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3\year\"/>
    </mc:Choice>
  </mc:AlternateContent>
  <xr:revisionPtr revIDLastSave="0" documentId="8_{2660A5A3-259D-4C4C-B5A4-EF7893B2A01C}" xr6:coauthVersionLast="36" xr6:coauthVersionMax="36" xr10:uidLastSave="{00000000-0000-0000-0000-000000000000}"/>
  <bookViews>
    <workbookView xWindow="0" yWindow="0" windowWidth="14625" windowHeight="10485" xr2:uid="{17893BDA-E0F9-4C17-BF2D-7C6551F79B85}"/>
  </bookViews>
  <sheets>
    <sheet name="月別品目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2" l="1"/>
  <c r="S64" i="2"/>
  <c r="S63" i="2"/>
  <c r="S61" i="2"/>
  <c r="S60" i="2"/>
  <c r="S59" i="2"/>
  <c r="S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S55" i="2"/>
  <c r="S54" i="2"/>
  <c r="S53" i="2"/>
  <c r="S52" i="2"/>
  <c r="S51" i="2"/>
  <c r="S49" i="2"/>
  <c r="S48" i="2"/>
  <c r="S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S45" i="2"/>
  <c r="S43" i="2"/>
  <c r="S42" i="2"/>
  <c r="S41" i="2"/>
  <c r="S40" i="2"/>
  <c r="S39" i="2"/>
  <c r="S37" i="2"/>
  <c r="S36" i="2"/>
  <c r="S35" i="2"/>
  <c r="S34" i="2"/>
  <c r="S33" i="2"/>
  <c r="S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S29" i="2"/>
  <c r="S28" i="2"/>
  <c r="S27" i="2"/>
  <c r="S25" i="2"/>
  <c r="S24" i="2"/>
  <c r="S23" i="2"/>
  <c r="S22" i="2"/>
  <c r="S21" i="2"/>
  <c r="S19" i="2"/>
  <c r="S18" i="2"/>
  <c r="S17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S13" i="2"/>
  <c r="M15" i="2" l="1"/>
  <c r="M11" i="2" s="1"/>
  <c r="Q15" i="2"/>
  <c r="K15" i="2"/>
  <c r="K11" i="2" s="1"/>
  <c r="S30" i="2"/>
  <c r="S16" i="2"/>
  <c r="H15" i="2"/>
  <c r="H11" i="2" s="1"/>
  <c r="N15" i="2"/>
  <c r="N11" i="2" s="1"/>
  <c r="G15" i="2"/>
  <c r="G11" i="2" s="1"/>
  <c r="J15" i="2"/>
  <c r="J11" i="2" s="1"/>
  <c r="P15" i="2"/>
  <c r="P11" i="2" s="1"/>
  <c r="I15" i="2"/>
  <c r="I11" i="2" s="1"/>
  <c r="O15" i="2"/>
  <c r="O11" i="2" s="1"/>
  <c r="Q11" i="2"/>
  <c r="S57" i="2"/>
  <c r="F15" i="2"/>
  <c r="F11" i="2" s="1"/>
  <c r="L15" i="2"/>
  <c r="L11" i="2" s="1"/>
  <c r="R15" i="2"/>
  <c r="R11" i="2" s="1"/>
  <c r="S46" i="2"/>
  <c r="S11" i="2" l="1"/>
  <c r="S15" i="2"/>
</calcChain>
</file>

<file path=xl/sharedStrings.xml><?xml version="1.0" encoding="utf-8"?>
<sst xmlns="http://schemas.openxmlformats.org/spreadsheetml/2006/main" count="65" uniqueCount="63">
  <si>
    <t>５　　月　別　品　目　別  月　末　在　庫　量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</si>
  <si>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</si>
  <si>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</si>
  <si>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</si>
  <si>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</si>
  <si>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</si>
  <si>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</si>
  <si>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</si>
  <si>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</si>
  <si>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</si>
  <si>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</si>
  <si>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</si>
  <si>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</si>
  <si>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</si>
  <si>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</si>
  <si>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</si>
  <si>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12  月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</si>
  <si>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</si>
  <si>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</si>
  <si>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</si>
  <si>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</si>
  <si>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</si>
  <si>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</si>
  <si>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</si>
  <si>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</si>
  <si>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</si>
  <si>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</si>
  <si>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</si>
  <si>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</si>
  <si>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</si>
  <si>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</si>
  <si>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</si>
  <si>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</si>
  <si>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</si>
  <si>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</si>
  <si>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</si>
  <si>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</si>
  <si>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</si>
  <si>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</si>
  <si>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</si>
  <si>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</si>
  <si>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</si>
  <si>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</si>
  <si>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</si>
  <si>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</si>
  <si>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</si>
  <si>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</si>
  <si>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</si>
  <si>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</si>
  <si>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</si>
  <si>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</si>
  <si>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</si>
  <si>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</si>
  <si>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</si>
  <si>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</si>
  <si>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</si>
  <si>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</si>
  <si>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</si>
  <si>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</si>
  <si>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</si>
  <si>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</si>
  <si>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（1）　合　　　　　計</t>
    <phoneticPr fontId="5"/>
  </si>
  <si>
    <t>毎月末現在の在庫量であり、月末在庫量(1)合計とは、(2)産地及び(3)消費地の月末在庫量を合計したものである。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</si>
</sst>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0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4F9B3B18-456D-4038-A8F5-0AFBA8B6755A}"/>
    <cellStyle name="標準 3" xfId="1" xr:uid="{2AB5EDBF-3DBE-4A98-8875-19F38DAB7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CD41-801C-4005-8390-9DE08CFF4531}">
  <sheetPr codeName="Sheet14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48" customWidth="1"/>
    <col min="4" max="4" width="22.625" style="48" customWidth="1"/>
    <col min="5" max="5" width="2.875" style="49" customWidth="1"/>
    <col min="6" max="19" width="13.125" style="48" customWidth="1"/>
    <col min="20" max="20" width="4.25" style="48" customWidth="1"/>
    <col min="21" max="16384" width="9" style="48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61</v>
      </c>
      <c r="L5" s="10"/>
    </row>
    <row r="6" spans="1:20" s="11" customFormat="1" ht="15.95" customHeight="1" thickBot="1" x14ac:dyDescent="0.2">
      <c r="C6" s="12" t="s">
        <v>62</v>
      </c>
      <c r="D6" s="13"/>
      <c r="E6" s="13"/>
      <c r="F6" s="13"/>
      <c r="G6" s="13"/>
      <c r="H6" s="13"/>
      <c r="I6" s="13"/>
      <c r="J6" s="13"/>
      <c r="K6" s="13"/>
      <c r="L6" s="13"/>
      <c r="S6" s="14" t="s">
        <v>1</v>
      </c>
    </row>
    <row r="7" spans="1:20" s="21" customFormat="1" ht="15" customHeight="1" thickTop="1" x14ac:dyDescent="0.15">
      <c r="A7" s="15" t="s">
        <v>2</v>
      </c>
      <c r="B7" s="15"/>
      <c r="C7" s="15"/>
      <c r="D7" s="15"/>
      <c r="E7" s="16"/>
      <c r="F7" s="17">
        <v>41244</v>
      </c>
      <c r="G7" s="17">
        <v>41275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20"/>
    </row>
    <row r="8" spans="1:20" s="21" customFormat="1" ht="15" customHeight="1" x14ac:dyDescent="0.15">
      <c r="A8" s="22"/>
      <c r="B8" s="22"/>
      <c r="C8" s="22"/>
      <c r="D8" s="22"/>
      <c r="E8" s="23"/>
      <c r="F8" s="24"/>
      <c r="G8" s="24"/>
      <c r="H8" s="25" t="s">
        <v>3</v>
      </c>
      <c r="I8" s="25" t="s">
        <v>4</v>
      </c>
      <c r="J8" s="25" t="s">
        <v>5</v>
      </c>
      <c r="K8" s="25" t="s">
        <v>6</v>
      </c>
      <c r="L8" s="25" t="s">
        <v>7</v>
      </c>
      <c r="M8" s="25" t="s">
        <v>8</v>
      </c>
      <c r="N8" s="25" t="s">
        <v>9</v>
      </c>
      <c r="O8" s="25" t="s">
        <v>10</v>
      </c>
      <c r="P8" s="25" t="s">
        <v>11</v>
      </c>
      <c r="Q8" s="25" t="s">
        <v>12</v>
      </c>
      <c r="R8" s="25" t="s">
        <v>13</v>
      </c>
      <c r="S8" s="24" t="s">
        <v>14</v>
      </c>
      <c r="T8" s="26" t="s">
        <v>15</v>
      </c>
    </row>
    <row r="9" spans="1:20" s="21" customFormat="1" ht="15" customHeight="1" x14ac:dyDescent="0.15">
      <c r="A9" s="27"/>
      <c r="B9" s="27"/>
      <c r="C9" s="27"/>
      <c r="D9" s="27"/>
      <c r="E9" s="28"/>
      <c r="F9" s="29" t="s">
        <v>16</v>
      </c>
      <c r="G9" s="29" t="s">
        <v>17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31"/>
    </row>
    <row r="10" spans="1:20" s="21" customFormat="1" ht="12" customHeight="1" x14ac:dyDescent="0.15">
      <c r="A10" s="32"/>
      <c r="B10" s="32"/>
      <c r="C10" s="32"/>
      <c r="D10" s="32"/>
      <c r="E10" s="33"/>
      <c r="T10" s="34"/>
    </row>
    <row r="11" spans="1:20" s="40" customFormat="1" ht="14.1" customHeight="1" x14ac:dyDescent="0.15">
      <c r="A11" s="35" t="s">
        <v>18</v>
      </c>
      <c r="B11" s="36"/>
      <c r="C11" s="36"/>
      <c r="D11" s="36"/>
      <c r="E11" s="37">
        <v>1</v>
      </c>
      <c r="F11" s="38">
        <f>SUBTOTAL(9,F13:F66)</f>
        <v>919247</v>
      </c>
      <c r="G11" s="38">
        <f t="shared" ref="G11:P11" si="0">SUBTOTAL(9,G13:G66)</f>
        <v>910397</v>
      </c>
      <c r="H11" s="38">
        <f t="shared" si="0"/>
        <v>878792</v>
      </c>
      <c r="I11" s="38">
        <f t="shared" si="0"/>
        <v>855176</v>
      </c>
      <c r="J11" s="38">
        <f t="shared" si="0"/>
        <v>835775</v>
      </c>
      <c r="K11" s="38">
        <f t="shared" si="0"/>
        <v>839804</v>
      </c>
      <c r="L11" s="38">
        <f t="shared" si="0"/>
        <v>841669</v>
      </c>
      <c r="M11" s="38">
        <f t="shared" si="0"/>
        <v>828405</v>
      </c>
      <c r="N11" s="38">
        <f t="shared" si="0"/>
        <v>834090</v>
      </c>
      <c r="O11" s="38">
        <f t="shared" si="0"/>
        <v>844338</v>
      </c>
      <c r="P11" s="38">
        <f t="shared" si="0"/>
        <v>875379</v>
      </c>
      <c r="Q11" s="38">
        <f>SUBTOTAL(9,Q13:Q66)</f>
        <v>890495</v>
      </c>
      <c r="R11" s="38">
        <f>SUBTOTAL(9,R13:R66)</f>
        <v>864213</v>
      </c>
      <c r="S11" s="38">
        <f>IF(ISERR(SUM(G11:R11)/12),"-",SUM(G11:R11)/12)</f>
        <v>858211.08333333337</v>
      </c>
      <c r="T11" s="39">
        <v>1</v>
      </c>
    </row>
    <row r="12" spans="1:20" s="40" customFormat="1" ht="14.1" customHeight="1" x14ac:dyDescent="0.15">
      <c r="A12" s="41"/>
      <c r="B12" s="42"/>
      <c r="C12" s="42"/>
      <c r="D12" s="42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s="40" customFormat="1" ht="14.1" customHeight="1" x14ac:dyDescent="0.15">
      <c r="A13" s="35" t="s">
        <v>19</v>
      </c>
      <c r="B13" s="36"/>
      <c r="C13" s="36"/>
      <c r="D13" s="36"/>
      <c r="E13" s="37">
        <v>2</v>
      </c>
      <c r="F13" s="38">
        <v>1032</v>
      </c>
      <c r="G13" s="38">
        <v>1028</v>
      </c>
      <c r="H13" s="38">
        <v>1091</v>
      </c>
      <c r="I13" s="38">
        <v>850</v>
      </c>
      <c r="J13" s="38">
        <v>902</v>
      </c>
      <c r="K13" s="38">
        <v>856</v>
      </c>
      <c r="L13" s="38">
        <v>797</v>
      </c>
      <c r="M13" s="38">
        <v>818</v>
      </c>
      <c r="N13" s="38">
        <v>946</v>
      </c>
      <c r="O13" s="38">
        <v>2182</v>
      </c>
      <c r="P13" s="38">
        <v>1907</v>
      </c>
      <c r="Q13" s="38">
        <v>744</v>
      </c>
      <c r="R13" s="38">
        <v>739</v>
      </c>
      <c r="S13" s="38">
        <f>IF(ISERR(SUM(G13:R13)/12),"-",SUM(G13:R13)/12)</f>
        <v>1071.6666666666667</v>
      </c>
      <c r="T13" s="39">
        <v>2</v>
      </c>
    </row>
    <row r="14" spans="1:20" s="40" customFormat="1" ht="14.1" customHeight="1" x14ac:dyDescent="0.15">
      <c r="A14" s="41"/>
      <c r="B14" s="42"/>
      <c r="C14" s="42"/>
      <c r="D14" s="42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0" s="40" customFormat="1" ht="14.1" customHeight="1" x14ac:dyDescent="0.15">
      <c r="A15" s="35" t="s">
        <v>20</v>
      </c>
      <c r="B15" s="36"/>
      <c r="C15" s="36"/>
      <c r="D15" s="36"/>
      <c r="E15" s="37">
        <v>3</v>
      </c>
      <c r="F15" s="38">
        <f>SUBTOTAL(9,F16:F55)</f>
        <v>796308</v>
      </c>
      <c r="G15" s="38">
        <f t="shared" ref="G15:R15" si="1">SUBTOTAL(9,G16:G55)</f>
        <v>790402</v>
      </c>
      <c r="H15" s="38">
        <f t="shared" si="1"/>
        <v>762913</v>
      </c>
      <c r="I15" s="38">
        <f t="shared" si="1"/>
        <v>741372</v>
      </c>
      <c r="J15" s="38">
        <f t="shared" si="1"/>
        <v>716531</v>
      </c>
      <c r="K15" s="38">
        <f t="shared" si="1"/>
        <v>715900</v>
      </c>
      <c r="L15" s="38">
        <f t="shared" si="1"/>
        <v>716676</v>
      </c>
      <c r="M15" s="38">
        <f t="shared" si="1"/>
        <v>704737</v>
      </c>
      <c r="N15" s="38">
        <f t="shared" si="1"/>
        <v>711112</v>
      </c>
      <c r="O15" s="38">
        <f t="shared" si="1"/>
        <v>719431</v>
      </c>
      <c r="P15" s="38">
        <f t="shared" si="1"/>
        <v>745238</v>
      </c>
      <c r="Q15" s="38">
        <f t="shared" si="1"/>
        <v>759338</v>
      </c>
      <c r="R15" s="38">
        <f t="shared" si="1"/>
        <v>744399</v>
      </c>
      <c r="S15" s="38">
        <f>IF(ISERR(SUM(G15:R15)/12),"-",SUM(G15:R15)/12)</f>
        <v>735670.75</v>
      </c>
      <c r="T15" s="39">
        <v>3</v>
      </c>
    </row>
    <row r="16" spans="1:20" s="40" customFormat="1" ht="14.1" customHeight="1" x14ac:dyDescent="0.15">
      <c r="A16" s="41"/>
      <c r="B16" s="42"/>
      <c r="C16" s="43" t="s">
        <v>21</v>
      </c>
      <c r="D16" s="36"/>
      <c r="E16" s="37">
        <v>4</v>
      </c>
      <c r="F16" s="38">
        <f>SUBTOTAL(9,F17:F23)</f>
        <v>43681</v>
      </c>
      <c r="G16" s="38">
        <f>SUBTOTAL(9,G17:G23)</f>
        <v>44555</v>
      </c>
      <c r="H16" s="38">
        <f t="shared" ref="H16:R16" si="2">SUBTOTAL(9,H17:H23)</f>
        <v>45875</v>
      </c>
      <c r="I16" s="38">
        <f t="shared" si="2"/>
        <v>44198</v>
      </c>
      <c r="J16" s="38">
        <f t="shared" si="2"/>
        <v>44016</v>
      </c>
      <c r="K16" s="38">
        <f t="shared" si="2"/>
        <v>44384</v>
      </c>
      <c r="L16" s="38">
        <f t="shared" si="2"/>
        <v>51106</v>
      </c>
      <c r="M16" s="38">
        <f t="shared" si="2"/>
        <v>48397</v>
      </c>
      <c r="N16" s="38">
        <f t="shared" si="2"/>
        <v>44841</v>
      </c>
      <c r="O16" s="38">
        <f t="shared" si="2"/>
        <v>43454</v>
      </c>
      <c r="P16" s="38">
        <f t="shared" si="2"/>
        <v>45609</v>
      </c>
      <c r="Q16" s="38">
        <f t="shared" si="2"/>
        <v>43679</v>
      </c>
      <c r="R16" s="38">
        <f t="shared" si="2"/>
        <v>42499</v>
      </c>
      <c r="S16" s="38">
        <f>IF(ISERR(SUM(G16:R16)/12),"-",SUM(G16:R16)/12)</f>
        <v>45217.75</v>
      </c>
      <c r="T16" s="39">
        <v>4</v>
      </c>
    </row>
    <row r="17" spans="1:20" s="40" customFormat="1" ht="14.1" customHeight="1" x14ac:dyDescent="0.15">
      <c r="A17" s="41"/>
      <c r="B17" s="42"/>
      <c r="C17" s="42"/>
      <c r="D17" s="44" t="s">
        <v>22</v>
      </c>
      <c r="E17" s="37">
        <v>5</v>
      </c>
      <c r="F17" s="38">
        <v>8970</v>
      </c>
      <c r="G17" s="38">
        <v>8693</v>
      </c>
      <c r="H17" s="38">
        <v>8490</v>
      </c>
      <c r="I17" s="38">
        <v>8167</v>
      </c>
      <c r="J17" s="38">
        <v>7682</v>
      </c>
      <c r="K17" s="38">
        <v>9127</v>
      </c>
      <c r="L17" s="38">
        <v>16879</v>
      </c>
      <c r="M17" s="38">
        <v>15952</v>
      </c>
      <c r="N17" s="38">
        <v>14140</v>
      </c>
      <c r="O17" s="38">
        <v>14900</v>
      </c>
      <c r="P17" s="38">
        <v>15171</v>
      </c>
      <c r="Q17" s="38">
        <v>14382</v>
      </c>
      <c r="R17" s="38">
        <v>13635</v>
      </c>
      <c r="S17" s="38">
        <f>IF(ISERR(SUM(G17:R17)/12),"-",SUM(G17:R17)/12)</f>
        <v>12268.166666666666</v>
      </c>
      <c r="T17" s="39">
        <v>5</v>
      </c>
    </row>
    <row r="18" spans="1:20" s="40" customFormat="1" ht="14.1" customHeight="1" x14ac:dyDescent="0.15">
      <c r="A18" s="41"/>
      <c r="B18" s="42"/>
      <c r="C18" s="42"/>
      <c r="D18" s="44" t="s">
        <v>23</v>
      </c>
      <c r="E18" s="37">
        <v>6</v>
      </c>
      <c r="F18" s="38">
        <v>13494</v>
      </c>
      <c r="G18" s="38">
        <v>15052</v>
      </c>
      <c r="H18" s="38">
        <v>16261</v>
      </c>
      <c r="I18" s="38">
        <v>16035</v>
      </c>
      <c r="J18" s="38">
        <v>16663</v>
      </c>
      <c r="K18" s="38">
        <v>15924</v>
      </c>
      <c r="L18" s="38">
        <v>15360</v>
      </c>
      <c r="M18" s="38">
        <v>14012</v>
      </c>
      <c r="N18" s="38">
        <v>13165</v>
      </c>
      <c r="O18" s="38">
        <v>10394</v>
      </c>
      <c r="P18" s="38">
        <v>11372</v>
      </c>
      <c r="Q18" s="38">
        <v>10763</v>
      </c>
      <c r="R18" s="38">
        <v>9551</v>
      </c>
      <c r="S18" s="38">
        <f>IF(ISERR(SUM(G18:R18)/12),"-",SUM(G18:R18)/12)</f>
        <v>13712.666666666666</v>
      </c>
      <c r="T18" s="39">
        <v>6</v>
      </c>
    </row>
    <row r="19" spans="1:20" s="40" customFormat="1" ht="14.1" customHeight="1" x14ac:dyDescent="0.15">
      <c r="A19" s="41"/>
      <c r="B19" s="42"/>
      <c r="C19" s="42"/>
      <c r="D19" s="44" t="s">
        <v>24</v>
      </c>
      <c r="E19" s="37">
        <v>7</v>
      </c>
      <c r="F19" s="38">
        <v>11281</v>
      </c>
      <c r="G19" s="38">
        <v>11645</v>
      </c>
      <c r="H19" s="38">
        <v>12018</v>
      </c>
      <c r="I19" s="38">
        <v>11433</v>
      </c>
      <c r="J19" s="38">
        <v>10402</v>
      </c>
      <c r="K19" s="38">
        <v>10852</v>
      </c>
      <c r="L19" s="38">
        <v>10279</v>
      </c>
      <c r="M19" s="38">
        <v>10352</v>
      </c>
      <c r="N19" s="38">
        <v>10106</v>
      </c>
      <c r="O19" s="38">
        <v>8654</v>
      </c>
      <c r="P19" s="38">
        <v>8605</v>
      </c>
      <c r="Q19" s="38">
        <v>8431</v>
      </c>
      <c r="R19" s="38">
        <v>8768</v>
      </c>
      <c r="S19" s="38">
        <f>IF(ISERR(SUM(G19:R19)/12),"-",SUM(G19:R19)/12)</f>
        <v>10128.75</v>
      </c>
      <c r="T19" s="39">
        <v>7</v>
      </c>
    </row>
    <row r="20" spans="1:20" s="40" customFormat="1" ht="14.1" customHeight="1" x14ac:dyDescent="0.15">
      <c r="A20" s="41"/>
      <c r="B20" s="42"/>
      <c r="C20" s="42"/>
      <c r="D20" s="44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s="40" customFormat="1" ht="14.1" customHeight="1" x14ac:dyDescent="0.15">
      <c r="A21" s="41"/>
      <c r="B21" s="42"/>
      <c r="C21" s="42"/>
      <c r="D21" s="44" t="s">
        <v>25</v>
      </c>
      <c r="E21" s="37">
        <v>8</v>
      </c>
      <c r="F21" s="38">
        <v>1698</v>
      </c>
      <c r="G21" s="38">
        <v>1735</v>
      </c>
      <c r="H21" s="38">
        <v>1624</v>
      </c>
      <c r="I21" s="38">
        <v>1653</v>
      </c>
      <c r="J21" s="38">
        <v>1567</v>
      </c>
      <c r="K21" s="38">
        <v>1643</v>
      </c>
      <c r="L21" s="38">
        <v>1561</v>
      </c>
      <c r="M21" s="38">
        <v>1407</v>
      </c>
      <c r="N21" s="38">
        <v>1203</v>
      </c>
      <c r="O21" s="38">
        <v>1173</v>
      </c>
      <c r="P21" s="38">
        <v>1042</v>
      </c>
      <c r="Q21" s="38">
        <v>893</v>
      </c>
      <c r="R21" s="38">
        <v>1824</v>
      </c>
      <c r="S21" s="38">
        <f>IF(ISERR(SUM(G21:R21)/12),"-",SUM(G21:R21)/12)</f>
        <v>1443.75</v>
      </c>
      <c r="T21" s="39">
        <v>8</v>
      </c>
    </row>
    <row r="22" spans="1:20" s="40" customFormat="1" ht="14.1" customHeight="1" x14ac:dyDescent="0.15">
      <c r="A22" s="41"/>
      <c r="B22" s="42"/>
      <c r="C22" s="42"/>
      <c r="D22" s="44" t="s">
        <v>26</v>
      </c>
      <c r="E22" s="37">
        <v>9</v>
      </c>
      <c r="F22" s="38">
        <v>2431</v>
      </c>
      <c r="G22" s="38">
        <v>2286</v>
      </c>
      <c r="H22" s="38">
        <v>2160</v>
      </c>
      <c r="I22" s="38">
        <v>1858</v>
      </c>
      <c r="J22" s="38">
        <v>1784</v>
      </c>
      <c r="K22" s="38">
        <v>1420</v>
      </c>
      <c r="L22" s="38">
        <v>1172</v>
      </c>
      <c r="M22" s="38">
        <v>915</v>
      </c>
      <c r="N22" s="38">
        <v>1009</v>
      </c>
      <c r="O22" s="38">
        <v>2994</v>
      </c>
      <c r="P22" s="38">
        <v>2875</v>
      </c>
      <c r="Q22" s="38">
        <v>2461</v>
      </c>
      <c r="R22" s="38">
        <v>2009</v>
      </c>
      <c r="S22" s="38">
        <f>IF(ISERR(SUM(G22:R22)/12),"-",SUM(G22:R22)/12)</f>
        <v>1911.9166666666667</v>
      </c>
      <c r="T22" s="39">
        <v>9</v>
      </c>
    </row>
    <row r="23" spans="1:20" s="40" customFormat="1" ht="14.1" customHeight="1" x14ac:dyDescent="0.15">
      <c r="A23" s="41"/>
      <c r="B23" s="42"/>
      <c r="C23" s="42"/>
      <c r="D23" s="44" t="s">
        <v>27</v>
      </c>
      <c r="E23" s="37">
        <v>10</v>
      </c>
      <c r="F23" s="38">
        <v>5807</v>
      </c>
      <c r="G23" s="38">
        <v>5144</v>
      </c>
      <c r="H23" s="38">
        <v>5322</v>
      </c>
      <c r="I23" s="38">
        <v>5052</v>
      </c>
      <c r="J23" s="38">
        <v>5918</v>
      </c>
      <c r="K23" s="38">
        <v>5418</v>
      </c>
      <c r="L23" s="38">
        <v>5855</v>
      </c>
      <c r="M23" s="38">
        <v>5759</v>
      </c>
      <c r="N23" s="38">
        <v>5218</v>
      </c>
      <c r="O23" s="38">
        <v>5339</v>
      </c>
      <c r="P23" s="38">
        <v>6544</v>
      </c>
      <c r="Q23" s="38">
        <v>6749</v>
      </c>
      <c r="R23" s="38">
        <v>6712</v>
      </c>
      <c r="S23" s="38">
        <f>IF(ISERR(SUM(G23:R23)/12),"-",SUM(G23:R23)/12)</f>
        <v>5752.5</v>
      </c>
      <c r="T23" s="39">
        <v>10</v>
      </c>
    </row>
    <row r="24" spans="1:20" s="40" customFormat="1" ht="14.1" customHeight="1" x14ac:dyDescent="0.15">
      <c r="A24" s="41"/>
      <c r="B24" s="42"/>
      <c r="C24" s="43" t="s">
        <v>28</v>
      </c>
      <c r="D24" s="36"/>
      <c r="E24" s="37">
        <v>11</v>
      </c>
      <c r="F24" s="38">
        <v>2613</v>
      </c>
      <c r="G24" s="38">
        <v>2609</v>
      </c>
      <c r="H24" s="38">
        <v>2477</v>
      </c>
      <c r="I24" s="38">
        <v>2576</v>
      </c>
      <c r="J24" s="38">
        <v>2650</v>
      </c>
      <c r="K24" s="38">
        <v>2674</v>
      </c>
      <c r="L24" s="38">
        <v>2539</v>
      </c>
      <c r="M24" s="38">
        <v>2495</v>
      </c>
      <c r="N24" s="38">
        <v>2239</v>
      </c>
      <c r="O24" s="38">
        <v>2152</v>
      </c>
      <c r="P24" s="38">
        <v>2267</v>
      </c>
      <c r="Q24" s="38">
        <v>2535</v>
      </c>
      <c r="R24" s="38">
        <v>2513</v>
      </c>
      <c r="S24" s="38">
        <f>IF(ISERR(SUM(G24:R24)/12),"-",SUM(G24:R24)/12)</f>
        <v>2477.1666666666665</v>
      </c>
      <c r="T24" s="39">
        <v>11</v>
      </c>
    </row>
    <row r="25" spans="1:20" s="40" customFormat="1" ht="14.1" customHeight="1" x14ac:dyDescent="0.15">
      <c r="A25" s="41"/>
      <c r="B25" s="42"/>
      <c r="C25" s="43" t="s">
        <v>29</v>
      </c>
      <c r="D25" s="36"/>
      <c r="E25" s="37">
        <v>12</v>
      </c>
      <c r="F25" s="38">
        <v>24632</v>
      </c>
      <c r="G25" s="38">
        <v>22870</v>
      </c>
      <c r="H25" s="38">
        <v>21577</v>
      </c>
      <c r="I25" s="38">
        <v>18695</v>
      </c>
      <c r="J25" s="38">
        <v>21327</v>
      </c>
      <c r="K25" s="38">
        <v>22248</v>
      </c>
      <c r="L25" s="38">
        <v>20482</v>
      </c>
      <c r="M25" s="38">
        <v>22558</v>
      </c>
      <c r="N25" s="38">
        <v>23026</v>
      </c>
      <c r="O25" s="38">
        <v>20342</v>
      </c>
      <c r="P25" s="38">
        <v>19773</v>
      </c>
      <c r="Q25" s="38">
        <v>20532</v>
      </c>
      <c r="R25" s="38">
        <v>24987</v>
      </c>
      <c r="S25" s="38">
        <f>IF(ISERR(SUM(G25:R25)/12),"-",SUM(G25:R25)/12)</f>
        <v>21534.75</v>
      </c>
      <c r="T25" s="39">
        <v>12</v>
      </c>
    </row>
    <row r="26" spans="1:20" s="40" customFormat="1" ht="14.1" customHeight="1" x14ac:dyDescent="0.15">
      <c r="A26" s="41"/>
      <c r="B26" s="42"/>
      <c r="C26" s="44"/>
      <c r="D26" s="42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7" spans="1:20" s="40" customFormat="1" ht="14.1" customHeight="1" x14ac:dyDescent="0.15">
      <c r="A27" s="41"/>
      <c r="B27" s="42"/>
      <c r="C27" s="43" t="s">
        <v>30</v>
      </c>
      <c r="D27" s="36"/>
      <c r="E27" s="37">
        <v>13</v>
      </c>
      <c r="F27" s="38">
        <v>87402</v>
      </c>
      <c r="G27" s="38">
        <v>95980</v>
      </c>
      <c r="H27" s="38">
        <v>97212</v>
      </c>
      <c r="I27" s="38">
        <v>105763</v>
      </c>
      <c r="J27" s="38">
        <v>101205</v>
      </c>
      <c r="K27" s="38">
        <v>90395</v>
      </c>
      <c r="L27" s="38">
        <v>81259</v>
      </c>
      <c r="M27" s="38">
        <v>76512</v>
      </c>
      <c r="N27" s="38">
        <v>76875</v>
      </c>
      <c r="O27" s="38">
        <v>78453</v>
      </c>
      <c r="P27" s="38">
        <v>86821</v>
      </c>
      <c r="Q27" s="38">
        <v>85173</v>
      </c>
      <c r="R27" s="38">
        <v>80183</v>
      </c>
      <c r="S27" s="38">
        <f>IF(ISERR(SUM(G27:R27)/12),"-",SUM(G27:R27)/12)</f>
        <v>87985.916666666672</v>
      </c>
      <c r="T27" s="39">
        <v>13</v>
      </c>
    </row>
    <row r="28" spans="1:20" s="40" customFormat="1" ht="14.1" customHeight="1" x14ac:dyDescent="0.15">
      <c r="A28" s="41"/>
      <c r="B28" s="42"/>
      <c r="C28" s="43" t="s">
        <v>31</v>
      </c>
      <c r="D28" s="36"/>
      <c r="E28" s="37">
        <v>14</v>
      </c>
      <c r="F28" s="38">
        <v>15577</v>
      </c>
      <c r="G28" s="38">
        <v>18154</v>
      </c>
      <c r="H28" s="38">
        <v>18495</v>
      </c>
      <c r="I28" s="38">
        <v>18361</v>
      </c>
      <c r="J28" s="38">
        <v>18520</v>
      </c>
      <c r="K28" s="38">
        <v>17918</v>
      </c>
      <c r="L28" s="38">
        <v>17116</v>
      </c>
      <c r="M28" s="38">
        <v>15755</v>
      </c>
      <c r="N28" s="38">
        <v>14533</v>
      </c>
      <c r="O28" s="38">
        <v>13670</v>
      </c>
      <c r="P28" s="38">
        <v>13028</v>
      </c>
      <c r="Q28" s="38">
        <v>12708</v>
      </c>
      <c r="R28" s="38">
        <v>11262</v>
      </c>
      <c r="S28" s="38">
        <f>IF(ISERR(SUM(G28:R28)/12),"-",SUM(G28:R28)/12)</f>
        <v>15793.333333333334</v>
      </c>
      <c r="T28" s="39">
        <v>14</v>
      </c>
    </row>
    <row r="29" spans="1:20" s="40" customFormat="1" ht="14.1" customHeight="1" x14ac:dyDescent="0.15">
      <c r="A29" s="41"/>
      <c r="B29" s="42"/>
      <c r="C29" s="43" t="s">
        <v>32</v>
      </c>
      <c r="D29" s="36"/>
      <c r="E29" s="37">
        <v>15</v>
      </c>
      <c r="F29" s="38">
        <v>5746</v>
      </c>
      <c r="G29" s="38">
        <v>6366</v>
      </c>
      <c r="H29" s="38">
        <v>6391</v>
      </c>
      <c r="I29" s="38">
        <v>5954</v>
      </c>
      <c r="J29" s="38">
        <v>5029</v>
      </c>
      <c r="K29" s="38">
        <v>6470</v>
      </c>
      <c r="L29" s="38">
        <v>13394</v>
      </c>
      <c r="M29" s="38">
        <v>13905</v>
      </c>
      <c r="N29" s="38">
        <v>12420</v>
      </c>
      <c r="O29" s="38">
        <v>11397</v>
      </c>
      <c r="P29" s="38">
        <v>11008</v>
      </c>
      <c r="Q29" s="38">
        <v>9741</v>
      </c>
      <c r="R29" s="38">
        <v>8599</v>
      </c>
      <c r="S29" s="38">
        <f>IF(ISERR(SUM(G29:R29)/12),"-",SUM(G29:R29)/12)</f>
        <v>9222.8333333333339</v>
      </c>
      <c r="T29" s="39">
        <v>15</v>
      </c>
    </row>
    <row r="30" spans="1:20" s="40" customFormat="1" ht="14.1" customHeight="1" x14ac:dyDescent="0.15">
      <c r="A30" s="41"/>
      <c r="B30" s="42"/>
      <c r="C30" s="43" t="s">
        <v>33</v>
      </c>
      <c r="D30" s="36"/>
      <c r="E30" s="37">
        <v>16</v>
      </c>
      <c r="F30" s="38">
        <f t="shared" ref="F30:R30" si="3">SUBTOTAL(9,F31:F33)</f>
        <v>16858</v>
      </c>
      <c r="G30" s="38">
        <f t="shared" si="3"/>
        <v>15530</v>
      </c>
      <c r="H30" s="38">
        <f t="shared" si="3"/>
        <v>18618</v>
      </c>
      <c r="I30" s="38">
        <f t="shared" si="3"/>
        <v>25544</v>
      </c>
      <c r="J30" s="38">
        <f t="shared" si="3"/>
        <v>26013</v>
      </c>
      <c r="K30" s="38">
        <f t="shared" si="3"/>
        <v>28653</v>
      </c>
      <c r="L30" s="38">
        <f t="shared" si="3"/>
        <v>30249</v>
      </c>
      <c r="M30" s="38">
        <f t="shared" si="3"/>
        <v>27645</v>
      </c>
      <c r="N30" s="38">
        <f t="shared" si="3"/>
        <v>24724</v>
      </c>
      <c r="O30" s="38">
        <f t="shared" si="3"/>
        <v>24208</v>
      </c>
      <c r="P30" s="38">
        <f t="shared" si="3"/>
        <v>21117</v>
      </c>
      <c r="Q30" s="38">
        <f t="shared" si="3"/>
        <v>17554</v>
      </c>
      <c r="R30" s="38">
        <f t="shared" si="3"/>
        <v>15098</v>
      </c>
      <c r="S30" s="38">
        <f>IF(ISERR(SUM(G30:R30)/12),"-",SUM(G30:R30)/12)</f>
        <v>22912.75</v>
      </c>
      <c r="T30" s="39">
        <v>16</v>
      </c>
    </row>
    <row r="31" spans="1:20" s="40" customFormat="1" ht="14.1" customHeight="1" x14ac:dyDescent="0.15">
      <c r="A31" s="41"/>
      <c r="B31" s="42"/>
      <c r="C31" s="42"/>
      <c r="D31" s="44" t="s">
        <v>34</v>
      </c>
      <c r="E31" s="37">
        <v>17</v>
      </c>
      <c r="F31" s="38">
        <v>10471</v>
      </c>
      <c r="G31" s="38">
        <v>8968</v>
      </c>
      <c r="H31" s="38">
        <v>11359</v>
      </c>
      <c r="I31" s="38">
        <v>17053</v>
      </c>
      <c r="J31" s="38">
        <v>17532</v>
      </c>
      <c r="K31" s="38">
        <v>17492</v>
      </c>
      <c r="L31" s="38">
        <v>18022</v>
      </c>
      <c r="M31" s="38">
        <v>16162</v>
      </c>
      <c r="N31" s="38">
        <v>13805</v>
      </c>
      <c r="O31" s="38">
        <v>13812</v>
      </c>
      <c r="P31" s="38">
        <v>12419</v>
      </c>
      <c r="Q31" s="38">
        <v>11306</v>
      </c>
      <c r="R31" s="38">
        <v>9388</v>
      </c>
      <c r="S31" s="38">
        <f>IF(ISERR(SUM(G31:R31)/12),"-",SUM(G31:R31)/12)</f>
        <v>13943.166666666666</v>
      </c>
      <c r="T31" s="39">
        <v>17</v>
      </c>
    </row>
    <row r="32" spans="1:20" s="40" customFormat="1" ht="14.1" customHeight="1" x14ac:dyDescent="0.15">
      <c r="A32" s="41"/>
      <c r="B32" s="42"/>
      <c r="C32" s="42"/>
      <c r="D32" s="44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</row>
    <row r="33" spans="1:20" s="40" customFormat="1" ht="14.1" customHeight="1" x14ac:dyDescent="0.15">
      <c r="A33" s="41"/>
      <c r="B33" s="42"/>
      <c r="C33" s="42"/>
      <c r="D33" s="44" t="s">
        <v>35</v>
      </c>
      <c r="E33" s="37">
        <v>18</v>
      </c>
      <c r="F33" s="38">
        <v>6387</v>
      </c>
      <c r="G33" s="38">
        <v>6562</v>
      </c>
      <c r="H33" s="38">
        <v>7259</v>
      </c>
      <c r="I33" s="38">
        <v>8491</v>
      </c>
      <c r="J33" s="38">
        <v>8481</v>
      </c>
      <c r="K33" s="38">
        <v>11161</v>
      </c>
      <c r="L33" s="38">
        <v>12227</v>
      </c>
      <c r="M33" s="38">
        <v>11483</v>
      </c>
      <c r="N33" s="38">
        <v>10919</v>
      </c>
      <c r="O33" s="38">
        <v>10396</v>
      </c>
      <c r="P33" s="38">
        <v>8698</v>
      </c>
      <c r="Q33" s="38">
        <v>6248</v>
      </c>
      <c r="R33" s="38">
        <v>5710</v>
      </c>
      <c r="S33" s="38">
        <f>IF(ISERR(SUM(G33:R33)/12),"-",SUM(G33:R33)/12)</f>
        <v>8969.5833333333339</v>
      </c>
      <c r="T33" s="39">
        <v>18</v>
      </c>
    </row>
    <row r="34" spans="1:20" s="40" customFormat="1" ht="14.1" customHeight="1" x14ac:dyDescent="0.15">
      <c r="A34" s="41"/>
      <c r="B34" s="42"/>
      <c r="C34" s="43" t="s">
        <v>36</v>
      </c>
      <c r="D34" s="36"/>
      <c r="E34" s="37">
        <v>19</v>
      </c>
      <c r="F34" s="38">
        <v>26753</v>
      </c>
      <c r="G34" s="38">
        <v>26252</v>
      </c>
      <c r="H34" s="38">
        <v>25913</v>
      </c>
      <c r="I34" s="38">
        <v>24717</v>
      </c>
      <c r="J34" s="38">
        <v>22847</v>
      </c>
      <c r="K34" s="38">
        <v>23155</v>
      </c>
      <c r="L34" s="38">
        <v>24818</v>
      </c>
      <c r="M34" s="38">
        <v>26949</v>
      </c>
      <c r="N34" s="38">
        <v>30110</v>
      </c>
      <c r="O34" s="38">
        <v>29997</v>
      </c>
      <c r="P34" s="38">
        <v>28083</v>
      </c>
      <c r="Q34" s="38">
        <v>25681</v>
      </c>
      <c r="R34" s="38">
        <v>24490</v>
      </c>
      <c r="S34" s="38">
        <f>IF(ISERR(SUM(G34:R34)/12),"-",SUM(G34:R34)/12)</f>
        <v>26084.333333333332</v>
      </c>
      <c r="T34" s="39">
        <v>19</v>
      </c>
    </row>
    <row r="35" spans="1:20" s="40" customFormat="1" ht="14.1" customHeight="1" x14ac:dyDescent="0.15">
      <c r="A35" s="41"/>
      <c r="B35" s="42"/>
      <c r="C35" s="43" t="s">
        <v>37</v>
      </c>
      <c r="D35" s="36"/>
      <c r="E35" s="37">
        <v>20</v>
      </c>
      <c r="F35" s="38">
        <v>73296</v>
      </c>
      <c r="G35" s="38">
        <v>77066</v>
      </c>
      <c r="H35" s="38">
        <v>74508</v>
      </c>
      <c r="I35" s="38">
        <v>67450</v>
      </c>
      <c r="J35" s="38">
        <v>60390</v>
      </c>
      <c r="K35" s="38">
        <v>53490</v>
      </c>
      <c r="L35" s="38">
        <v>46277</v>
      </c>
      <c r="M35" s="38">
        <v>38664</v>
      </c>
      <c r="N35" s="38">
        <v>35623</v>
      </c>
      <c r="O35" s="38">
        <v>42184</v>
      </c>
      <c r="P35" s="38">
        <v>46559</v>
      </c>
      <c r="Q35" s="38">
        <v>52944</v>
      </c>
      <c r="R35" s="38">
        <v>67024</v>
      </c>
      <c r="S35" s="38">
        <f>IF(ISERR(SUM(G35:R35)/12),"-",SUM(G35:R35)/12)</f>
        <v>55181.583333333336</v>
      </c>
      <c r="T35" s="39">
        <v>20</v>
      </c>
    </row>
    <row r="36" spans="1:20" s="40" customFormat="1" ht="14.1" customHeight="1" x14ac:dyDescent="0.15">
      <c r="A36" s="41"/>
      <c r="B36" s="42"/>
      <c r="C36" s="43" t="s">
        <v>38</v>
      </c>
      <c r="D36" s="36"/>
      <c r="E36" s="37">
        <v>21</v>
      </c>
      <c r="F36" s="38">
        <v>37901</v>
      </c>
      <c r="G36" s="38">
        <v>33240</v>
      </c>
      <c r="H36" s="38">
        <v>28757</v>
      </c>
      <c r="I36" s="38">
        <v>25334</v>
      </c>
      <c r="J36" s="38">
        <v>21623</v>
      </c>
      <c r="K36" s="38">
        <v>19515</v>
      </c>
      <c r="L36" s="38">
        <v>17278</v>
      </c>
      <c r="M36" s="38">
        <v>14710</v>
      </c>
      <c r="N36" s="38">
        <v>12066</v>
      </c>
      <c r="O36" s="38">
        <v>15086</v>
      </c>
      <c r="P36" s="38">
        <v>22998</v>
      </c>
      <c r="Q36" s="38">
        <v>27098</v>
      </c>
      <c r="R36" s="38">
        <v>26627</v>
      </c>
      <c r="S36" s="38">
        <f>IF(ISERR(SUM(G36:R36)/12),"-",SUM(G36:R36)/12)</f>
        <v>22027.666666666668</v>
      </c>
      <c r="T36" s="39">
        <v>21</v>
      </c>
    </row>
    <row r="37" spans="1:20" s="40" customFormat="1" ht="14.1" customHeight="1" x14ac:dyDescent="0.15">
      <c r="A37" s="41"/>
      <c r="B37" s="42"/>
      <c r="C37" s="43" t="s">
        <v>39</v>
      </c>
      <c r="D37" s="36"/>
      <c r="E37" s="37">
        <v>22</v>
      </c>
      <c r="F37" s="38">
        <v>17611</v>
      </c>
      <c r="G37" s="38">
        <v>17230</v>
      </c>
      <c r="H37" s="38">
        <v>15548</v>
      </c>
      <c r="I37" s="38">
        <v>13950</v>
      </c>
      <c r="J37" s="38">
        <v>13152</v>
      </c>
      <c r="K37" s="38">
        <v>12716</v>
      </c>
      <c r="L37" s="38">
        <v>12800</v>
      </c>
      <c r="M37" s="38">
        <v>12839</v>
      </c>
      <c r="N37" s="38">
        <v>14011</v>
      </c>
      <c r="O37" s="38">
        <v>14792</v>
      </c>
      <c r="P37" s="38">
        <v>14792</v>
      </c>
      <c r="Q37" s="38">
        <v>15121</v>
      </c>
      <c r="R37" s="38">
        <v>14706</v>
      </c>
      <c r="S37" s="38">
        <f>IF(ISERR(SUM(G37:R37)/12),"-",SUM(G37:R37)/12)</f>
        <v>14304.75</v>
      </c>
      <c r="T37" s="39">
        <v>22</v>
      </c>
    </row>
    <row r="38" spans="1:20" s="40" customFormat="1" ht="14.1" customHeight="1" x14ac:dyDescent="0.15">
      <c r="A38" s="41"/>
      <c r="B38" s="42"/>
      <c r="C38" s="44"/>
      <c r="D38" s="42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</row>
    <row r="39" spans="1:20" s="40" customFormat="1" ht="14.1" customHeight="1" x14ac:dyDescent="0.15">
      <c r="A39" s="41"/>
      <c r="B39" s="42"/>
      <c r="C39" s="43" t="s">
        <v>40</v>
      </c>
      <c r="D39" s="36"/>
      <c r="E39" s="37">
        <v>23</v>
      </c>
      <c r="F39" s="38">
        <v>7337</v>
      </c>
      <c r="G39" s="38">
        <v>6753</v>
      </c>
      <c r="H39" s="38">
        <v>6657</v>
      </c>
      <c r="I39" s="38">
        <v>6605</v>
      </c>
      <c r="J39" s="38">
        <v>5770</v>
      </c>
      <c r="K39" s="38">
        <v>5960</v>
      </c>
      <c r="L39" s="38">
        <v>6740</v>
      </c>
      <c r="M39" s="38">
        <v>6959</v>
      </c>
      <c r="N39" s="38">
        <v>7053</v>
      </c>
      <c r="O39" s="38">
        <v>6913</v>
      </c>
      <c r="P39" s="38">
        <v>7036</v>
      </c>
      <c r="Q39" s="38">
        <v>6979</v>
      </c>
      <c r="R39" s="38">
        <v>6504</v>
      </c>
      <c r="S39" s="38">
        <f>IF(ISERR(SUM(G39:R39)/12),"-",SUM(G39:R39)/12)</f>
        <v>6660.75</v>
      </c>
      <c r="T39" s="39">
        <v>23</v>
      </c>
    </row>
    <row r="40" spans="1:20" s="40" customFormat="1" ht="14.1" customHeight="1" x14ac:dyDescent="0.15">
      <c r="A40" s="41"/>
      <c r="B40" s="42"/>
      <c r="C40" s="43" t="s">
        <v>41</v>
      </c>
      <c r="D40" s="36"/>
      <c r="E40" s="37">
        <v>24</v>
      </c>
      <c r="F40" s="38">
        <v>2059</v>
      </c>
      <c r="G40" s="38">
        <v>2270</v>
      </c>
      <c r="H40" s="38">
        <v>2508</v>
      </c>
      <c r="I40" s="38">
        <v>2651</v>
      </c>
      <c r="J40" s="38">
        <v>3066</v>
      </c>
      <c r="K40" s="38">
        <v>3682</v>
      </c>
      <c r="L40" s="38">
        <v>4321</v>
      </c>
      <c r="M40" s="38">
        <v>4367</v>
      </c>
      <c r="N40" s="38">
        <v>2269</v>
      </c>
      <c r="O40" s="38">
        <v>2457</v>
      </c>
      <c r="P40" s="38">
        <v>2668</v>
      </c>
      <c r="Q40" s="38">
        <v>2562</v>
      </c>
      <c r="R40" s="38">
        <v>2966</v>
      </c>
      <c r="S40" s="38">
        <f>IF(ISERR(SUM(G40:R40)/12),"-",SUM(G40:R40)/12)</f>
        <v>2982.25</v>
      </c>
      <c r="T40" s="39">
        <v>24</v>
      </c>
    </row>
    <row r="41" spans="1:20" s="40" customFormat="1" ht="14.1" customHeight="1" x14ac:dyDescent="0.15">
      <c r="A41" s="41"/>
      <c r="B41" s="42"/>
      <c r="C41" s="43" t="s">
        <v>42</v>
      </c>
      <c r="D41" s="36"/>
      <c r="E41" s="37">
        <v>25</v>
      </c>
      <c r="F41" s="38">
        <v>6865</v>
      </c>
      <c r="G41" s="38">
        <v>6236</v>
      </c>
      <c r="H41" s="38">
        <v>6039</v>
      </c>
      <c r="I41" s="38">
        <v>6331</v>
      </c>
      <c r="J41" s="38">
        <v>5578</v>
      </c>
      <c r="K41" s="38">
        <v>5602</v>
      </c>
      <c r="L41" s="38">
        <v>5957</v>
      </c>
      <c r="M41" s="38">
        <v>5424</v>
      </c>
      <c r="N41" s="38">
        <v>6081</v>
      </c>
      <c r="O41" s="38">
        <v>5648</v>
      </c>
      <c r="P41" s="38">
        <v>5598</v>
      </c>
      <c r="Q41" s="38">
        <v>6121</v>
      </c>
      <c r="R41" s="38">
        <v>5794</v>
      </c>
      <c r="S41" s="38">
        <f>IF(ISERR(SUM(G41:R41)/12),"-",SUM(G41:R41)/12)</f>
        <v>5867.416666666667</v>
      </c>
      <c r="T41" s="39">
        <v>25</v>
      </c>
    </row>
    <row r="42" spans="1:20" s="40" customFormat="1" ht="14.1" customHeight="1" x14ac:dyDescent="0.15">
      <c r="A42" s="41"/>
      <c r="B42" s="42"/>
      <c r="C42" s="43" t="s">
        <v>43</v>
      </c>
      <c r="D42" s="36"/>
      <c r="E42" s="37">
        <v>26</v>
      </c>
      <c r="F42" s="38">
        <v>144869</v>
      </c>
      <c r="G42" s="38">
        <v>139242</v>
      </c>
      <c r="H42" s="38">
        <v>132512</v>
      </c>
      <c r="I42" s="38">
        <v>122981</v>
      </c>
      <c r="J42" s="38">
        <v>124818</v>
      </c>
      <c r="K42" s="38">
        <v>133100</v>
      </c>
      <c r="L42" s="38">
        <v>134053</v>
      </c>
      <c r="M42" s="38">
        <v>133774</v>
      </c>
      <c r="N42" s="38">
        <v>142909</v>
      </c>
      <c r="O42" s="38">
        <v>140503</v>
      </c>
      <c r="P42" s="38">
        <v>142347</v>
      </c>
      <c r="Q42" s="38">
        <v>143831</v>
      </c>
      <c r="R42" s="38">
        <v>143125</v>
      </c>
      <c r="S42" s="38">
        <f>IF(ISERR(SUM(G42:R42)/12),"-",SUM(G42:R42)/12)</f>
        <v>136099.58333333334</v>
      </c>
      <c r="T42" s="39">
        <v>26</v>
      </c>
    </row>
    <row r="43" spans="1:20" s="40" customFormat="1" ht="14.1" customHeight="1" x14ac:dyDescent="0.15">
      <c r="A43" s="41"/>
      <c r="B43" s="42"/>
      <c r="C43" s="43" t="s">
        <v>44</v>
      </c>
      <c r="D43" s="36"/>
      <c r="E43" s="37">
        <v>27</v>
      </c>
      <c r="F43" s="38">
        <v>28478</v>
      </c>
      <c r="G43" s="38">
        <v>27004</v>
      </c>
      <c r="H43" s="38">
        <v>24444</v>
      </c>
      <c r="I43" s="38">
        <v>24312</v>
      </c>
      <c r="J43" s="38">
        <v>23447</v>
      </c>
      <c r="K43" s="38">
        <v>26312</v>
      </c>
      <c r="L43" s="38">
        <v>29249</v>
      </c>
      <c r="M43" s="38">
        <v>32424</v>
      </c>
      <c r="N43" s="38">
        <v>33494</v>
      </c>
      <c r="O43" s="38">
        <v>32348</v>
      </c>
      <c r="P43" s="38">
        <v>31107</v>
      </c>
      <c r="Q43" s="38">
        <v>28508</v>
      </c>
      <c r="R43" s="38">
        <v>25445</v>
      </c>
      <c r="S43" s="38">
        <f>IF(ISERR(SUM(G43:R43)/12),"-",SUM(G43:R43)/12)</f>
        <v>28174.5</v>
      </c>
      <c r="T43" s="39">
        <v>27</v>
      </c>
    </row>
    <row r="44" spans="1:20" s="40" customFormat="1" ht="14.1" customHeight="1" x14ac:dyDescent="0.15">
      <c r="A44" s="41"/>
      <c r="B44" s="42"/>
      <c r="C44" s="44"/>
      <c r="D44" s="42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0" s="40" customFormat="1" ht="14.1" customHeight="1" x14ac:dyDescent="0.15">
      <c r="A45" s="41"/>
      <c r="B45" s="42"/>
      <c r="C45" s="43" t="s">
        <v>45</v>
      </c>
      <c r="D45" s="36"/>
      <c r="E45" s="37">
        <v>28</v>
      </c>
      <c r="F45" s="38">
        <v>66072</v>
      </c>
      <c r="G45" s="38">
        <v>67519</v>
      </c>
      <c r="H45" s="38">
        <v>63631</v>
      </c>
      <c r="I45" s="38">
        <v>60276</v>
      </c>
      <c r="J45" s="38">
        <v>57692</v>
      </c>
      <c r="K45" s="38">
        <v>60335</v>
      </c>
      <c r="L45" s="38">
        <v>62118</v>
      </c>
      <c r="M45" s="38">
        <v>62629</v>
      </c>
      <c r="N45" s="38">
        <v>62126</v>
      </c>
      <c r="O45" s="38">
        <v>63501</v>
      </c>
      <c r="P45" s="38">
        <v>67401</v>
      </c>
      <c r="Q45" s="38">
        <v>69620</v>
      </c>
      <c r="R45" s="38">
        <v>67680</v>
      </c>
      <c r="S45" s="38">
        <f>IF(ISERR(SUM(G45:R45)/12),"-",SUM(G45:R45)/12)</f>
        <v>63710.666666666664</v>
      </c>
      <c r="T45" s="39">
        <v>28</v>
      </c>
    </row>
    <row r="46" spans="1:20" s="40" customFormat="1" ht="14.1" customHeight="1" x14ac:dyDescent="0.15">
      <c r="A46" s="41"/>
      <c r="B46" s="42"/>
      <c r="C46" s="43" t="s">
        <v>46</v>
      </c>
      <c r="D46" s="36"/>
      <c r="E46" s="37">
        <v>29</v>
      </c>
      <c r="F46" s="38">
        <f>SUBTOTAL(9,F47:F49)</f>
        <v>71336</v>
      </c>
      <c r="G46" s="38">
        <f t="shared" ref="G46:R46" si="4">SUBTOTAL(9,G47:G49)</f>
        <v>69505</v>
      </c>
      <c r="H46" s="38">
        <f t="shared" si="4"/>
        <v>65224</v>
      </c>
      <c r="I46" s="38">
        <f t="shared" si="4"/>
        <v>59130</v>
      </c>
      <c r="J46" s="38">
        <f t="shared" si="4"/>
        <v>50923</v>
      </c>
      <c r="K46" s="38">
        <f t="shared" si="4"/>
        <v>46604</v>
      </c>
      <c r="L46" s="38">
        <f t="shared" si="4"/>
        <v>42869</v>
      </c>
      <c r="M46" s="38">
        <f t="shared" si="4"/>
        <v>41598</v>
      </c>
      <c r="N46" s="38">
        <f t="shared" si="4"/>
        <v>50031</v>
      </c>
      <c r="O46" s="38">
        <f t="shared" si="4"/>
        <v>57423</v>
      </c>
      <c r="P46" s="38">
        <f t="shared" si="4"/>
        <v>62277</v>
      </c>
      <c r="Q46" s="38">
        <f t="shared" si="4"/>
        <v>73471</v>
      </c>
      <c r="R46" s="38">
        <f t="shared" si="4"/>
        <v>73401</v>
      </c>
      <c r="S46" s="38">
        <f>IF(ISERR(SUM(G46:R46)/12),"-",SUM(G46:R46)/12)</f>
        <v>57704.666666666664</v>
      </c>
      <c r="T46" s="39">
        <v>29</v>
      </c>
    </row>
    <row r="47" spans="1:20" s="40" customFormat="1" ht="14.1" customHeight="1" x14ac:dyDescent="0.15">
      <c r="A47" s="41"/>
      <c r="B47" s="42"/>
      <c r="C47" s="42"/>
      <c r="D47" s="44" t="s">
        <v>47</v>
      </c>
      <c r="E47" s="37">
        <v>30</v>
      </c>
      <c r="F47" s="38">
        <v>39129</v>
      </c>
      <c r="G47" s="38">
        <v>37126</v>
      </c>
      <c r="H47" s="38">
        <v>34138</v>
      </c>
      <c r="I47" s="38">
        <v>29545</v>
      </c>
      <c r="J47" s="38">
        <v>23514</v>
      </c>
      <c r="K47" s="38">
        <v>19783</v>
      </c>
      <c r="L47" s="38">
        <v>16339</v>
      </c>
      <c r="M47" s="38">
        <v>14221</v>
      </c>
      <c r="N47" s="38">
        <v>19689</v>
      </c>
      <c r="O47" s="38">
        <v>25310</v>
      </c>
      <c r="P47" s="38">
        <v>28752</v>
      </c>
      <c r="Q47" s="38">
        <v>38530</v>
      </c>
      <c r="R47" s="38">
        <v>39307</v>
      </c>
      <c r="S47" s="38">
        <f>IF(ISERR(SUM(G47:R47)/12),"-",SUM(G47:R47)/12)</f>
        <v>27187.833333333332</v>
      </c>
      <c r="T47" s="39">
        <v>30</v>
      </c>
    </row>
    <row r="48" spans="1:20" s="40" customFormat="1" ht="14.1" customHeight="1" x14ac:dyDescent="0.15">
      <c r="A48" s="41"/>
      <c r="B48" s="42"/>
      <c r="C48" s="42"/>
      <c r="D48" s="44" t="s">
        <v>48</v>
      </c>
      <c r="E48" s="37">
        <v>31</v>
      </c>
      <c r="F48" s="38">
        <v>4676</v>
      </c>
      <c r="G48" s="38">
        <v>4629</v>
      </c>
      <c r="H48" s="38">
        <v>4593</v>
      </c>
      <c r="I48" s="38">
        <v>4785</v>
      </c>
      <c r="J48" s="38">
        <v>4698</v>
      </c>
      <c r="K48" s="38">
        <v>4892</v>
      </c>
      <c r="L48" s="38">
        <v>5106</v>
      </c>
      <c r="M48" s="38">
        <v>5011</v>
      </c>
      <c r="N48" s="38">
        <v>5197</v>
      </c>
      <c r="O48" s="38">
        <v>4959</v>
      </c>
      <c r="P48" s="38">
        <v>5297</v>
      </c>
      <c r="Q48" s="38">
        <v>5235</v>
      </c>
      <c r="R48" s="38">
        <v>5093</v>
      </c>
      <c r="S48" s="38">
        <f>IF(ISERR(SUM(G48:R48)/12),"-",SUM(G48:R48)/12)</f>
        <v>4957.916666666667</v>
      </c>
      <c r="T48" s="39">
        <v>31</v>
      </c>
    </row>
    <row r="49" spans="1:20" s="40" customFormat="1" ht="14.1" customHeight="1" x14ac:dyDescent="0.15">
      <c r="A49" s="41"/>
      <c r="B49" s="42"/>
      <c r="C49" s="42"/>
      <c r="D49" s="44" t="s">
        <v>49</v>
      </c>
      <c r="E49" s="37">
        <v>32</v>
      </c>
      <c r="F49" s="38">
        <v>27531</v>
      </c>
      <c r="G49" s="38">
        <v>27750</v>
      </c>
      <c r="H49" s="38">
        <v>26493</v>
      </c>
      <c r="I49" s="38">
        <v>24800</v>
      </c>
      <c r="J49" s="38">
        <v>22711</v>
      </c>
      <c r="K49" s="38">
        <v>21929</v>
      </c>
      <c r="L49" s="38">
        <v>21424</v>
      </c>
      <c r="M49" s="38">
        <v>22366</v>
      </c>
      <c r="N49" s="38">
        <v>25145</v>
      </c>
      <c r="O49" s="38">
        <v>27154</v>
      </c>
      <c r="P49" s="38">
        <v>28228</v>
      </c>
      <c r="Q49" s="38">
        <v>29706</v>
      </c>
      <c r="R49" s="38">
        <v>29001</v>
      </c>
      <c r="S49" s="38">
        <f>IF(ISERR(SUM(G49:R49)/12),"-",SUM(G49:R49)/12)</f>
        <v>25558.916666666668</v>
      </c>
      <c r="T49" s="39">
        <v>32</v>
      </c>
    </row>
    <row r="50" spans="1:20" s="40" customFormat="1" ht="14.1" customHeight="1" x14ac:dyDescent="0.15">
      <c r="A50" s="41"/>
      <c r="B50" s="42"/>
      <c r="C50" s="42"/>
      <c r="D50" s="44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</row>
    <row r="51" spans="1:20" s="40" customFormat="1" ht="14.1" customHeight="1" x14ac:dyDescent="0.15">
      <c r="A51" s="41"/>
      <c r="B51" s="42"/>
      <c r="C51" s="43" t="s">
        <v>50</v>
      </c>
      <c r="D51" s="36"/>
      <c r="E51" s="37">
        <v>33</v>
      </c>
      <c r="F51" s="38">
        <v>14290</v>
      </c>
      <c r="G51" s="38">
        <v>14442</v>
      </c>
      <c r="H51" s="38">
        <v>14832</v>
      </c>
      <c r="I51" s="38">
        <v>17664</v>
      </c>
      <c r="J51" s="38">
        <v>17459</v>
      </c>
      <c r="K51" s="38">
        <v>17640</v>
      </c>
      <c r="L51" s="38">
        <v>16759</v>
      </c>
      <c r="M51" s="38">
        <v>18099</v>
      </c>
      <c r="N51" s="38">
        <v>17275</v>
      </c>
      <c r="O51" s="38">
        <v>16613</v>
      </c>
      <c r="P51" s="38">
        <v>16776</v>
      </c>
      <c r="Q51" s="38">
        <v>18246</v>
      </c>
      <c r="R51" s="38">
        <v>16253</v>
      </c>
      <c r="S51" s="38">
        <f>IF(ISERR(SUM(G51:R51)/12),"-",SUM(G51:R51)/12)</f>
        <v>16838.166666666668</v>
      </c>
      <c r="T51" s="39">
        <v>33</v>
      </c>
    </row>
    <row r="52" spans="1:20" s="40" customFormat="1" ht="14.1" customHeight="1" x14ac:dyDescent="0.15">
      <c r="A52" s="41"/>
      <c r="B52" s="42"/>
      <c r="C52" s="43" t="s">
        <v>51</v>
      </c>
      <c r="D52" s="36"/>
      <c r="E52" s="37">
        <v>34</v>
      </c>
      <c r="F52" s="38">
        <v>31286</v>
      </c>
      <c r="G52" s="38">
        <v>30054</v>
      </c>
      <c r="H52" s="38">
        <v>27776</v>
      </c>
      <c r="I52" s="38">
        <v>26890</v>
      </c>
      <c r="J52" s="38">
        <v>28887</v>
      </c>
      <c r="K52" s="38">
        <v>31288</v>
      </c>
      <c r="L52" s="38">
        <v>32391</v>
      </c>
      <c r="M52" s="38">
        <v>34539</v>
      </c>
      <c r="N52" s="38">
        <v>33463</v>
      </c>
      <c r="O52" s="38">
        <v>34747</v>
      </c>
      <c r="P52" s="38">
        <v>33502</v>
      </c>
      <c r="Q52" s="38">
        <v>32932</v>
      </c>
      <c r="R52" s="38">
        <v>26177</v>
      </c>
      <c r="S52" s="38">
        <f>IF(ISERR(SUM(G52:R52)/12),"-",SUM(G52:R52)/12)</f>
        <v>31053.833333333332</v>
      </c>
      <c r="T52" s="39">
        <v>34</v>
      </c>
    </row>
    <row r="53" spans="1:20" s="40" customFormat="1" ht="14.1" customHeight="1" x14ac:dyDescent="0.15">
      <c r="A53" s="41"/>
      <c r="B53" s="42"/>
      <c r="C53" s="43" t="s">
        <v>52</v>
      </c>
      <c r="D53" s="36"/>
      <c r="E53" s="37">
        <v>35</v>
      </c>
      <c r="F53" s="38">
        <v>4568</v>
      </c>
      <c r="G53" s="38">
        <v>4318</v>
      </c>
      <c r="H53" s="38">
        <v>4058</v>
      </c>
      <c r="I53" s="38">
        <v>3793</v>
      </c>
      <c r="J53" s="38">
        <v>3938</v>
      </c>
      <c r="K53" s="38">
        <v>3609</v>
      </c>
      <c r="L53" s="38">
        <v>3346</v>
      </c>
      <c r="M53" s="38">
        <v>2876</v>
      </c>
      <c r="N53" s="38">
        <v>2560</v>
      </c>
      <c r="O53" s="38">
        <v>2311</v>
      </c>
      <c r="P53" s="38">
        <v>3316</v>
      </c>
      <c r="Q53" s="38">
        <v>3113</v>
      </c>
      <c r="R53" s="38">
        <v>2714</v>
      </c>
      <c r="S53" s="38">
        <f>IF(ISERR(SUM(G53:R53)/12),"-",SUM(G53:R53)/12)</f>
        <v>3329.3333333333335</v>
      </c>
      <c r="T53" s="39">
        <v>35</v>
      </c>
    </row>
    <row r="54" spans="1:20" s="40" customFormat="1" ht="14.1" customHeight="1" x14ac:dyDescent="0.15">
      <c r="A54" s="41"/>
      <c r="B54" s="42"/>
      <c r="C54" s="43" t="s">
        <v>53</v>
      </c>
      <c r="D54" s="36"/>
      <c r="E54" s="37">
        <v>36</v>
      </c>
      <c r="F54" s="38">
        <v>37479</v>
      </c>
      <c r="G54" s="38">
        <v>34926</v>
      </c>
      <c r="H54" s="38">
        <v>34177</v>
      </c>
      <c r="I54" s="38">
        <v>34092</v>
      </c>
      <c r="J54" s="38">
        <v>33318</v>
      </c>
      <c r="K54" s="38">
        <v>33851</v>
      </c>
      <c r="L54" s="38">
        <v>33475</v>
      </c>
      <c r="M54" s="38">
        <v>32671</v>
      </c>
      <c r="N54" s="38">
        <v>34868</v>
      </c>
      <c r="O54" s="38">
        <v>35161</v>
      </c>
      <c r="P54" s="38">
        <v>36268</v>
      </c>
      <c r="Q54" s="38">
        <v>35757</v>
      </c>
      <c r="R54" s="38">
        <v>33373</v>
      </c>
      <c r="S54" s="38">
        <f>IF(ISERR(SUM(G54:R54)/12),"-",SUM(G54:R54)/12)</f>
        <v>34328.083333333336</v>
      </c>
      <c r="T54" s="39">
        <v>36</v>
      </c>
    </row>
    <row r="55" spans="1:20" s="40" customFormat="1" ht="14.1" customHeight="1" x14ac:dyDescent="0.15">
      <c r="A55" s="41"/>
      <c r="B55" s="42"/>
      <c r="C55" s="43" t="s">
        <v>54</v>
      </c>
      <c r="D55" s="36"/>
      <c r="E55" s="37">
        <v>37</v>
      </c>
      <c r="F55" s="38">
        <v>29599</v>
      </c>
      <c r="G55" s="38">
        <v>28281</v>
      </c>
      <c r="H55" s="38">
        <v>25684</v>
      </c>
      <c r="I55" s="38">
        <v>24105</v>
      </c>
      <c r="J55" s="38">
        <v>24863</v>
      </c>
      <c r="K55" s="38">
        <v>26299</v>
      </c>
      <c r="L55" s="38">
        <v>28080</v>
      </c>
      <c r="M55" s="38">
        <v>28948</v>
      </c>
      <c r="N55" s="38">
        <v>28515</v>
      </c>
      <c r="O55" s="38">
        <v>26071</v>
      </c>
      <c r="P55" s="38">
        <v>24887</v>
      </c>
      <c r="Q55" s="38">
        <v>25432</v>
      </c>
      <c r="R55" s="38">
        <v>22979</v>
      </c>
      <c r="S55" s="38">
        <f>IF(ISERR(SUM(G55:R55)/12),"-",SUM(G55:R55)/12)</f>
        <v>26178.666666666668</v>
      </c>
      <c r="T55" s="39">
        <v>37</v>
      </c>
    </row>
    <row r="56" spans="1:20" s="40" customFormat="1" ht="14.1" customHeight="1" x14ac:dyDescent="0.15">
      <c r="A56" s="41"/>
      <c r="B56" s="42"/>
      <c r="C56" s="44"/>
      <c r="D56" s="42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</row>
    <row r="57" spans="1:20" s="40" customFormat="1" ht="14.1" customHeight="1" x14ac:dyDescent="0.15">
      <c r="A57" s="35" t="s">
        <v>55</v>
      </c>
      <c r="B57" s="36"/>
      <c r="C57" s="36"/>
      <c r="D57" s="36"/>
      <c r="E57" s="37">
        <v>38</v>
      </c>
      <c r="F57" s="38">
        <f>SUBTOTAL(9,F58:F64)</f>
        <v>55059</v>
      </c>
      <c r="G57" s="38">
        <f t="shared" ref="G57:R57" si="5">SUBTOTAL(9,G58:G64)</f>
        <v>52885</v>
      </c>
      <c r="H57" s="38">
        <f t="shared" si="5"/>
        <v>50671</v>
      </c>
      <c r="I57" s="38">
        <f t="shared" si="5"/>
        <v>49408</v>
      </c>
      <c r="J57" s="38">
        <f t="shared" si="5"/>
        <v>52526</v>
      </c>
      <c r="K57" s="38">
        <f t="shared" si="5"/>
        <v>55863</v>
      </c>
      <c r="L57" s="38">
        <f t="shared" si="5"/>
        <v>57327</v>
      </c>
      <c r="M57" s="38">
        <f t="shared" si="5"/>
        <v>57187</v>
      </c>
      <c r="N57" s="38">
        <f t="shared" si="5"/>
        <v>56300</v>
      </c>
      <c r="O57" s="38">
        <f t="shared" si="5"/>
        <v>57689</v>
      </c>
      <c r="P57" s="38">
        <f t="shared" si="5"/>
        <v>59507</v>
      </c>
      <c r="Q57" s="38">
        <f t="shared" si="5"/>
        <v>58440</v>
      </c>
      <c r="R57" s="38">
        <f t="shared" si="5"/>
        <v>54487</v>
      </c>
      <c r="S57" s="38">
        <f>IF(ISERR(SUM(G57:R57)/12),"-",SUM(G57:R57)/12)</f>
        <v>55190.833333333336</v>
      </c>
      <c r="T57" s="39">
        <v>38</v>
      </c>
    </row>
    <row r="58" spans="1:20" s="40" customFormat="1" ht="14.1" customHeight="1" x14ac:dyDescent="0.15">
      <c r="A58" s="41"/>
      <c r="B58" s="42"/>
      <c r="C58" s="43" t="s">
        <v>30</v>
      </c>
      <c r="D58" s="36"/>
      <c r="E58" s="37">
        <v>39</v>
      </c>
      <c r="F58" s="38">
        <v>3365</v>
      </c>
      <c r="G58" s="38">
        <v>3120</v>
      </c>
      <c r="H58" s="38">
        <v>3055</v>
      </c>
      <c r="I58" s="38">
        <v>2732</v>
      </c>
      <c r="J58" s="38">
        <v>2402</v>
      </c>
      <c r="K58" s="38">
        <v>2436</v>
      </c>
      <c r="L58" s="38">
        <v>2784</v>
      </c>
      <c r="M58" s="38">
        <v>3672</v>
      </c>
      <c r="N58" s="38">
        <v>3962</v>
      </c>
      <c r="O58" s="38">
        <v>4434</v>
      </c>
      <c r="P58" s="38">
        <v>4852</v>
      </c>
      <c r="Q58" s="38">
        <v>4354</v>
      </c>
      <c r="R58" s="38">
        <v>3281</v>
      </c>
      <c r="S58" s="38">
        <f>IF(ISERR(SUM(G58:R58)/12),"-",SUM(G58:R58)/12)</f>
        <v>3423.6666666666665</v>
      </c>
      <c r="T58" s="39">
        <v>39</v>
      </c>
    </row>
    <row r="59" spans="1:20" s="40" customFormat="1" ht="14.1" customHeight="1" x14ac:dyDescent="0.15">
      <c r="A59" s="41"/>
      <c r="B59" s="42"/>
      <c r="C59" s="43" t="s">
        <v>31</v>
      </c>
      <c r="D59" s="36"/>
      <c r="E59" s="37">
        <v>40</v>
      </c>
      <c r="F59" s="38">
        <v>610</v>
      </c>
      <c r="G59" s="38">
        <v>508</v>
      </c>
      <c r="H59" s="38">
        <v>495</v>
      </c>
      <c r="I59" s="38">
        <v>369</v>
      </c>
      <c r="J59" s="38">
        <v>303</v>
      </c>
      <c r="K59" s="38">
        <v>367</v>
      </c>
      <c r="L59" s="38">
        <v>701</v>
      </c>
      <c r="M59" s="38">
        <v>624</v>
      </c>
      <c r="N59" s="38">
        <v>654</v>
      </c>
      <c r="O59" s="38">
        <v>604</v>
      </c>
      <c r="P59" s="38">
        <v>519</v>
      </c>
      <c r="Q59" s="38">
        <v>433</v>
      </c>
      <c r="R59" s="38">
        <v>405</v>
      </c>
      <c r="S59" s="38">
        <f>IF(ISERR(SUM(G59:R59)/12),"-",SUM(G59:R59)/12)</f>
        <v>498.5</v>
      </c>
      <c r="T59" s="39">
        <v>40</v>
      </c>
    </row>
    <row r="60" spans="1:20" s="40" customFormat="1" ht="14.1" customHeight="1" x14ac:dyDescent="0.15">
      <c r="A60" s="41"/>
      <c r="B60" s="42"/>
      <c r="C60" s="43" t="s">
        <v>56</v>
      </c>
      <c r="D60" s="36"/>
      <c r="E60" s="37">
        <v>41</v>
      </c>
      <c r="F60" s="38">
        <v>17414</v>
      </c>
      <c r="G60" s="38">
        <v>17130</v>
      </c>
      <c r="H60" s="38">
        <v>16930</v>
      </c>
      <c r="I60" s="38">
        <v>16318</v>
      </c>
      <c r="J60" s="38">
        <v>17803</v>
      </c>
      <c r="K60" s="38">
        <v>20495</v>
      </c>
      <c r="L60" s="38">
        <v>21373</v>
      </c>
      <c r="M60" s="38">
        <v>20790</v>
      </c>
      <c r="N60" s="38">
        <v>19776</v>
      </c>
      <c r="O60" s="38">
        <v>19192</v>
      </c>
      <c r="P60" s="38">
        <v>18532</v>
      </c>
      <c r="Q60" s="38">
        <v>18012</v>
      </c>
      <c r="R60" s="38">
        <v>17030</v>
      </c>
      <c r="S60" s="38">
        <f>IF(ISERR(SUM(G60:R60)/12),"-",SUM(G60:R60)/12)</f>
        <v>18615.083333333332</v>
      </c>
      <c r="T60" s="39">
        <v>41</v>
      </c>
    </row>
    <row r="61" spans="1:20" s="40" customFormat="1" ht="14.1" customHeight="1" x14ac:dyDescent="0.15">
      <c r="A61" s="41"/>
      <c r="B61" s="42"/>
      <c r="C61" s="43" t="s">
        <v>57</v>
      </c>
      <c r="D61" s="36"/>
      <c r="E61" s="37">
        <v>42</v>
      </c>
      <c r="F61" s="38">
        <v>5070</v>
      </c>
      <c r="G61" s="38">
        <v>4932</v>
      </c>
      <c r="H61" s="38">
        <v>4607</v>
      </c>
      <c r="I61" s="38">
        <v>4149</v>
      </c>
      <c r="J61" s="38">
        <v>3660</v>
      </c>
      <c r="K61" s="38">
        <v>3190</v>
      </c>
      <c r="L61" s="38">
        <v>2957</v>
      </c>
      <c r="M61" s="38">
        <v>2757</v>
      </c>
      <c r="N61" s="38">
        <v>2828</v>
      </c>
      <c r="O61" s="38">
        <v>3870</v>
      </c>
      <c r="P61" s="38">
        <v>5530</v>
      </c>
      <c r="Q61" s="38">
        <v>6030</v>
      </c>
      <c r="R61" s="38">
        <v>5709</v>
      </c>
      <c r="S61" s="38">
        <f>IF(ISERR(SUM(G61:R61)/12),"-",SUM(G61:R61)/12)</f>
        <v>4184.916666666667</v>
      </c>
      <c r="T61" s="39">
        <v>42</v>
      </c>
    </row>
    <row r="62" spans="1:20" s="40" customFormat="1" ht="14.1" customHeight="1" x14ac:dyDescent="0.15">
      <c r="A62" s="41"/>
      <c r="B62" s="42"/>
      <c r="C62" s="44"/>
      <c r="D62" s="42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s="40" customFormat="1" ht="14.1" customHeight="1" x14ac:dyDescent="0.15">
      <c r="A63" s="41"/>
      <c r="B63" s="42"/>
      <c r="C63" s="43" t="s">
        <v>58</v>
      </c>
      <c r="D63" s="36"/>
      <c r="E63" s="37">
        <v>43</v>
      </c>
      <c r="F63" s="38">
        <v>2357</v>
      </c>
      <c r="G63" s="38">
        <v>2120</v>
      </c>
      <c r="H63" s="38">
        <v>2054</v>
      </c>
      <c r="I63" s="38">
        <v>2061</v>
      </c>
      <c r="J63" s="38">
        <v>2170</v>
      </c>
      <c r="K63" s="38">
        <v>2585</v>
      </c>
      <c r="L63" s="38">
        <v>3257</v>
      </c>
      <c r="M63" s="38">
        <v>3707</v>
      </c>
      <c r="N63" s="38">
        <v>4157</v>
      </c>
      <c r="O63" s="38">
        <v>4206</v>
      </c>
      <c r="P63" s="38">
        <v>4521</v>
      </c>
      <c r="Q63" s="38">
        <v>4125</v>
      </c>
      <c r="R63" s="38">
        <v>2913</v>
      </c>
      <c r="S63" s="38">
        <f>IF(ISERR(SUM(G63:R63)/12),"-",SUM(G63:R63)/12)</f>
        <v>3156.3333333333335</v>
      </c>
      <c r="T63" s="39">
        <v>43</v>
      </c>
    </row>
    <row r="64" spans="1:20" s="40" customFormat="1" ht="14.1" customHeight="1" x14ac:dyDescent="0.15">
      <c r="A64" s="41"/>
      <c r="B64" s="42"/>
      <c r="C64" s="43" t="s">
        <v>59</v>
      </c>
      <c r="D64" s="36"/>
      <c r="E64" s="37">
        <v>44</v>
      </c>
      <c r="F64" s="38">
        <v>26243</v>
      </c>
      <c r="G64" s="38">
        <v>25075</v>
      </c>
      <c r="H64" s="38">
        <v>23530</v>
      </c>
      <c r="I64" s="38">
        <v>23779</v>
      </c>
      <c r="J64" s="38">
        <v>26188</v>
      </c>
      <c r="K64" s="38">
        <v>26790</v>
      </c>
      <c r="L64" s="38">
        <v>26255</v>
      </c>
      <c r="M64" s="38">
        <v>25637</v>
      </c>
      <c r="N64" s="38">
        <v>24923</v>
      </c>
      <c r="O64" s="38">
        <v>25383</v>
      </c>
      <c r="P64" s="38">
        <v>25553</v>
      </c>
      <c r="Q64" s="38">
        <v>25486</v>
      </c>
      <c r="R64" s="38">
        <v>25149</v>
      </c>
      <c r="S64" s="38">
        <f>IF(ISERR(SUM(G64:R64)/12),"-",SUM(G64:R64)/12)</f>
        <v>25312.333333333332</v>
      </c>
      <c r="T64" s="39">
        <v>44</v>
      </c>
    </row>
    <row r="65" spans="1:20" s="40" customFormat="1" ht="14.1" customHeight="1" x14ac:dyDescent="0.15">
      <c r="A65" s="41"/>
      <c r="B65" s="42"/>
      <c r="C65" s="44"/>
      <c r="D65" s="42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</row>
    <row r="66" spans="1:20" s="40" customFormat="1" ht="14.1" customHeight="1" x14ac:dyDescent="0.15">
      <c r="A66" s="35" t="s">
        <v>60</v>
      </c>
      <c r="B66" s="36"/>
      <c r="C66" s="36"/>
      <c r="D66" s="36"/>
      <c r="E66" s="37">
        <v>45</v>
      </c>
      <c r="F66" s="38">
        <v>66848</v>
      </c>
      <c r="G66" s="38">
        <v>66082</v>
      </c>
      <c r="H66" s="38">
        <v>64117</v>
      </c>
      <c r="I66" s="38">
        <v>63546</v>
      </c>
      <c r="J66" s="38">
        <v>65816</v>
      </c>
      <c r="K66" s="38">
        <v>67185</v>
      </c>
      <c r="L66" s="38">
        <v>66869</v>
      </c>
      <c r="M66" s="38">
        <v>65663</v>
      </c>
      <c r="N66" s="38">
        <v>65732</v>
      </c>
      <c r="O66" s="38">
        <v>65036</v>
      </c>
      <c r="P66" s="38">
        <v>68727</v>
      </c>
      <c r="Q66" s="38">
        <v>71973</v>
      </c>
      <c r="R66" s="38">
        <v>64588</v>
      </c>
      <c r="S66" s="38">
        <f>IF(ISERR(SUM(G66:R66)/12),"-",SUM(G66:R66)/12)</f>
        <v>66277.833333333328</v>
      </c>
      <c r="T66" s="39">
        <v>45</v>
      </c>
    </row>
    <row r="67" spans="1:20" ht="12" customHeight="1" x14ac:dyDescent="0.15">
      <c r="A67" s="45"/>
      <c r="B67" s="45"/>
      <c r="C67" s="45"/>
      <c r="D67" s="45"/>
      <c r="E67" s="46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7"/>
    </row>
  </sheetData>
  <mergeCells count="38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L6"/>
    <mergeCell ref="A7:E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2020-07-23T10:03:50Z</dcterms:created>
  <dcterms:modified xsi:type="dcterms:W3CDTF">2020-07-23T10:03:53Z</dcterms:modified>
</cp:coreProperties>
</file>