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4\year\"/>
    </mc:Choice>
  </mc:AlternateContent>
  <xr:revisionPtr revIDLastSave="0" documentId="8_{4619B333-8E05-4A49-9F02-5216999CDAD2}" xr6:coauthVersionLast="36" xr6:coauthVersionMax="36" xr10:uidLastSave="{00000000-0000-0000-0000-000000000000}"/>
  <bookViews>
    <workbookView xWindow="0" yWindow="0" windowWidth="14625" windowHeight="10485" xr2:uid="{C1784457-BC2E-4099-B4C1-2109E46E30ED}"/>
  </bookViews>
  <sheets>
    <sheet name="月別品目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2" l="1"/>
  <c r="S64" i="2"/>
  <c r="S63" i="2"/>
  <c r="S61" i="2"/>
  <c r="S60" i="2"/>
  <c r="S59" i="2"/>
  <c r="S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S55" i="2"/>
  <c r="S54" i="2"/>
  <c r="S53" i="2"/>
  <c r="S52" i="2"/>
  <c r="S51" i="2"/>
  <c r="S49" i="2"/>
  <c r="S48" i="2"/>
  <c r="S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S45" i="2"/>
  <c r="S43" i="2"/>
  <c r="S42" i="2"/>
  <c r="S41" i="2"/>
  <c r="S40" i="2"/>
  <c r="S39" i="2"/>
  <c r="S37" i="2"/>
  <c r="S36" i="2"/>
  <c r="S35" i="2"/>
  <c r="S34" i="2"/>
  <c r="S33" i="2"/>
  <c r="S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S29" i="2"/>
  <c r="S28" i="2"/>
  <c r="S27" i="2"/>
  <c r="S25" i="2"/>
  <c r="S24" i="2"/>
  <c r="S23" i="2"/>
  <c r="S22" i="2"/>
  <c r="S21" i="2"/>
  <c r="S19" i="2"/>
  <c r="S18" i="2"/>
  <c r="S17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S13" i="2"/>
  <c r="F15" i="2" l="1"/>
  <c r="L15" i="2"/>
  <c r="R15" i="2"/>
  <c r="Q15" i="2"/>
  <c r="S46" i="2"/>
  <c r="K15" i="2"/>
  <c r="K11" i="2" s="1"/>
  <c r="M15" i="2"/>
  <c r="M11" i="2" s="1"/>
  <c r="H15" i="2"/>
  <c r="H11" i="2" s="1"/>
  <c r="J15" i="2"/>
  <c r="J11" i="2" s="1"/>
  <c r="O15" i="2"/>
  <c r="O11" i="2" s="1"/>
  <c r="Q11" i="2"/>
  <c r="S57" i="2"/>
  <c r="F11" i="2"/>
  <c r="L11" i="2"/>
  <c r="R11" i="2"/>
  <c r="S16" i="2"/>
  <c r="S30" i="2"/>
  <c r="N15" i="2"/>
  <c r="N11" i="2" s="1"/>
  <c r="G15" i="2"/>
  <c r="G11" i="2" s="1"/>
  <c r="P15" i="2"/>
  <c r="P11" i="2" s="1"/>
  <c r="I15" i="2"/>
  <c r="I11" i="2" s="1"/>
  <c r="S11" i="2" l="1"/>
  <c r="S15" i="2"/>
</calcChain>
</file>

<file path=xl/sharedStrings.xml><?xml version="1.0" encoding="utf-8"?>
<sst xmlns="http://schemas.openxmlformats.org/spreadsheetml/2006/main" count="65" uniqueCount="63">
  <si>
    <t>５　　月　別　品　目　別  月　末　在　庫　量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</si>
  <si>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</si>
  <si>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</si>
  <si>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</si>
  <si>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</si>
  <si>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</si>
  <si>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</si>
  <si>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</si>
  <si>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</si>
  <si>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</si>
  <si>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</si>
  <si>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</si>
  <si>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</si>
  <si>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</si>
  <si>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</si>
  <si>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</si>
  <si>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12  月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</si>
  <si>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</si>
  <si>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</si>
  <si>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</si>
  <si>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</si>
  <si>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</si>
  <si>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</si>
  <si>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</si>
  <si>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</si>
  <si>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</si>
  <si>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</si>
  <si>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</si>
  <si>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</si>
  <si>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</si>
  <si>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</si>
  <si>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</si>
  <si>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</si>
  <si>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</si>
  <si>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</si>
  <si>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</si>
  <si>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</si>
  <si>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</si>
  <si>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</si>
  <si>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</si>
  <si>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</si>
  <si>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</si>
  <si>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</si>
  <si>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</si>
  <si>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</si>
  <si>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</si>
  <si>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</si>
  <si>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</si>
  <si>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</si>
  <si>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</si>
  <si>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</si>
  <si>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</si>
  <si>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</si>
  <si>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</si>
  <si>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</si>
  <si>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</si>
  <si>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</si>
  <si>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</si>
  <si>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</si>
  <si>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</si>
  <si>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</si>
  <si>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（3）　消　　費　　地</t>
    <phoneticPr fontId="5"/>
  </si>
  <si>
    <t>毎月末現在の在庫量である。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</si>
</sst>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DEA88458-1E13-44A2-841A-DA359C1D0161}"/>
    <cellStyle name="標準 3" xfId="1" xr:uid="{713C499B-6984-433D-9955-C79A66CC5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CF7E-2986-40B2-9255-3A65A1C36694}">
  <sheetPr codeName="Sheet14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48" customWidth="1"/>
    <col min="4" max="4" width="22.625" style="48" customWidth="1"/>
    <col min="5" max="5" width="2.875" style="49" customWidth="1"/>
    <col min="6" max="19" width="13.125" style="48" customWidth="1"/>
    <col min="20" max="20" width="4.25" style="48" customWidth="1"/>
    <col min="21" max="16384" width="9" style="48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61</v>
      </c>
      <c r="L5" s="10"/>
    </row>
    <row r="6" spans="1:20" s="11" customFormat="1" ht="15.95" customHeight="1" thickBot="1" x14ac:dyDescent="0.2">
      <c r="C6" s="12" t="s">
        <v>62</v>
      </c>
      <c r="D6" s="13"/>
      <c r="E6" s="13"/>
      <c r="F6" s="13"/>
      <c r="G6" s="13"/>
      <c r="H6" s="13"/>
      <c r="I6" s="13"/>
      <c r="J6" s="13"/>
      <c r="K6" s="13"/>
      <c r="L6" s="13"/>
      <c r="S6" s="14" t="s">
        <v>1</v>
      </c>
    </row>
    <row r="7" spans="1:20" s="21" customFormat="1" ht="15" customHeight="1" thickTop="1" x14ac:dyDescent="0.15">
      <c r="A7" s="15" t="s">
        <v>2</v>
      </c>
      <c r="B7" s="15"/>
      <c r="C7" s="15"/>
      <c r="D7" s="15"/>
      <c r="E7" s="16"/>
      <c r="F7" s="17">
        <v>41609</v>
      </c>
      <c r="G7" s="17">
        <v>41640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0"/>
    </row>
    <row r="8" spans="1:20" s="21" customFormat="1" ht="15" customHeight="1" x14ac:dyDescent="0.15">
      <c r="A8" s="22"/>
      <c r="B8" s="22"/>
      <c r="C8" s="22"/>
      <c r="D8" s="22"/>
      <c r="E8" s="23"/>
      <c r="F8" s="24"/>
      <c r="G8" s="24"/>
      <c r="H8" s="25" t="s">
        <v>3</v>
      </c>
      <c r="I8" s="25" t="s">
        <v>4</v>
      </c>
      <c r="J8" s="25" t="s">
        <v>5</v>
      </c>
      <c r="K8" s="25" t="s">
        <v>6</v>
      </c>
      <c r="L8" s="25" t="s">
        <v>7</v>
      </c>
      <c r="M8" s="25" t="s">
        <v>8</v>
      </c>
      <c r="N8" s="25" t="s">
        <v>9</v>
      </c>
      <c r="O8" s="25" t="s">
        <v>10</v>
      </c>
      <c r="P8" s="25" t="s">
        <v>11</v>
      </c>
      <c r="Q8" s="25" t="s">
        <v>12</v>
      </c>
      <c r="R8" s="25" t="s">
        <v>13</v>
      </c>
      <c r="S8" s="24" t="s">
        <v>14</v>
      </c>
      <c r="T8" s="26" t="s">
        <v>15</v>
      </c>
    </row>
    <row r="9" spans="1:20" s="21" customFormat="1" ht="15" customHeight="1" x14ac:dyDescent="0.15">
      <c r="A9" s="27"/>
      <c r="B9" s="27"/>
      <c r="C9" s="27"/>
      <c r="D9" s="27"/>
      <c r="E9" s="28"/>
      <c r="F9" s="29" t="s">
        <v>16</v>
      </c>
      <c r="G9" s="29" t="s">
        <v>17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31"/>
    </row>
    <row r="10" spans="1:20" s="21" customFormat="1" ht="12" customHeight="1" x14ac:dyDescent="0.15">
      <c r="A10" s="32"/>
      <c r="B10" s="32"/>
      <c r="C10" s="32"/>
      <c r="D10" s="32"/>
      <c r="E10" s="33"/>
      <c r="T10" s="34"/>
    </row>
    <row r="11" spans="1:20" s="40" customFormat="1" ht="14.1" customHeight="1" x14ac:dyDescent="0.15">
      <c r="A11" s="35" t="s">
        <v>18</v>
      </c>
      <c r="B11" s="36"/>
      <c r="C11" s="36"/>
      <c r="D11" s="36"/>
      <c r="E11" s="37">
        <v>1</v>
      </c>
      <c r="F11" s="38">
        <f>SUBTOTAL(9,F13:F66)</f>
        <v>441883</v>
      </c>
      <c r="G11" s="38">
        <f t="shared" ref="G11:P11" si="0">SUBTOTAL(9,G13:G66)</f>
        <v>456619</v>
      </c>
      <c r="H11" s="38">
        <f t="shared" si="0"/>
        <v>431395</v>
      </c>
      <c r="I11" s="38">
        <f t="shared" si="0"/>
        <v>416599</v>
      </c>
      <c r="J11" s="38">
        <f t="shared" si="0"/>
        <v>435386</v>
      </c>
      <c r="K11" s="38">
        <f t="shared" si="0"/>
        <v>453946</v>
      </c>
      <c r="L11" s="38">
        <f t="shared" si="0"/>
        <v>449521</v>
      </c>
      <c r="M11" s="38">
        <f t="shared" si="0"/>
        <v>445462</v>
      </c>
      <c r="N11" s="38">
        <f t="shared" si="0"/>
        <v>448040</v>
      </c>
      <c r="O11" s="38">
        <f t="shared" si="0"/>
        <v>450753</v>
      </c>
      <c r="P11" s="38">
        <f t="shared" si="0"/>
        <v>458583</v>
      </c>
      <c r="Q11" s="38">
        <f>SUBTOTAL(9,Q13:Q66)</f>
        <v>474772</v>
      </c>
      <c r="R11" s="38">
        <f>SUBTOTAL(9,R13:R66)</f>
        <v>458798</v>
      </c>
      <c r="S11" s="38">
        <f>IF(ISERR(SUM(G11:R11)/12),"-",SUM(G11:R11)/12)</f>
        <v>448322.83333333331</v>
      </c>
      <c r="T11" s="39">
        <v>1</v>
      </c>
    </row>
    <row r="12" spans="1:20" s="40" customFormat="1" ht="14.1" customHeight="1" x14ac:dyDescent="0.15">
      <c r="A12" s="41"/>
      <c r="B12" s="42"/>
      <c r="C12" s="42"/>
      <c r="D12" s="42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s="40" customFormat="1" ht="14.1" customHeight="1" x14ac:dyDescent="0.15">
      <c r="A13" s="35" t="s">
        <v>19</v>
      </c>
      <c r="B13" s="36"/>
      <c r="C13" s="36"/>
      <c r="D13" s="36"/>
      <c r="E13" s="37">
        <v>2</v>
      </c>
      <c r="F13" s="38">
        <v>193</v>
      </c>
      <c r="G13" s="38">
        <v>262</v>
      </c>
      <c r="H13" s="38">
        <v>425</v>
      </c>
      <c r="I13" s="38">
        <v>415</v>
      </c>
      <c r="J13" s="38">
        <v>449</v>
      </c>
      <c r="K13" s="38">
        <v>394</v>
      </c>
      <c r="L13" s="38">
        <v>284</v>
      </c>
      <c r="M13" s="38">
        <v>365</v>
      </c>
      <c r="N13" s="38">
        <v>294</v>
      </c>
      <c r="O13" s="38">
        <v>418</v>
      </c>
      <c r="P13" s="38">
        <v>407</v>
      </c>
      <c r="Q13" s="38">
        <v>363</v>
      </c>
      <c r="R13" s="38">
        <v>323</v>
      </c>
      <c r="S13" s="38">
        <f>IF(ISERR(SUM(G13:R13)/12),"-",SUM(G13:R13)/12)</f>
        <v>366.58333333333331</v>
      </c>
      <c r="T13" s="39">
        <v>2</v>
      </c>
    </row>
    <row r="14" spans="1:20" s="40" customFormat="1" ht="14.1" customHeight="1" x14ac:dyDescent="0.15">
      <c r="A14" s="41"/>
      <c r="B14" s="42"/>
      <c r="C14" s="42"/>
      <c r="D14" s="42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40" customFormat="1" ht="14.1" customHeight="1" x14ac:dyDescent="0.15">
      <c r="A15" s="35" t="s">
        <v>20</v>
      </c>
      <c r="B15" s="36"/>
      <c r="C15" s="36"/>
      <c r="D15" s="36"/>
      <c r="E15" s="37">
        <v>3</v>
      </c>
      <c r="F15" s="38">
        <f>SUBTOTAL(9,F16:F55)</f>
        <v>375003</v>
      </c>
      <c r="G15" s="38">
        <f t="shared" ref="G15:R15" si="1">SUBTOTAL(9,G16:G55)</f>
        <v>391143</v>
      </c>
      <c r="H15" s="38">
        <f t="shared" si="1"/>
        <v>367946</v>
      </c>
      <c r="I15" s="38">
        <f t="shared" si="1"/>
        <v>354617</v>
      </c>
      <c r="J15" s="38">
        <f t="shared" si="1"/>
        <v>369075</v>
      </c>
      <c r="K15" s="38">
        <f t="shared" si="1"/>
        <v>383734</v>
      </c>
      <c r="L15" s="38">
        <f t="shared" si="1"/>
        <v>377588</v>
      </c>
      <c r="M15" s="38">
        <f t="shared" si="1"/>
        <v>374997</v>
      </c>
      <c r="N15" s="38">
        <f t="shared" si="1"/>
        <v>378739</v>
      </c>
      <c r="O15" s="38">
        <f t="shared" si="1"/>
        <v>378736</v>
      </c>
      <c r="P15" s="38">
        <f t="shared" si="1"/>
        <v>383088</v>
      </c>
      <c r="Q15" s="38">
        <f t="shared" si="1"/>
        <v>398651</v>
      </c>
      <c r="R15" s="38">
        <f t="shared" si="1"/>
        <v>389093</v>
      </c>
      <c r="S15" s="38">
        <f>IF(ISERR(SUM(G15:R15)/12),"-",SUM(G15:R15)/12)</f>
        <v>378950.58333333331</v>
      </c>
      <c r="T15" s="39">
        <v>3</v>
      </c>
    </row>
    <row r="16" spans="1:20" s="40" customFormat="1" ht="14.1" customHeight="1" x14ac:dyDescent="0.15">
      <c r="A16" s="41"/>
      <c r="B16" s="42"/>
      <c r="C16" s="43" t="s">
        <v>21</v>
      </c>
      <c r="D16" s="36"/>
      <c r="E16" s="37">
        <v>4</v>
      </c>
      <c r="F16" s="38">
        <f>SUBTOTAL(9,F17:F23)</f>
        <v>2711</v>
      </c>
      <c r="G16" s="38">
        <f>SUBTOTAL(9,G17:G23)</f>
        <v>2517</v>
      </c>
      <c r="H16" s="38">
        <f t="shared" ref="H16:R16" si="2">SUBTOTAL(9,H17:H23)</f>
        <v>2525</v>
      </c>
      <c r="I16" s="38">
        <f t="shared" si="2"/>
        <v>2450</v>
      </c>
      <c r="J16" s="38">
        <f t="shared" si="2"/>
        <v>2658</v>
      </c>
      <c r="K16" s="38">
        <f t="shared" si="2"/>
        <v>2648</v>
      </c>
      <c r="L16" s="38">
        <f t="shared" si="2"/>
        <v>2567</v>
      </c>
      <c r="M16" s="38">
        <f t="shared" si="2"/>
        <v>2798</v>
      </c>
      <c r="N16" s="38">
        <f t="shared" si="2"/>
        <v>2670</v>
      </c>
      <c r="O16" s="38">
        <f t="shared" si="2"/>
        <v>2719</v>
      </c>
      <c r="P16" s="38">
        <f t="shared" si="2"/>
        <v>2775</v>
      </c>
      <c r="Q16" s="38">
        <f t="shared" si="2"/>
        <v>3018</v>
      </c>
      <c r="R16" s="38">
        <f t="shared" si="2"/>
        <v>2747</v>
      </c>
      <c r="S16" s="38">
        <f>IF(ISERR(SUM(G16:R16)/12),"-",SUM(G16:R16)/12)</f>
        <v>2674.3333333333335</v>
      </c>
      <c r="T16" s="39">
        <v>4</v>
      </c>
    </row>
    <row r="17" spans="1:20" s="40" customFormat="1" ht="14.1" customHeight="1" x14ac:dyDescent="0.15">
      <c r="A17" s="41"/>
      <c r="B17" s="42"/>
      <c r="C17" s="42"/>
      <c r="D17" s="44" t="s">
        <v>22</v>
      </c>
      <c r="E17" s="37">
        <v>5</v>
      </c>
      <c r="F17" s="38">
        <v>109</v>
      </c>
      <c r="G17" s="38">
        <v>69</v>
      </c>
      <c r="H17" s="38">
        <v>54</v>
      </c>
      <c r="I17" s="38">
        <v>60</v>
      </c>
      <c r="J17" s="38">
        <v>83</v>
      </c>
      <c r="K17" s="38">
        <v>60</v>
      </c>
      <c r="L17" s="38">
        <v>61</v>
      </c>
      <c r="M17" s="38">
        <v>59</v>
      </c>
      <c r="N17" s="38">
        <v>53</v>
      </c>
      <c r="O17" s="38">
        <v>63</v>
      </c>
      <c r="P17" s="38">
        <v>44</v>
      </c>
      <c r="Q17" s="38">
        <v>65</v>
      </c>
      <c r="R17" s="38">
        <v>79</v>
      </c>
      <c r="S17" s="38">
        <f>IF(ISERR(SUM(G17:R17)/12),"-",SUM(G17:R17)/12)</f>
        <v>62.5</v>
      </c>
      <c r="T17" s="39">
        <v>5</v>
      </c>
    </row>
    <row r="18" spans="1:20" s="40" customFormat="1" ht="14.1" customHeight="1" x14ac:dyDescent="0.15">
      <c r="A18" s="41"/>
      <c r="B18" s="42"/>
      <c r="C18" s="42"/>
      <c r="D18" s="44" t="s">
        <v>23</v>
      </c>
      <c r="E18" s="37">
        <v>6</v>
      </c>
      <c r="F18" s="38">
        <v>463</v>
      </c>
      <c r="G18" s="38">
        <v>436</v>
      </c>
      <c r="H18" s="38">
        <v>408</v>
      </c>
      <c r="I18" s="38">
        <v>413</v>
      </c>
      <c r="J18" s="38">
        <v>449</v>
      </c>
      <c r="K18" s="38">
        <v>446</v>
      </c>
      <c r="L18" s="38">
        <v>389</v>
      </c>
      <c r="M18" s="38">
        <v>453</v>
      </c>
      <c r="N18" s="38">
        <v>425</v>
      </c>
      <c r="O18" s="38">
        <v>440</v>
      </c>
      <c r="P18" s="38">
        <v>490</v>
      </c>
      <c r="Q18" s="38">
        <v>563</v>
      </c>
      <c r="R18" s="38">
        <v>555</v>
      </c>
      <c r="S18" s="38">
        <f>IF(ISERR(SUM(G18:R18)/12),"-",SUM(G18:R18)/12)</f>
        <v>455.58333333333331</v>
      </c>
      <c r="T18" s="39">
        <v>6</v>
      </c>
    </row>
    <row r="19" spans="1:20" s="40" customFormat="1" ht="14.1" customHeight="1" x14ac:dyDescent="0.15">
      <c r="A19" s="41"/>
      <c r="B19" s="42"/>
      <c r="C19" s="42"/>
      <c r="D19" s="44" t="s">
        <v>24</v>
      </c>
      <c r="E19" s="37">
        <v>7</v>
      </c>
      <c r="F19" s="38">
        <v>204</v>
      </c>
      <c r="G19" s="38">
        <v>225</v>
      </c>
      <c r="H19" s="38">
        <v>229</v>
      </c>
      <c r="I19" s="38">
        <v>187</v>
      </c>
      <c r="J19" s="38">
        <v>130</v>
      </c>
      <c r="K19" s="38">
        <v>117</v>
      </c>
      <c r="L19" s="38">
        <v>132</v>
      </c>
      <c r="M19" s="38">
        <v>125</v>
      </c>
      <c r="N19" s="38">
        <v>155</v>
      </c>
      <c r="O19" s="38">
        <v>177</v>
      </c>
      <c r="P19" s="38">
        <v>220</v>
      </c>
      <c r="Q19" s="38">
        <v>267</v>
      </c>
      <c r="R19" s="38">
        <v>248</v>
      </c>
      <c r="S19" s="38">
        <f>IF(ISERR(SUM(G19:R19)/12),"-",SUM(G19:R19)/12)</f>
        <v>184.33333333333334</v>
      </c>
      <c r="T19" s="39">
        <v>7</v>
      </c>
    </row>
    <row r="20" spans="1:20" s="40" customFormat="1" ht="14.1" customHeight="1" x14ac:dyDescent="0.15">
      <c r="A20" s="41"/>
      <c r="B20" s="42"/>
      <c r="C20" s="42"/>
      <c r="D20" s="44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s="40" customFormat="1" ht="14.1" customHeight="1" x14ac:dyDescent="0.15">
      <c r="A21" s="41"/>
      <c r="B21" s="42"/>
      <c r="C21" s="42"/>
      <c r="D21" s="44" t="s">
        <v>25</v>
      </c>
      <c r="E21" s="37">
        <v>8</v>
      </c>
      <c r="F21" s="38">
        <v>105</v>
      </c>
      <c r="G21" s="38">
        <v>121</v>
      </c>
      <c r="H21" s="38">
        <v>99</v>
      </c>
      <c r="I21" s="38">
        <v>88</v>
      </c>
      <c r="J21" s="38">
        <v>112</v>
      </c>
      <c r="K21" s="38">
        <v>144</v>
      </c>
      <c r="L21" s="38">
        <v>155</v>
      </c>
      <c r="M21" s="38">
        <v>148</v>
      </c>
      <c r="N21" s="38">
        <v>155</v>
      </c>
      <c r="O21" s="38">
        <v>122</v>
      </c>
      <c r="P21" s="38">
        <v>85</v>
      </c>
      <c r="Q21" s="38">
        <v>119</v>
      </c>
      <c r="R21" s="38">
        <v>117</v>
      </c>
      <c r="S21" s="38">
        <f>IF(ISERR(SUM(G21:R21)/12),"-",SUM(G21:R21)/12)</f>
        <v>122.08333333333333</v>
      </c>
      <c r="T21" s="39">
        <v>8</v>
      </c>
    </row>
    <row r="22" spans="1:20" s="40" customFormat="1" ht="14.1" customHeight="1" x14ac:dyDescent="0.15">
      <c r="A22" s="41"/>
      <c r="B22" s="42"/>
      <c r="C22" s="42"/>
      <c r="D22" s="44" t="s">
        <v>26</v>
      </c>
      <c r="E22" s="37">
        <v>9</v>
      </c>
      <c r="F22" s="38">
        <v>21</v>
      </c>
      <c r="G22" s="38">
        <v>12</v>
      </c>
      <c r="H22" s="38">
        <v>15</v>
      </c>
      <c r="I22" s="38">
        <v>16</v>
      </c>
      <c r="J22" s="38">
        <v>16</v>
      </c>
      <c r="K22" s="38">
        <v>21</v>
      </c>
      <c r="L22" s="38">
        <v>21</v>
      </c>
      <c r="M22" s="38">
        <v>24</v>
      </c>
      <c r="N22" s="38">
        <v>41</v>
      </c>
      <c r="O22" s="38">
        <v>38</v>
      </c>
      <c r="P22" s="38">
        <v>25</v>
      </c>
      <c r="Q22" s="38">
        <v>27</v>
      </c>
      <c r="R22" s="38">
        <v>32</v>
      </c>
      <c r="S22" s="38">
        <f>IF(ISERR(SUM(G22:R22)/12),"-",SUM(G22:R22)/12)</f>
        <v>24</v>
      </c>
      <c r="T22" s="39">
        <v>9</v>
      </c>
    </row>
    <row r="23" spans="1:20" s="40" customFormat="1" ht="14.1" customHeight="1" x14ac:dyDescent="0.15">
      <c r="A23" s="41"/>
      <c r="B23" s="42"/>
      <c r="C23" s="42"/>
      <c r="D23" s="44" t="s">
        <v>27</v>
      </c>
      <c r="E23" s="37">
        <v>10</v>
      </c>
      <c r="F23" s="38">
        <v>1809</v>
      </c>
      <c r="G23" s="38">
        <v>1654</v>
      </c>
      <c r="H23" s="38">
        <v>1720</v>
      </c>
      <c r="I23" s="38">
        <v>1686</v>
      </c>
      <c r="J23" s="38">
        <v>1868</v>
      </c>
      <c r="K23" s="38">
        <v>1860</v>
      </c>
      <c r="L23" s="38">
        <v>1809</v>
      </c>
      <c r="M23" s="38">
        <v>1989</v>
      </c>
      <c r="N23" s="38">
        <v>1841</v>
      </c>
      <c r="O23" s="38">
        <v>1879</v>
      </c>
      <c r="P23" s="38">
        <v>1911</v>
      </c>
      <c r="Q23" s="38">
        <v>1977</v>
      </c>
      <c r="R23" s="38">
        <v>1716</v>
      </c>
      <c r="S23" s="38">
        <f>IF(ISERR(SUM(G23:R23)/12),"-",SUM(G23:R23)/12)</f>
        <v>1825.8333333333333</v>
      </c>
      <c r="T23" s="39">
        <v>10</v>
      </c>
    </row>
    <row r="24" spans="1:20" s="40" customFormat="1" ht="14.1" customHeight="1" x14ac:dyDescent="0.15">
      <c r="A24" s="41"/>
      <c r="B24" s="42"/>
      <c r="C24" s="43" t="s">
        <v>28</v>
      </c>
      <c r="D24" s="36"/>
      <c r="E24" s="37">
        <v>11</v>
      </c>
      <c r="F24" s="38">
        <v>359</v>
      </c>
      <c r="G24" s="38">
        <v>321</v>
      </c>
      <c r="H24" s="38">
        <v>237</v>
      </c>
      <c r="I24" s="38">
        <v>227</v>
      </c>
      <c r="J24" s="38">
        <v>213</v>
      </c>
      <c r="K24" s="38">
        <v>165</v>
      </c>
      <c r="L24" s="38">
        <v>156</v>
      </c>
      <c r="M24" s="38">
        <v>205</v>
      </c>
      <c r="N24" s="38">
        <v>208</v>
      </c>
      <c r="O24" s="38">
        <v>233</v>
      </c>
      <c r="P24" s="38">
        <v>196</v>
      </c>
      <c r="Q24" s="38">
        <v>140</v>
      </c>
      <c r="R24" s="38">
        <v>200</v>
      </c>
      <c r="S24" s="38">
        <f>IF(ISERR(SUM(G24:R24)/12),"-",SUM(G24:R24)/12)</f>
        <v>208.41666666666666</v>
      </c>
      <c r="T24" s="39">
        <v>11</v>
      </c>
    </row>
    <row r="25" spans="1:20" s="40" customFormat="1" ht="14.1" customHeight="1" x14ac:dyDescent="0.15">
      <c r="A25" s="41"/>
      <c r="B25" s="42"/>
      <c r="C25" s="43" t="s">
        <v>29</v>
      </c>
      <c r="D25" s="36"/>
      <c r="E25" s="37">
        <v>12</v>
      </c>
      <c r="F25" s="38">
        <v>165</v>
      </c>
      <c r="G25" s="38">
        <v>172</v>
      </c>
      <c r="H25" s="38">
        <v>170</v>
      </c>
      <c r="I25" s="38">
        <v>136</v>
      </c>
      <c r="J25" s="38">
        <v>158</v>
      </c>
      <c r="K25" s="38">
        <v>161</v>
      </c>
      <c r="L25" s="38">
        <v>200</v>
      </c>
      <c r="M25" s="38">
        <v>230</v>
      </c>
      <c r="N25" s="38">
        <v>221</v>
      </c>
      <c r="O25" s="38">
        <v>199</v>
      </c>
      <c r="P25" s="38">
        <v>153</v>
      </c>
      <c r="Q25" s="38">
        <v>153</v>
      </c>
      <c r="R25" s="38">
        <v>213</v>
      </c>
      <c r="S25" s="38">
        <f>IF(ISERR(SUM(G25:R25)/12),"-",SUM(G25:R25)/12)</f>
        <v>180.5</v>
      </c>
      <c r="T25" s="39">
        <v>12</v>
      </c>
    </row>
    <row r="26" spans="1:20" s="40" customFormat="1" ht="14.1" customHeight="1" x14ac:dyDescent="0.15">
      <c r="A26" s="41"/>
      <c r="B26" s="42"/>
      <c r="C26" s="44"/>
      <c r="D26" s="42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s="40" customFormat="1" ht="14.1" customHeight="1" x14ac:dyDescent="0.15">
      <c r="A27" s="41"/>
      <c r="B27" s="42"/>
      <c r="C27" s="43" t="s">
        <v>30</v>
      </c>
      <c r="D27" s="36"/>
      <c r="E27" s="37">
        <v>13</v>
      </c>
      <c r="F27" s="38">
        <v>43101</v>
      </c>
      <c r="G27" s="38">
        <v>47885</v>
      </c>
      <c r="H27" s="38">
        <v>46940</v>
      </c>
      <c r="I27" s="38">
        <v>48631</v>
      </c>
      <c r="J27" s="38">
        <v>52743</v>
      </c>
      <c r="K27" s="38">
        <v>53435</v>
      </c>
      <c r="L27" s="38">
        <v>47879</v>
      </c>
      <c r="M27" s="38">
        <v>46221</v>
      </c>
      <c r="N27" s="38">
        <v>48408</v>
      </c>
      <c r="O27" s="38">
        <v>44687</v>
      </c>
      <c r="P27" s="38">
        <v>43086</v>
      </c>
      <c r="Q27" s="38">
        <v>43884</v>
      </c>
      <c r="R27" s="38">
        <v>49486</v>
      </c>
      <c r="S27" s="38">
        <f>IF(ISERR(SUM(G27:R27)/12),"-",SUM(G27:R27)/12)</f>
        <v>47773.75</v>
      </c>
      <c r="T27" s="39">
        <v>13</v>
      </c>
    </row>
    <row r="28" spans="1:20" s="40" customFormat="1" ht="14.1" customHeight="1" x14ac:dyDescent="0.15">
      <c r="A28" s="41"/>
      <c r="B28" s="42"/>
      <c r="C28" s="43" t="s">
        <v>31</v>
      </c>
      <c r="D28" s="36"/>
      <c r="E28" s="37">
        <v>14</v>
      </c>
      <c r="F28" s="38">
        <v>10194</v>
      </c>
      <c r="G28" s="38">
        <v>11829</v>
      </c>
      <c r="H28" s="38">
        <v>10656</v>
      </c>
      <c r="I28" s="38">
        <v>11183</v>
      </c>
      <c r="J28" s="38">
        <v>12931</v>
      </c>
      <c r="K28" s="38">
        <v>16418</v>
      </c>
      <c r="L28" s="38">
        <v>16540</v>
      </c>
      <c r="M28" s="38">
        <v>16337</v>
      </c>
      <c r="N28" s="38">
        <v>16653</v>
      </c>
      <c r="O28" s="38">
        <v>16329</v>
      </c>
      <c r="P28" s="38">
        <v>16338</v>
      </c>
      <c r="Q28" s="38">
        <v>17280</v>
      </c>
      <c r="R28" s="38">
        <v>17970</v>
      </c>
      <c r="S28" s="38">
        <f>IF(ISERR(SUM(G28:R28)/12),"-",SUM(G28:R28)/12)</f>
        <v>15038.666666666666</v>
      </c>
      <c r="T28" s="39">
        <v>14</v>
      </c>
    </row>
    <row r="29" spans="1:20" s="40" customFormat="1" ht="14.1" customHeight="1" x14ac:dyDescent="0.15">
      <c r="A29" s="41"/>
      <c r="B29" s="42"/>
      <c r="C29" s="43" t="s">
        <v>32</v>
      </c>
      <c r="D29" s="36"/>
      <c r="E29" s="37">
        <v>15</v>
      </c>
      <c r="F29" s="38">
        <v>1881</v>
      </c>
      <c r="G29" s="38">
        <v>2272</v>
      </c>
      <c r="H29" s="38">
        <v>2691</v>
      </c>
      <c r="I29" s="38">
        <v>2728</v>
      </c>
      <c r="J29" s="38">
        <v>2691</v>
      </c>
      <c r="K29" s="38">
        <v>2309</v>
      </c>
      <c r="L29" s="38">
        <v>3459</v>
      </c>
      <c r="M29" s="38">
        <v>3058</v>
      </c>
      <c r="N29" s="38">
        <v>2462</v>
      </c>
      <c r="O29" s="38">
        <v>2252</v>
      </c>
      <c r="P29" s="38">
        <v>2167</v>
      </c>
      <c r="Q29" s="38">
        <v>2022</v>
      </c>
      <c r="R29" s="38">
        <v>2202</v>
      </c>
      <c r="S29" s="38">
        <f>IF(ISERR(SUM(G29:R29)/12),"-",SUM(G29:R29)/12)</f>
        <v>2526.0833333333335</v>
      </c>
      <c r="T29" s="39">
        <v>15</v>
      </c>
    </row>
    <row r="30" spans="1:20" s="40" customFormat="1" ht="14.1" customHeight="1" x14ac:dyDescent="0.15">
      <c r="A30" s="41"/>
      <c r="B30" s="42"/>
      <c r="C30" s="43" t="s">
        <v>33</v>
      </c>
      <c r="D30" s="36"/>
      <c r="E30" s="37">
        <v>16</v>
      </c>
      <c r="F30" s="38">
        <f t="shared" ref="F30:R30" si="3">SUBTOTAL(9,F31:F33)</f>
        <v>2969</v>
      </c>
      <c r="G30" s="38">
        <f t="shared" si="3"/>
        <v>2354</v>
      </c>
      <c r="H30" s="38">
        <f t="shared" si="3"/>
        <v>2288</v>
      </c>
      <c r="I30" s="38">
        <f t="shared" si="3"/>
        <v>2255</v>
      </c>
      <c r="J30" s="38">
        <f t="shared" si="3"/>
        <v>2824</v>
      </c>
      <c r="K30" s="38">
        <f t="shared" si="3"/>
        <v>2713</v>
      </c>
      <c r="L30" s="38">
        <f t="shared" si="3"/>
        <v>2618</v>
      </c>
      <c r="M30" s="38">
        <f t="shared" si="3"/>
        <v>2817</v>
      </c>
      <c r="N30" s="38">
        <f t="shared" si="3"/>
        <v>2487</v>
      </c>
      <c r="O30" s="38">
        <f t="shared" si="3"/>
        <v>1908</v>
      </c>
      <c r="P30" s="38">
        <f t="shared" si="3"/>
        <v>2996</v>
      </c>
      <c r="Q30" s="38">
        <f t="shared" si="3"/>
        <v>3591</v>
      </c>
      <c r="R30" s="38">
        <f t="shared" si="3"/>
        <v>3476</v>
      </c>
      <c r="S30" s="38">
        <f>IF(ISERR(SUM(G30:R30)/12),"-",SUM(G30:R30)/12)</f>
        <v>2693.9166666666665</v>
      </c>
      <c r="T30" s="39">
        <v>16</v>
      </c>
    </row>
    <row r="31" spans="1:20" s="40" customFormat="1" ht="14.1" customHeight="1" x14ac:dyDescent="0.15">
      <c r="A31" s="41"/>
      <c r="B31" s="42"/>
      <c r="C31" s="42"/>
      <c r="D31" s="44" t="s">
        <v>34</v>
      </c>
      <c r="E31" s="37">
        <v>17</v>
      </c>
      <c r="F31" s="38">
        <v>2194</v>
      </c>
      <c r="G31" s="38">
        <v>1820</v>
      </c>
      <c r="H31" s="38">
        <v>1840</v>
      </c>
      <c r="I31" s="38">
        <v>1937</v>
      </c>
      <c r="J31" s="38">
        <v>2531</v>
      </c>
      <c r="K31" s="38">
        <v>2412</v>
      </c>
      <c r="L31" s="38">
        <v>2054</v>
      </c>
      <c r="M31" s="38">
        <v>2249</v>
      </c>
      <c r="N31" s="38">
        <v>1817</v>
      </c>
      <c r="O31" s="38">
        <v>1449</v>
      </c>
      <c r="P31" s="38">
        <v>2518</v>
      </c>
      <c r="Q31" s="38">
        <v>3138</v>
      </c>
      <c r="R31" s="38">
        <v>2964</v>
      </c>
      <c r="S31" s="38">
        <f>IF(ISERR(SUM(G31:R31)/12),"-",SUM(G31:R31)/12)</f>
        <v>2227.4166666666665</v>
      </c>
      <c r="T31" s="39">
        <v>17</v>
      </c>
    </row>
    <row r="32" spans="1:20" s="40" customFormat="1" ht="14.1" customHeight="1" x14ac:dyDescent="0.15">
      <c r="A32" s="41"/>
      <c r="B32" s="42"/>
      <c r="C32" s="42"/>
      <c r="D32" s="44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s="40" customFormat="1" ht="14.1" customHeight="1" x14ac:dyDescent="0.15">
      <c r="A33" s="41"/>
      <c r="B33" s="42"/>
      <c r="C33" s="42"/>
      <c r="D33" s="44" t="s">
        <v>35</v>
      </c>
      <c r="E33" s="37">
        <v>18</v>
      </c>
      <c r="F33" s="38">
        <v>775</v>
      </c>
      <c r="G33" s="38">
        <v>534</v>
      </c>
      <c r="H33" s="38">
        <v>448</v>
      </c>
      <c r="I33" s="38">
        <v>318</v>
      </c>
      <c r="J33" s="38">
        <v>293</v>
      </c>
      <c r="K33" s="38">
        <v>301</v>
      </c>
      <c r="L33" s="38">
        <v>564</v>
      </c>
      <c r="M33" s="38">
        <v>568</v>
      </c>
      <c r="N33" s="38">
        <v>670</v>
      </c>
      <c r="O33" s="38">
        <v>459</v>
      </c>
      <c r="P33" s="38">
        <v>478</v>
      </c>
      <c r="Q33" s="38">
        <v>453</v>
      </c>
      <c r="R33" s="38">
        <v>512</v>
      </c>
      <c r="S33" s="38">
        <f>IF(ISERR(SUM(G33:R33)/12),"-",SUM(G33:R33)/12)</f>
        <v>466.5</v>
      </c>
      <c r="T33" s="39">
        <v>18</v>
      </c>
    </row>
    <row r="34" spans="1:20" s="40" customFormat="1" ht="14.1" customHeight="1" x14ac:dyDescent="0.15">
      <c r="A34" s="41"/>
      <c r="B34" s="42"/>
      <c r="C34" s="43" t="s">
        <v>36</v>
      </c>
      <c r="D34" s="36"/>
      <c r="E34" s="37">
        <v>19</v>
      </c>
      <c r="F34" s="38">
        <v>5299</v>
      </c>
      <c r="G34" s="38">
        <v>6216</v>
      </c>
      <c r="H34" s="38">
        <v>5940</v>
      </c>
      <c r="I34" s="38">
        <v>5075</v>
      </c>
      <c r="J34" s="38">
        <v>4740</v>
      </c>
      <c r="K34" s="38">
        <v>4393</v>
      </c>
      <c r="L34" s="38">
        <v>4248</v>
      </c>
      <c r="M34" s="38">
        <v>4182</v>
      </c>
      <c r="N34" s="38">
        <v>3749</v>
      </c>
      <c r="O34" s="38">
        <v>3772</v>
      </c>
      <c r="P34" s="38">
        <v>3554</v>
      </c>
      <c r="Q34" s="38">
        <v>3497</v>
      </c>
      <c r="R34" s="38">
        <v>3549</v>
      </c>
      <c r="S34" s="38">
        <f>IF(ISERR(SUM(G34:R34)/12),"-",SUM(G34:R34)/12)</f>
        <v>4409.583333333333</v>
      </c>
      <c r="T34" s="39">
        <v>19</v>
      </c>
    </row>
    <row r="35" spans="1:20" s="40" customFormat="1" ht="14.1" customHeight="1" x14ac:dyDescent="0.15">
      <c r="A35" s="41"/>
      <c r="B35" s="42"/>
      <c r="C35" s="43" t="s">
        <v>37</v>
      </c>
      <c r="D35" s="36"/>
      <c r="E35" s="37">
        <v>20</v>
      </c>
      <c r="F35" s="38">
        <v>15795</v>
      </c>
      <c r="G35" s="38">
        <v>18207</v>
      </c>
      <c r="H35" s="38">
        <v>16662</v>
      </c>
      <c r="I35" s="38">
        <v>16050</v>
      </c>
      <c r="J35" s="38">
        <v>15762</v>
      </c>
      <c r="K35" s="38">
        <v>15004</v>
      </c>
      <c r="L35" s="38">
        <v>14616</v>
      </c>
      <c r="M35" s="38">
        <v>13452</v>
      </c>
      <c r="N35" s="38">
        <v>12774</v>
      </c>
      <c r="O35" s="38">
        <v>11305</v>
      </c>
      <c r="P35" s="38">
        <v>10023</v>
      </c>
      <c r="Q35" s="38">
        <v>11836</v>
      </c>
      <c r="R35" s="38">
        <v>16279</v>
      </c>
      <c r="S35" s="38">
        <f>IF(ISERR(SUM(G35:R35)/12),"-",SUM(G35:R35)/12)</f>
        <v>14330.833333333334</v>
      </c>
      <c r="T35" s="39">
        <v>20</v>
      </c>
    </row>
    <row r="36" spans="1:20" s="40" customFormat="1" ht="14.1" customHeight="1" x14ac:dyDescent="0.15">
      <c r="A36" s="41"/>
      <c r="B36" s="42"/>
      <c r="C36" s="43" t="s">
        <v>38</v>
      </c>
      <c r="D36" s="36"/>
      <c r="E36" s="37">
        <v>21</v>
      </c>
      <c r="F36" s="38">
        <v>4255</v>
      </c>
      <c r="G36" s="38">
        <v>5087</v>
      </c>
      <c r="H36" s="38">
        <v>3536</v>
      </c>
      <c r="I36" s="38">
        <v>3301</v>
      </c>
      <c r="J36" s="38">
        <v>3135</v>
      </c>
      <c r="K36" s="38">
        <v>3064</v>
      </c>
      <c r="L36" s="38">
        <v>2881</v>
      </c>
      <c r="M36" s="38">
        <v>2449</v>
      </c>
      <c r="N36" s="38">
        <v>1877</v>
      </c>
      <c r="O36" s="38">
        <v>1955</v>
      </c>
      <c r="P36" s="38">
        <v>3570</v>
      </c>
      <c r="Q36" s="38">
        <v>4950</v>
      </c>
      <c r="R36" s="38">
        <v>5801</v>
      </c>
      <c r="S36" s="38">
        <f>IF(ISERR(SUM(G36:R36)/12),"-",SUM(G36:R36)/12)</f>
        <v>3467.1666666666665</v>
      </c>
      <c r="T36" s="39">
        <v>21</v>
      </c>
    </row>
    <row r="37" spans="1:20" s="40" customFormat="1" ht="14.1" customHeight="1" x14ac:dyDescent="0.15">
      <c r="A37" s="41"/>
      <c r="B37" s="42"/>
      <c r="C37" s="43" t="s">
        <v>39</v>
      </c>
      <c r="D37" s="36"/>
      <c r="E37" s="37">
        <v>22</v>
      </c>
      <c r="F37" s="38">
        <v>10250</v>
      </c>
      <c r="G37" s="38">
        <v>11358</v>
      </c>
      <c r="H37" s="38">
        <v>10796</v>
      </c>
      <c r="I37" s="38">
        <v>10317</v>
      </c>
      <c r="J37" s="38">
        <v>9734</v>
      </c>
      <c r="K37" s="38">
        <v>9576</v>
      </c>
      <c r="L37" s="38">
        <v>9584</v>
      </c>
      <c r="M37" s="38">
        <v>9081</v>
      </c>
      <c r="N37" s="38">
        <v>9166</v>
      </c>
      <c r="O37" s="38">
        <v>9781</v>
      </c>
      <c r="P37" s="38">
        <v>9227</v>
      </c>
      <c r="Q37" s="38">
        <v>9571</v>
      </c>
      <c r="R37" s="38">
        <v>9189</v>
      </c>
      <c r="S37" s="38">
        <f>IF(ISERR(SUM(G37:R37)/12),"-",SUM(G37:R37)/12)</f>
        <v>9781.6666666666661</v>
      </c>
      <c r="T37" s="39">
        <v>22</v>
      </c>
    </row>
    <row r="38" spans="1:20" s="40" customFormat="1" ht="14.1" customHeight="1" x14ac:dyDescent="0.15">
      <c r="A38" s="41"/>
      <c r="B38" s="42"/>
      <c r="C38" s="44"/>
      <c r="D38" s="42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s="40" customFormat="1" ht="14.1" customHeight="1" x14ac:dyDescent="0.15">
      <c r="A39" s="41"/>
      <c r="B39" s="42"/>
      <c r="C39" s="43" t="s">
        <v>40</v>
      </c>
      <c r="D39" s="36"/>
      <c r="E39" s="37">
        <v>23</v>
      </c>
      <c r="F39" s="38">
        <v>4316</v>
      </c>
      <c r="G39" s="38">
        <v>4084</v>
      </c>
      <c r="H39" s="38">
        <v>3468</v>
      </c>
      <c r="I39" s="38">
        <v>3063</v>
      </c>
      <c r="J39" s="38">
        <v>3015</v>
      </c>
      <c r="K39" s="38">
        <v>3269</v>
      </c>
      <c r="L39" s="38">
        <v>3665</v>
      </c>
      <c r="M39" s="38">
        <v>3748</v>
      </c>
      <c r="N39" s="38">
        <v>3742</v>
      </c>
      <c r="O39" s="38">
        <v>3903</v>
      </c>
      <c r="P39" s="38">
        <v>4153</v>
      </c>
      <c r="Q39" s="38">
        <v>4163</v>
      </c>
      <c r="R39" s="38">
        <v>3823</v>
      </c>
      <c r="S39" s="38">
        <f>IF(ISERR(SUM(G39:R39)/12),"-",SUM(G39:R39)/12)</f>
        <v>3674.6666666666665</v>
      </c>
      <c r="T39" s="39">
        <v>23</v>
      </c>
    </row>
    <row r="40" spans="1:20" s="40" customFormat="1" ht="14.1" customHeight="1" x14ac:dyDescent="0.15">
      <c r="A40" s="41"/>
      <c r="B40" s="42"/>
      <c r="C40" s="43" t="s">
        <v>41</v>
      </c>
      <c r="D40" s="36"/>
      <c r="E40" s="37">
        <v>24</v>
      </c>
      <c r="F40" s="38">
        <v>906</v>
      </c>
      <c r="G40" s="38">
        <v>1007</v>
      </c>
      <c r="H40" s="38">
        <v>760</v>
      </c>
      <c r="I40" s="38">
        <v>794</v>
      </c>
      <c r="J40" s="38">
        <v>672</v>
      </c>
      <c r="K40" s="38">
        <v>547</v>
      </c>
      <c r="L40" s="38">
        <v>531</v>
      </c>
      <c r="M40" s="38">
        <v>496</v>
      </c>
      <c r="N40" s="38">
        <v>399</v>
      </c>
      <c r="O40" s="38">
        <v>428</v>
      </c>
      <c r="P40" s="38">
        <v>480</v>
      </c>
      <c r="Q40" s="38">
        <v>401</v>
      </c>
      <c r="R40" s="38">
        <v>389</v>
      </c>
      <c r="S40" s="38">
        <f>IF(ISERR(SUM(G40:R40)/12),"-",SUM(G40:R40)/12)</f>
        <v>575.33333333333337</v>
      </c>
      <c r="T40" s="39">
        <v>24</v>
      </c>
    </row>
    <row r="41" spans="1:20" s="40" customFormat="1" ht="14.1" customHeight="1" x14ac:dyDescent="0.15">
      <c r="A41" s="41"/>
      <c r="B41" s="42"/>
      <c r="C41" s="43" t="s">
        <v>42</v>
      </c>
      <c r="D41" s="36"/>
      <c r="E41" s="37">
        <v>25</v>
      </c>
      <c r="F41" s="38">
        <v>2684</v>
      </c>
      <c r="G41" s="38">
        <v>2979</v>
      </c>
      <c r="H41" s="38">
        <v>2729</v>
      </c>
      <c r="I41" s="38">
        <v>2817</v>
      </c>
      <c r="J41" s="38">
        <v>2654</v>
      </c>
      <c r="K41" s="38">
        <v>2838</v>
      </c>
      <c r="L41" s="38">
        <v>2761</v>
      </c>
      <c r="M41" s="38">
        <v>2945</v>
      </c>
      <c r="N41" s="38">
        <v>3009</v>
      </c>
      <c r="O41" s="38">
        <v>2971</v>
      </c>
      <c r="P41" s="38">
        <v>2858</v>
      </c>
      <c r="Q41" s="38">
        <v>2812</v>
      </c>
      <c r="R41" s="38">
        <v>2735</v>
      </c>
      <c r="S41" s="38">
        <f>IF(ISERR(SUM(G41:R41)/12),"-",SUM(G41:R41)/12)</f>
        <v>2842.3333333333335</v>
      </c>
      <c r="T41" s="39">
        <v>25</v>
      </c>
    </row>
    <row r="42" spans="1:20" s="40" customFormat="1" ht="14.1" customHeight="1" x14ac:dyDescent="0.15">
      <c r="A42" s="41"/>
      <c r="B42" s="42"/>
      <c r="C42" s="43" t="s">
        <v>43</v>
      </c>
      <c r="D42" s="36"/>
      <c r="E42" s="37">
        <v>26</v>
      </c>
      <c r="F42" s="38">
        <v>95347</v>
      </c>
      <c r="G42" s="38">
        <v>97113</v>
      </c>
      <c r="H42" s="38">
        <v>88736</v>
      </c>
      <c r="I42" s="38">
        <v>83254</v>
      </c>
      <c r="J42" s="38">
        <v>92465</v>
      </c>
      <c r="K42" s="38">
        <v>98481</v>
      </c>
      <c r="L42" s="38">
        <v>97254</v>
      </c>
      <c r="M42" s="38">
        <v>95961</v>
      </c>
      <c r="N42" s="38">
        <v>95599</v>
      </c>
      <c r="O42" s="38">
        <v>97865</v>
      </c>
      <c r="P42" s="38">
        <v>96158</v>
      </c>
      <c r="Q42" s="38">
        <v>101756</v>
      </c>
      <c r="R42" s="38">
        <v>99477</v>
      </c>
      <c r="S42" s="38">
        <f>IF(ISERR(SUM(G42:R42)/12),"-",SUM(G42:R42)/12)</f>
        <v>95343.25</v>
      </c>
      <c r="T42" s="39">
        <v>26</v>
      </c>
    </row>
    <row r="43" spans="1:20" s="40" customFormat="1" ht="14.1" customHeight="1" x14ac:dyDescent="0.15">
      <c r="A43" s="41"/>
      <c r="B43" s="42"/>
      <c r="C43" s="43" t="s">
        <v>44</v>
      </c>
      <c r="D43" s="36"/>
      <c r="E43" s="37">
        <v>27</v>
      </c>
      <c r="F43" s="38">
        <v>18769</v>
      </c>
      <c r="G43" s="38">
        <v>19226</v>
      </c>
      <c r="H43" s="38">
        <v>17969</v>
      </c>
      <c r="I43" s="38">
        <v>17939</v>
      </c>
      <c r="J43" s="38">
        <v>19090</v>
      </c>
      <c r="K43" s="38">
        <v>20837</v>
      </c>
      <c r="L43" s="38">
        <v>21110</v>
      </c>
      <c r="M43" s="38">
        <v>21014</v>
      </c>
      <c r="N43" s="38">
        <v>20947</v>
      </c>
      <c r="O43" s="38">
        <v>20483</v>
      </c>
      <c r="P43" s="38">
        <v>20763</v>
      </c>
      <c r="Q43" s="38">
        <v>20396</v>
      </c>
      <c r="R43" s="38">
        <v>18484</v>
      </c>
      <c r="S43" s="38">
        <f>IF(ISERR(SUM(G43:R43)/12),"-",SUM(G43:R43)/12)</f>
        <v>19854.833333333332</v>
      </c>
      <c r="T43" s="39">
        <v>27</v>
      </c>
    </row>
    <row r="44" spans="1:20" s="40" customFormat="1" ht="14.1" customHeight="1" x14ac:dyDescent="0.15">
      <c r="A44" s="41"/>
      <c r="B44" s="42"/>
      <c r="C44" s="44"/>
      <c r="D44" s="42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0" s="40" customFormat="1" ht="14.1" customHeight="1" x14ac:dyDescent="0.15">
      <c r="A45" s="41"/>
      <c r="B45" s="42"/>
      <c r="C45" s="43" t="s">
        <v>45</v>
      </c>
      <c r="D45" s="36"/>
      <c r="E45" s="37">
        <v>28</v>
      </c>
      <c r="F45" s="38">
        <v>66058</v>
      </c>
      <c r="G45" s="38">
        <v>70411</v>
      </c>
      <c r="H45" s="38">
        <v>68804</v>
      </c>
      <c r="I45" s="38">
        <v>64251</v>
      </c>
      <c r="J45" s="38">
        <v>60037</v>
      </c>
      <c r="K45" s="38">
        <v>58568</v>
      </c>
      <c r="L45" s="38">
        <v>57042</v>
      </c>
      <c r="M45" s="38">
        <v>57220</v>
      </c>
      <c r="N45" s="38">
        <v>59367</v>
      </c>
      <c r="O45" s="38">
        <v>63305</v>
      </c>
      <c r="P45" s="38">
        <v>68115</v>
      </c>
      <c r="Q45" s="38">
        <v>70958</v>
      </c>
      <c r="R45" s="38">
        <v>66578</v>
      </c>
      <c r="S45" s="38">
        <f>IF(ISERR(SUM(G45:R45)/12),"-",SUM(G45:R45)/12)</f>
        <v>63721.333333333336</v>
      </c>
      <c r="T45" s="39">
        <v>28</v>
      </c>
    </row>
    <row r="46" spans="1:20" s="40" customFormat="1" ht="14.1" customHeight="1" x14ac:dyDescent="0.15">
      <c r="A46" s="41"/>
      <c r="B46" s="42"/>
      <c r="C46" s="43" t="s">
        <v>46</v>
      </c>
      <c r="D46" s="36"/>
      <c r="E46" s="37">
        <v>29</v>
      </c>
      <c r="F46" s="38">
        <f>SUBTOTAL(9,F47:F49)</f>
        <v>26042</v>
      </c>
      <c r="G46" s="38">
        <f t="shared" ref="G46:R46" si="4">SUBTOTAL(9,G47:G49)</f>
        <v>26500</v>
      </c>
      <c r="H46" s="38">
        <f t="shared" si="4"/>
        <v>24188</v>
      </c>
      <c r="I46" s="38">
        <f t="shared" si="4"/>
        <v>22643</v>
      </c>
      <c r="J46" s="38">
        <f t="shared" si="4"/>
        <v>21731</v>
      </c>
      <c r="K46" s="38">
        <f t="shared" si="4"/>
        <v>21494</v>
      </c>
      <c r="L46" s="38">
        <f t="shared" si="4"/>
        <v>20851</v>
      </c>
      <c r="M46" s="38">
        <f t="shared" si="4"/>
        <v>21486</v>
      </c>
      <c r="N46" s="38">
        <f t="shared" si="4"/>
        <v>20922</v>
      </c>
      <c r="O46" s="38">
        <f t="shared" si="4"/>
        <v>20643</v>
      </c>
      <c r="P46" s="38">
        <f t="shared" si="4"/>
        <v>21082</v>
      </c>
      <c r="Q46" s="38">
        <f t="shared" si="4"/>
        <v>22438</v>
      </c>
      <c r="R46" s="38">
        <f t="shared" si="4"/>
        <v>22368</v>
      </c>
      <c r="S46" s="38">
        <f>IF(ISERR(SUM(G46:R46)/12),"-",SUM(G46:R46)/12)</f>
        <v>22195.5</v>
      </c>
      <c r="T46" s="39">
        <v>29</v>
      </c>
    </row>
    <row r="47" spans="1:20" s="40" customFormat="1" ht="14.1" customHeight="1" x14ac:dyDescent="0.15">
      <c r="A47" s="41"/>
      <c r="B47" s="42"/>
      <c r="C47" s="42"/>
      <c r="D47" s="44" t="s">
        <v>47</v>
      </c>
      <c r="E47" s="37">
        <v>30</v>
      </c>
      <c r="F47" s="38">
        <v>1877</v>
      </c>
      <c r="G47" s="38">
        <v>2187</v>
      </c>
      <c r="H47" s="38">
        <v>2192</v>
      </c>
      <c r="I47" s="38">
        <v>2085</v>
      </c>
      <c r="J47" s="38">
        <v>1975</v>
      </c>
      <c r="K47" s="38">
        <v>1855</v>
      </c>
      <c r="L47" s="38">
        <v>1832</v>
      </c>
      <c r="M47" s="38">
        <v>1720</v>
      </c>
      <c r="N47" s="38">
        <v>1640</v>
      </c>
      <c r="O47" s="38">
        <v>1715</v>
      </c>
      <c r="P47" s="38">
        <v>1886</v>
      </c>
      <c r="Q47" s="38">
        <v>2300</v>
      </c>
      <c r="R47" s="38">
        <v>2353</v>
      </c>
      <c r="S47" s="38">
        <f>IF(ISERR(SUM(G47:R47)/12),"-",SUM(G47:R47)/12)</f>
        <v>1978.3333333333333</v>
      </c>
      <c r="T47" s="39">
        <v>30</v>
      </c>
    </row>
    <row r="48" spans="1:20" s="40" customFormat="1" ht="14.1" customHeight="1" x14ac:dyDescent="0.15">
      <c r="A48" s="41"/>
      <c r="B48" s="42"/>
      <c r="C48" s="42"/>
      <c r="D48" s="44" t="s">
        <v>48</v>
      </c>
      <c r="E48" s="37">
        <v>31</v>
      </c>
      <c r="F48" s="38">
        <v>4699</v>
      </c>
      <c r="G48" s="38">
        <v>4810</v>
      </c>
      <c r="H48" s="38">
        <v>4479</v>
      </c>
      <c r="I48" s="38">
        <v>4450</v>
      </c>
      <c r="J48" s="38">
        <v>4145</v>
      </c>
      <c r="K48" s="38">
        <v>3986</v>
      </c>
      <c r="L48" s="38">
        <v>3767</v>
      </c>
      <c r="M48" s="38">
        <v>3935</v>
      </c>
      <c r="N48" s="38">
        <v>3851</v>
      </c>
      <c r="O48" s="38">
        <v>3842</v>
      </c>
      <c r="P48" s="38">
        <v>3886</v>
      </c>
      <c r="Q48" s="38">
        <v>4050</v>
      </c>
      <c r="R48" s="38">
        <v>3915</v>
      </c>
      <c r="S48" s="38">
        <f>IF(ISERR(SUM(G48:R48)/12),"-",SUM(G48:R48)/12)</f>
        <v>4093</v>
      </c>
      <c r="T48" s="39">
        <v>31</v>
      </c>
    </row>
    <row r="49" spans="1:20" s="40" customFormat="1" ht="14.1" customHeight="1" x14ac:dyDescent="0.15">
      <c r="A49" s="41"/>
      <c r="B49" s="42"/>
      <c r="C49" s="42"/>
      <c r="D49" s="44" t="s">
        <v>49</v>
      </c>
      <c r="E49" s="37">
        <v>32</v>
      </c>
      <c r="F49" s="38">
        <v>19466</v>
      </c>
      <c r="G49" s="38">
        <v>19503</v>
      </c>
      <c r="H49" s="38">
        <v>17517</v>
      </c>
      <c r="I49" s="38">
        <v>16108</v>
      </c>
      <c r="J49" s="38">
        <v>15611</v>
      </c>
      <c r="K49" s="38">
        <v>15653</v>
      </c>
      <c r="L49" s="38">
        <v>15252</v>
      </c>
      <c r="M49" s="38">
        <v>15831</v>
      </c>
      <c r="N49" s="38">
        <v>15431</v>
      </c>
      <c r="O49" s="38">
        <v>15086</v>
      </c>
      <c r="P49" s="38">
        <v>15310</v>
      </c>
      <c r="Q49" s="38">
        <v>16088</v>
      </c>
      <c r="R49" s="38">
        <v>16100</v>
      </c>
      <c r="S49" s="38">
        <f>IF(ISERR(SUM(G49:R49)/12),"-",SUM(G49:R49)/12)</f>
        <v>16124.166666666666</v>
      </c>
      <c r="T49" s="39">
        <v>32</v>
      </c>
    </row>
    <row r="50" spans="1:20" s="40" customFormat="1" ht="14.1" customHeight="1" x14ac:dyDescent="0.15">
      <c r="A50" s="41"/>
      <c r="B50" s="42"/>
      <c r="C50" s="42"/>
      <c r="D50" s="44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s="40" customFormat="1" ht="14.1" customHeight="1" x14ac:dyDescent="0.15">
      <c r="A51" s="41"/>
      <c r="B51" s="42"/>
      <c r="C51" s="43" t="s">
        <v>50</v>
      </c>
      <c r="D51" s="36"/>
      <c r="E51" s="37">
        <v>33</v>
      </c>
      <c r="F51" s="38">
        <v>13478</v>
      </c>
      <c r="G51" s="38">
        <v>12336</v>
      </c>
      <c r="H51" s="38">
        <v>12994</v>
      </c>
      <c r="I51" s="38">
        <v>13094</v>
      </c>
      <c r="J51" s="38">
        <v>13849</v>
      </c>
      <c r="K51" s="38">
        <v>12335</v>
      </c>
      <c r="L51" s="38">
        <v>11653</v>
      </c>
      <c r="M51" s="38">
        <v>10831</v>
      </c>
      <c r="N51" s="38">
        <v>9945</v>
      </c>
      <c r="O51" s="38">
        <v>9049</v>
      </c>
      <c r="P51" s="38">
        <v>8814</v>
      </c>
      <c r="Q51" s="38">
        <v>10182</v>
      </c>
      <c r="R51" s="38">
        <v>8890</v>
      </c>
      <c r="S51" s="38">
        <f>IF(ISERR(SUM(G51:R51)/12),"-",SUM(G51:R51)/12)</f>
        <v>11164.333333333334</v>
      </c>
      <c r="T51" s="39">
        <v>33</v>
      </c>
    </row>
    <row r="52" spans="1:20" s="40" customFormat="1" ht="14.1" customHeight="1" x14ac:dyDescent="0.15">
      <c r="A52" s="41"/>
      <c r="B52" s="42"/>
      <c r="C52" s="43" t="s">
        <v>51</v>
      </c>
      <c r="D52" s="36"/>
      <c r="E52" s="37">
        <v>34</v>
      </c>
      <c r="F52" s="38">
        <v>19725</v>
      </c>
      <c r="G52" s="38">
        <v>20216</v>
      </c>
      <c r="H52" s="38">
        <v>19127</v>
      </c>
      <c r="I52" s="38">
        <v>18974</v>
      </c>
      <c r="J52" s="38">
        <v>20118</v>
      </c>
      <c r="K52" s="38">
        <v>23311</v>
      </c>
      <c r="L52" s="38">
        <v>27101</v>
      </c>
      <c r="M52" s="38">
        <v>30920</v>
      </c>
      <c r="N52" s="38">
        <v>32044</v>
      </c>
      <c r="O52" s="38">
        <v>33781</v>
      </c>
      <c r="P52" s="38">
        <v>34391</v>
      </c>
      <c r="Q52" s="38">
        <v>33926</v>
      </c>
      <c r="R52" s="38">
        <v>26887</v>
      </c>
      <c r="S52" s="38">
        <f>IF(ISERR(SUM(G52:R52)/12),"-",SUM(G52:R52)/12)</f>
        <v>26733</v>
      </c>
      <c r="T52" s="39">
        <v>34</v>
      </c>
    </row>
    <row r="53" spans="1:20" s="40" customFormat="1" ht="14.1" customHeight="1" x14ac:dyDescent="0.15">
      <c r="A53" s="41"/>
      <c r="B53" s="42"/>
      <c r="C53" s="43" t="s">
        <v>52</v>
      </c>
      <c r="D53" s="36"/>
      <c r="E53" s="37">
        <v>35</v>
      </c>
      <c r="F53" s="38">
        <v>2251</v>
      </c>
      <c r="G53" s="38">
        <v>1997</v>
      </c>
      <c r="H53" s="38">
        <v>1758</v>
      </c>
      <c r="I53" s="38">
        <v>1529</v>
      </c>
      <c r="J53" s="38">
        <v>1202</v>
      </c>
      <c r="K53" s="38">
        <v>1451</v>
      </c>
      <c r="L53" s="38">
        <v>1313</v>
      </c>
      <c r="M53" s="38">
        <v>1231</v>
      </c>
      <c r="N53" s="38">
        <v>2380</v>
      </c>
      <c r="O53" s="38">
        <v>2155</v>
      </c>
      <c r="P53" s="38">
        <v>1832</v>
      </c>
      <c r="Q53" s="38">
        <v>1795</v>
      </c>
      <c r="R53" s="38">
        <v>1495</v>
      </c>
      <c r="S53" s="38">
        <f>IF(ISERR(SUM(G53:R53)/12),"-",SUM(G53:R53)/12)</f>
        <v>1678.1666666666667</v>
      </c>
      <c r="T53" s="39">
        <v>35</v>
      </c>
    </row>
    <row r="54" spans="1:20" s="40" customFormat="1" ht="14.1" customHeight="1" x14ac:dyDescent="0.15">
      <c r="A54" s="41"/>
      <c r="B54" s="42"/>
      <c r="C54" s="43" t="s">
        <v>53</v>
      </c>
      <c r="D54" s="36"/>
      <c r="E54" s="37">
        <v>36</v>
      </c>
      <c r="F54" s="38">
        <v>17034</v>
      </c>
      <c r="G54" s="38">
        <v>14995</v>
      </c>
      <c r="H54" s="38">
        <v>13157</v>
      </c>
      <c r="I54" s="38">
        <v>12494</v>
      </c>
      <c r="J54" s="38">
        <v>14117</v>
      </c>
      <c r="K54" s="38">
        <v>16717</v>
      </c>
      <c r="L54" s="38">
        <v>14760</v>
      </c>
      <c r="M54" s="38">
        <v>13626</v>
      </c>
      <c r="N54" s="38">
        <v>14846</v>
      </c>
      <c r="O54" s="38">
        <v>15294</v>
      </c>
      <c r="P54" s="38">
        <v>17214</v>
      </c>
      <c r="Q54" s="38">
        <v>15910</v>
      </c>
      <c r="R54" s="38">
        <v>13274</v>
      </c>
      <c r="S54" s="38">
        <f>IF(ISERR(SUM(G54:R54)/12),"-",SUM(G54:R54)/12)</f>
        <v>14700.333333333334</v>
      </c>
      <c r="T54" s="39">
        <v>36</v>
      </c>
    </row>
    <row r="55" spans="1:20" s="40" customFormat="1" ht="14.1" customHeight="1" x14ac:dyDescent="0.15">
      <c r="A55" s="41"/>
      <c r="B55" s="42"/>
      <c r="C55" s="43" t="s">
        <v>54</v>
      </c>
      <c r="D55" s="36"/>
      <c r="E55" s="37">
        <v>37</v>
      </c>
      <c r="F55" s="38">
        <v>11414</v>
      </c>
      <c r="G55" s="38">
        <v>12061</v>
      </c>
      <c r="H55" s="38">
        <v>11815</v>
      </c>
      <c r="I55" s="38">
        <v>11412</v>
      </c>
      <c r="J55" s="38">
        <v>12536</v>
      </c>
      <c r="K55" s="38">
        <v>14000</v>
      </c>
      <c r="L55" s="38">
        <v>14799</v>
      </c>
      <c r="M55" s="38">
        <v>14689</v>
      </c>
      <c r="N55" s="38">
        <v>14864</v>
      </c>
      <c r="O55" s="38">
        <v>13719</v>
      </c>
      <c r="P55" s="38">
        <v>13143</v>
      </c>
      <c r="Q55" s="38">
        <v>13972</v>
      </c>
      <c r="R55" s="38">
        <v>13581</v>
      </c>
      <c r="S55" s="38">
        <f>IF(ISERR(SUM(G55:R55)/12),"-",SUM(G55:R55)/12)</f>
        <v>13382.583333333334</v>
      </c>
      <c r="T55" s="39">
        <v>37</v>
      </c>
    </row>
    <row r="56" spans="1:20" s="40" customFormat="1" ht="14.1" customHeight="1" x14ac:dyDescent="0.15">
      <c r="A56" s="41"/>
      <c r="B56" s="42"/>
      <c r="C56" s="44"/>
      <c r="D56" s="42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</row>
    <row r="57" spans="1:20" s="40" customFormat="1" ht="14.1" customHeight="1" x14ac:dyDescent="0.15">
      <c r="A57" s="35" t="s">
        <v>55</v>
      </c>
      <c r="B57" s="36"/>
      <c r="C57" s="36"/>
      <c r="D57" s="36"/>
      <c r="E57" s="37">
        <v>38</v>
      </c>
      <c r="F57" s="38">
        <f>SUBTOTAL(9,F58:F64)</f>
        <v>33640</v>
      </c>
      <c r="G57" s="38">
        <f t="shared" ref="G57:R57" si="5">SUBTOTAL(9,G58:G64)</f>
        <v>32465</v>
      </c>
      <c r="H57" s="38">
        <f t="shared" si="5"/>
        <v>31901</v>
      </c>
      <c r="I57" s="38">
        <f t="shared" si="5"/>
        <v>31324</v>
      </c>
      <c r="J57" s="38">
        <f t="shared" si="5"/>
        <v>33937</v>
      </c>
      <c r="K57" s="38">
        <f t="shared" si="5"/>
        <v>36474</v>
      </c>
      <c r="L57" s="38">
        <f t="shared" si="5"/>
        <v>37022</v>
      </c>
      <c r="M57" s="38">
        <f t="shared" si="5"/>
        <v>36384</v>
      </c>
      <c r="N57" s="38">
        <f t="shared" si="5"/>
        <v>36198</v>
      </c>
      <c r="O57" s="38">
        <f t="shared" si="5"/>
        <v>37503</v>
      </c>
      <c r="P57" s="38">
        <f t="shared" si="5"/>
        <v>39427</v>
      </c>
      <c r="Q57" s="38">
        <f t="shared" si="5"/>
        <v>39345</v>
      </c>
      <c r="R57" s="38">
        <f t="shared" si="5"/>
        <v>35717</v>
      </c>
      <c r="S57" s="38">
        <f>IF(ISERR(SUM(G57:R57)/12),"-",SUM(G57:R57)/12)</f>
        <v>35641.416666666664</v>
      </c>
      <c r="T57" s="39">
        <v>38</v>
      </c>
    </row>
    <row r="58" spans="1:20" s="40" customFormat="1" ht="14.1" customHeight="1" x14ac:dyDescent="0.15">
      <c r="A58" s="41"/>
      <c r="B58" s="42"/>
      <c r="C58" s="43" t="s">
        <v>30</v>
      </c>
      <c r="D58" s="36"/>
      <c r="E58" s="37">
        <v>39</v>
      </c>
      <c r="F58" s="38">
        <v>2199</v>
      </c>
      <c r="G58" s="38">
        <v>2086</v>
      </c>
      <c r="H58" s="38">
        <v>1981</v>
      </c>
      <c r="I58" s="38">
        <v>1710</v>
      </c>
      <c r="J58" s="38">
        <v>1791</v>
      </c>
      <c r="K58" s="38">
        <v>1749</v>
      </c>
      <c r="L58" s="38">
        <v>1710</v>
      </c>
      <c r="M58" s="38">
        <v>1896</v>
      </c>
      <c r="N58" s="38">
        <v>2036</v>
      </c>
      <c r="O58" s="38">
        <v>2658</v>
      </c>
      <c r="P58" s="38">
        <v>3154</v>
      </c>
      <c r="Q58" s="38">
        <v>3015</v>
      </c>
      <c r="R58" s="38">
        <v>2367</v>
      </c>
      <c r="S58" s="38">
        <f>IF(ISERR(SUM(G58:R58)/12),"-",SUM(G58:R58)/12)</f>
        <v>2179.4166666666665</v>
      </c>
      <c r="T58" s="39">
        <v>39</v>
      </c>
    </row>
    <row r="59" spans="1:20" s="40" customFormat="1" ht="14.1" customHeight="1" x14ac:dyDescent="0.15">
      <c r="A59" s="41"/>
      <c r="B59" s="42"/>
      <c r="C59" s="43" t="s">
        <v>31</v>
      </c>
      <c r="D59" s="36"/>
      <c r="E59" s="37">
        <v>40</v>
      </c>
      <c r="F59" s="38">
        <v>210</v>
      </c>
      <c r="G59" s="38">
        <v>208</v>
      </c>
      <c r="H59" s="38">
        <v>179</v>
      </c>
      <c r="I59" s="38">
        <v>165</v>
      </c>
      <c r="J59" s="38">
        <v>147</v>
      </c>
      <c r="K59" s="38">
        <v>122</v>
      </c>
      <c r="L59" s="38">
        <v>125</v>
      </c>
      <c r="M59" s="38">
        <v>135</v>
      </c>
      <c r="N59" s="38">
        <v>160</v>
      </c>
      <c r="O59" s="38">
        <v>135</v>
      </c>
      <c r="P59" s="38">
        <v>141</v>
      </c>
      <c r="Q59" s="38">
        <v>155</v>
      </c>
      <c r="R59" s="38">
        <v>179</v>
      </c>
      <c r="S59" s="38">
        <f>IF(ISERR(SUM(G59:R59)/12),"-",SUM(G59:R59)/12)</f>
        <v>154.25</v>
      </c>
      <c r="T59" s="39">
        <v>40</v>
      </c>
    </row>
    <row r="60" spans="1:20" s="40" customFormat="1" ht="14.1" customHeight="1" x14ac:dyDescent="0.15">
      <c r="A60" s="41"/>
      <c r="B60" s="42"/>
      <c r="C60" s="43" t="s">
        <v>56</v>
      </c>
      <c r="D60" s="36"/>
      <c r="E60" s="37">
        <v>41</v>
      </c>
      <c r="F60" s="38">
        <v>9339</v>
      </c>
      <c r="G60" s="38">
        <v>9035</v>
      </c>
      <c r="H60" s="38">
        <v>8687</v>
      </c>
      <c r="I60" s="38">
        <v>8453</v>
      </c>
      <c r="J60" s="38">
        <v>10820</v>
      </c>
      <c r="K60" s="38">
        <v>12460</v>
      </c>
      <c r="L60" s="38">
        <v>12376</v>
      </c>
      <c r="M60" s="38">
        <v>12010</v>
      </c>
      <c r="N60" s="38">
        <v>11501</v>
      </c>
      <c r="O60" s="38">
        <v>10871</v>
      </c>
      <c r="P60" s="38">
        <v>10796</v>
      </c>
      <c r="Q60" s="38">
        <v>10524</v>
      </c>
      <c r="R60" s="38">
        <v>9578</v>
      </c>
      <c r="S60" s="38">
        <f>IF(ISERR(SUM(G60:R60)/12),"-",SUM(G60:R60)/12)</f>
        <v>10592.583333333334</v>
      </c>
      <c r="T60" s="39">
        <v>41</v>
      </c>
    </row>
    <row r="61" spans="1:20" s="40" customFormat="1" ht="14.1" customHeight="1" x14ac:dyDescent="0.15">
      <c r="A61" s="41"/>
      <c r="B61" s="42"/>
      <c r="C61" s="43" t="s">
        <v>57</v>
      </c>
      <c r="D61" s="36"/>
      <c r="E61" s="37">
        <v>42</v>
      </c>
      <c r="F61" s="38">
        <v>3841</v>
      </c>
      <c r="G61" s="38">
        <v>3722</v>
      </c>
      <c r="H61" s="38">
        <v>3684</v>
      </c>
      <c r="I61" s="38">
        <v>3366</v>
      </c>
      <c r="J61" s="38">
        <v>3185</v>
      </c>
      <c r="K61" s="38">
        <v>2954</v>
      </c>
      <c r="L61" s="38">
        <v>2669</v>
      </c>
      <c r="M61" s="38">
        <v>2524</v>
      </c>
      <c r="N61" s="38">
        <v>2935</v>
      </c>
      <c r="O61" s="38">
        <v>3124</v>
      </c>
      <c r="P61" s="38">
        <v>3898</v>
      </c>
      <c r="Q61" s="38">
        <v>4185</v>
      </c>
      <c r="R61" s="38">
        <v>3651</v>
      </c>
      <c r="S61" s="38">
        <f>IF(ISERR(SUM(G61:R61)/12),"-",SUM(G61:R61)/12)</f>
        <v>3324.75</v>
      </c>
      <c r="T61" s="39">
        <v>42</v>
      </c>
    </row>
    <row r="62" spans="1:20" s="40" customFormat="1" ht="14.1" customHeight="1" x14ac:dyDescent="0.15">
      <c r="A62" s="41"/>
      <c r="B62" s="42"/>
      <c r="C62" s="44"/>
      <c r="D62" s="42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s="40" customFormat="1" ht="14.1" customHeight="1" x14ac:dyDescent="0.15">
      <c r="A63" s="41"/>
      <c r="B63" s="42"/>
      <c r="C63" s="43" t="s">
        <v>58</v>
      </c>
      <c r="D63" s="36"/>
      <c r="E63" s="37">
        <v>43</v>
      </c>
      <c r="F63" s="38">
        <v>1691</v>
      </c>
      <c r="G63" s="38">
        <v>1559</v>
      </c>
      <c r="H63" s="38">
        <v>1413</v>
      </c>
      <c r="I63" s="38">
        <v>1428</v>
      </c>
      <c r="J63" s="38">
        <v>1265</v>
      </c>
      <c r="K63" s="38">
        <v>1357</v>
      </c>
      <c r="L63" s="38">
        <v>1797</v>
      </c>
      <c r="M63" s="38">
        <v>1875</v>
      </c>
      <c r="N63" s="38">
        <v>2192</v>
      </c>
      <c r="O63" s="38">
        <v>2167</v>
      </c>
      <c r="P63" s="38">
        <v>2372</v>
      </c>
      <c r="Q63" s="38">
        <v>2658</v>
      </c>
      <c r="R63" s="38">
        <v>1867</v>
      </c>
      <c r="S63" s="38">
        <f>IF(ISERR(SUM(G63:R63)/12),"-",SUM(G63:R63)/12)</f>
        <v>1829.1666666666667</v>
      </c>
      <c r="T63" s="39">
        <v>43</v>
      </c>
    </row>
    <row r="64" spans="1:20" s="40" customFormat="1" ht="14.1" customHeight="1" x14ac:dyDescent="0.15">
      <c r="A64" s="41"/>
      <c r="B64" s="42"/>
      <c r="C64" s="43" t="s">
        <v>59</v>
      </c>
      <c r="D64" s="36"/>
      <c r="E64" s="37">
        <v>44</v>
      </c>
      <c r="F64" s="38">
        <v>16360</v>
      </c>
      <c r="G64" s="38">
        <v>15855</v>
      </c>
      <c r="H64" s="38">
        <v>15957</v>
      </c>
      <c r="I64" s="38">
        <v>16202</v>
      </c>
      <c r="J64" s="38">
        <v>16729</v>
      </c>
      <c r="K64" s="38">
        <v>17832</v>
      </c>
      <c r="L64" s="38">
        <v>18345</v>
      </c>
      <c r="M64" s="38">
        <v>17944</v>
      </c>
      <c r="N64" s="38">
        <v>17374</v>
      </c>
      <c r="O64" s="38">
        <v>18548</v>
      </c>
      <c r="P64" s="38">
        <v>19066</v>
      </c>
      <c r="Q64" s="38">
        <v>18808</v>
      </c>
      <c r="R64" s="38">
        <v>18075</v>
      </c>
      <c r="S64" s="38">
        <f>IF(ISERR(SUM(G64:R64)/12),"-",SUM(G64:R64)/12)</f>
        <v>17561.25</v>
      </c>
      <c r="T64" s="39">
        <v>44</v>
      </c>
    </row>
    <row r="65" spans="1:20" s="40" customFormat="1" ht="14.1" customHeight="1" x14ac:dyDescent="0.15">
      <c r="A65" s="41"/>
      <c r="B65" s="42"/>
      <c r="C65" s="44"/>
      <c r="D65" s="42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s="40" customFormat="1" ht="14.1" customHeight="1" x14ac:dyDescent="0.15">
      <c r="A66" s="35" t="s">
        <v>60</v>
      </c>
      <c r="B66" s="36"/>
      <c r="C66" s="36"/>
      <c r="D66" s="36"/>
      <c r="E66" s="37">
        <v>45</v>
      </c>
      <c r="F66" s="38">
        <v>33047</v>
      </c>
      <c r="G66" s="38">
        <v>32749</v>
      </c>
      <c r="H66" s="38">
        <v>31123</v>
      </c>
      <c r="I66" s="38">
        <v>30243</v>
      </c>
      <c r="J66" s="38">
        <v>31925</v>
      </c>
      <c r="K66" s="38">
        <v>33344</v>
      </c>
      <c r="L66" s="38">
        <v>34627</v>
      </c>
      <c r="M66" s="38">
        <v>33716</v>
      </c>
      <c r="N66" s="38">
        <v>32809</v>
      </c>
      <c r="O66" s="38">
        <v>34096</v>
      </c>
      <c r="P66" s="38">
        <v>35661</v>
      </c>
      <c r="Q66" s="38">
        <v>36413</v>
      </c>
      <c r="R66" s="38">
        <v>33665</v>
      </c>
      <c r="S66" s="38">
        <f>IF(ISERR(SUM(G66:R66)/12),"-",SUM(G66:R66)/12)</f>
        <v>33364.25</v>
      </c>
      <c r="T66" s="39">
        <v>45</v>
      </c>
    </row>
    <row r="67" spans="1:20" ht="12" customHeight="1" x14ac:dyDescent="0.15">
      <c r="A67" s="45"/>
      <c r="B67" s="45"/>
      <c r="C67" s="45"/>
      <c r="D67" s="45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7"/>
    </row>
  </sheetData>
  <mergeCells count="38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L6"/>
    <mergeCell ref="A7:E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2020-07-23T09:55:02Z</dcterms:created>
  <dcterms:modified xsi:type="dcterms:W3CDTF">2020-07-23T09:55:04Z</dcterms:modified>
</cp:coreProperties>
</file>