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7\year\"/>
    </mc:Choice>
  </mc:AlternateContent>
  <xr:revisionPtr revIDLastSave="0" documentId="8_{3A962B02-684A-4BBB-8062-8AF478EFCB39}" xr6:coauthVersionLast="36" xr6:coauthVersionMax="36" xr10:uidLastSave="{00000000-0000-0000-0000-000000000000}"/>
  <bookViews>
    <workbookView xWindow="0" yWindow="0" windowWidth="14625" windowHeight="10485" xr2:uid="{18ECF70B-8D80-4514-A237-510CD98E8895}"/>
  </bookViews>
  <sheets>
    <sheet name="月別品目別月間入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P30" i="2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K16" i="2"/>
  <c r="J16" i="2"/>
  <c r="I16" i="2"/>
  <c r="H16" i="2"/>
  <c r="G16" i="2"/>
  <c r="F16" i="2"/>
  <c r="R13" i="2"/>
  <c r="S13" i="2" s="1"/>
  <c r="R57" i="2" l="1"/>
  <c r="S57" i="2" s="1"/>
  <c r="O15" i="2"/>
  <c r="O11" i="2" s="1"/>
  <c r="I15" i="2"/>
  <c r="I11" i="2" s="1"/>
  <c r="Q15" i="2"/>
  <c r="Q11" i="2" s="1"/>
  <c r="K15" i="2"/>
  <c r="K11" i="2" s="1"/>
  <c r="P15" i="2"/>
  <c r="P11" i="2" s="1"/>
  <c r="J15" i="2"/>
  <c r="J11" i="2" s="1"/>
  <c r="H15" i="2"/>
  <c r="H11" i="2" s="1"/>
  <c r="N15" i="2"/>
  <c r="N11" i="2" s="1"/>
  <c r="R30" i="2"/>
  <c r="S30" i="2" s="1"/>
  <c r="R46" i="2"/>
  <c r="S46" i="2" s="1"/>
  <c r="L15" i="2"/>
  <c r="L11" i="2" s="1"/>
  <c r="R16" i="2"/>
  <c r="S16" i="2" s="1"/>
  <c r="G15" i="2"/>
  <c r="G11" i="2" s="1"/>
  <c r="M15" i="2"/>
  <c r="M11" i="2" s="1"/>
  <c r="F15" i="2"/>
  <c r="F11" i="2" l="1"/>
  <c r="R11" i="2" s="1"/>
  <c r="S11" i="2" s="1"/>
  <c r="R15" i="2"/>
  <c r="S15" i="2" s="1"/>
</calcChain>
</file>

<file path=xl/sharedStrings.xml><?xml version="1.0" encoding="utf-8"?>
<sst xmlns="http://schemas.openxmlformats.org/spreadsheetml/2006/main" count="65" uniqueCount="63">
  <si>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</si>
  <si>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</si>
  <si>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</si>
  <si>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</si>
  <si>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</si>
  <si>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</si>
  <si>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</si>
  <si>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</si>
  <si>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</si>
  <si>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</si>
  <si>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</si>
  <si>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</si>
  <si>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</si>
  <si>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</si>
  <si>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</si>
  <si>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</si>
  <si>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</si>
  <si>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</si>
  <si>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</si>
  <si>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</si>
  <si>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</si>
  <si>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</si>
  <si>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</si>
  <si>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</si>
  <si>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</si>
  <si>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</si>
  <si>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</si>
  <si>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</si>
  <si>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</si>
  <si>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</si>
  <si>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</si>
  <si>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</si>
  <si>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</si>
  <si>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</si>
  <si>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</si>
  <si>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</si>
  <si>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</si>
  <si>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</si>
  <si>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</si>
  <si>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</si>
  <si>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</si>
  <si>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</si>
  <si>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</si>
  <si>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</si>
  <si>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</si>
  <si>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</si>
  <si>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</si>
  <si>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</si>
  <si>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</si>
  <si>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</si>
  <si>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</si>
  <si>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</si>
  <si>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</si>
  <si>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</si>
  <si>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</si>
  <si>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</si>
  <si>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</si>
  <si>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</si>
  <si>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</si>
  <si>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３　　月　別　品　目　別　月　間　入　庫　量</t>
    <phoneticPr fontId="5"/>
  </si>
  <si>
    <t>年　　　間
延べ入庫量</t>
    <phoneticPr fontId="5"/>
  </si>
  <si>
    <t>毎月1日から月末までの間に入庫された延べ入庫量である。</t>
    <phoneticPr fontId="5"/>
  </si>
  <si>
    <t>（3）　消　　費　　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</si>
</sst>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5F25C66A-4468-43DE-B106-1B55B7A5CFB3}"/>
    <cellStyle name="標準 3" xfId="1" xr:uid="{3773582D-9579-4B74-B572-76DD24D01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32ED5-FEC6-42E8-A615-3DAA9E6E4041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51" customWidth="1"/>
    <col min="4" max="4" width="22.625" style="51" customWidth="1"/>
    <col min="5" max="5" width="2.875" style="52" customWidth="1"/>
    <col min="6" max="19" width="13.125" style="51" customWidth="1"/>
    <col min="20" max="20" width="4.25" style="51" customWidth="1"/>
    <col min="21" max="16384" width="9" style="51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62</v>
      </c>
      <c r="L5" s="10"/>
    </row>
    <row r="6" spans="1:20" s="11" customFormat="1" ht="15.95" customHeight="1" thickBot="1" x14ac:dyDescent="0.2">
      <c r="C6" s="12" t="s">
        <v>61</v>
      </c>
      <c r="D6" s="13"/>
      <c r="E6" s="13"/>
      <c r="F6" s="13"/>
      <c r="G6" s="13"/>
      <c r="H6" s="13"/>
      <c r="I6" s="13"/>
      <c r="J6" s="13"/>
      <c r="K6" s="13"/>
      <c r="S6" s="14" t="s">
        <v>0</v>
      </c>
    </row>
    <row r="7" spans="1:20" s="22" customFormat="1" ht="15" customHeight="1" thickTop="1" x14ac:dyDescent="0.15">
      <c r="A7" s="15" t="s">
        <v>1</v>
      </c>
      <c r="B7" s="15"/>
      <c r="C7" s="15"/>
      <c r="D7" s="15"/>
      <c r="E7" s="16"/>
      <c r="F7" s="17">
        <v>42736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60</v>
      </c>
      <c r="S7" s="20"/>
      <c r="T7" s="21"/>
    </row>
    <row r="8" spans="1:20" s="22" customFormat="1" ht="15" customHeight="1" x14ac:dyDescent="0.15">
      <c r="A8" s="23"/>
      <c r="B8" s="23"/>
      <c r="C8" s="23"/>
      <c r="D8" s="23"/>
      <c r="E8" s="24"/>
      <c r="F8" s="25"/>
      <c r="G8" s="26" t="s">
        <v>2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 t="s">
        <v>12</v>
      </c>
      <c r="R8" s="27"/>
      <c r="S8" s="25" t="s">
        <v>13</v>
      </c>
      <c r="T8" s="28" t="s">
        <v>14</v>
      </c>
    </row>
    <row r="9" spans="1:20" s="22" customFormat="1" ht="15" customHeight="1" x14ac:dyDescent="0.15">
      <c r="A9" s="29"/>
      <c r="B9" s="29"/>
      <c r="C9" s="29"/>
      <c r="D9" s="29"/>
      <c r="E9" s="30"/>
      <c r="F9" s="31" t="s">
        <v>15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4"/>
    </row>
    <row r="10" spans="1:20" s="22" customFormat="1" ht="12" customHeight="1" x14ac:dyDescent="0.15">
      <c r="A10" s="35"/>
      <c r="B10" s="35"/>
      <c r="C10" s="35"/>
      <c r="D10" s="35"/>
      <c r="E10" s="36"/>
      <c r="T10" s="37"/>
    </row>
    <row r="11" spans="1:20" s="43" customFormat="1" ht="14.1" customHeight="1" x14ac:dyDescent="0.15">
      <c r="A11" s="38" t="s">
        <v>16</v>
      </c>
      <c r="B11" s="39"/>
      <c r="C11" s="39"/>
      <c r="D11" s="39"/>
      <c r="E11" s="40">
        <v>1</v>
      </c>
      <c r="F11" s="41">
        <f>SUBTOTAL(9,F13:F66)</f>
        <v>133736</v>
      </c>
      <c r="G11" s="41">
        <f>SUBTOTAL(9,G13:G66)</f>
        <v>111563</v>
      </c>
      <c r="H11" s="41">
        <f t="shared" ref="H11:Q11" si="0">SUBTOTAL(9,H13:H66)</f>
        <v>145120</v>
      </c>
      <c r="I11" s="41">
        <f t="shared" si="0"/>
        <v>146467</v>
      </c>
      <c r="J11" s="41">
        <f t="shared" si="0"/>
        <v>137355</v>
      </c>
      <c r="K11" s="41">
        <f t="shared" si="0"/>
        <v>134090</v>
      </c>
      <c r="L11" s="41">
        <f t="shared" si="0"/>
        <v>138108</v>
      </c>
      <c r="M11" s="41">
        <f t="shared" si="0"/>
        <v>152092</v>
      </c>
      <c r="N11" s="41">
        <f t="shared" si="0"/>
        <v>141398</v>
      </c>
      <c r="O11" s="41">
        <f t="shared" si="0"/>
        <v>142978</v>
      </c>
      <c r="P11" s="41">
        <f t="shared" si="0"/>
        <v>149268</v>
      </c>
      <c r="Q11" s="41">
        <f t="shared" si="0"/>
        <v>154745</v>
      </c>
      <c r="R11" s="41">
        <f>IF(ISERR(SUM(F11:Q11)),"-",SUM(F11:Q11))</f>
        <v>1686920</v>
      </c>
      <c r="S11" s="41">
        <f>IF(ISERR(R11/12),"-",R11/12)</f>
        <v>140576.66666666666</v>
      </c>
      <c r="T11" s="42">
        <v>1</v>
      </c>
    </row>
    <row r="12" spans="1:20" s="43" customFormat="1" ht="14.1" customHeight="1" x14ac:dyDescent="0.15">
      <c r="A12" s="44"/>
      <c r="B12" s="45"/>
      <c r="C12" s="45"/>
      <c r="D12" s="4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s="43" customFormat="1" ht="14.1" customHeight="1" x14ac:dyDescent="0.15">
      <c r="A13" s="38" t="s">
        <v>17</v>
      </c>
      <c r="B13" s="39"/>
      <c r="C13" s="39"/>
      <c r="D13" s="39"/>
      <c r="E13" s="40">
        <v>2</v>
      </c>
      <c r="F13" s="41">
        <v>3635</v>
      </c>
      <c r="G13" s="41">
        <v>3833</v>
      </c>
      <c r="H13" s="41">
        <v>4632</v>
      </c>
      <c r="I13" s="41">
        <v>4709</v>
      </c>
      <c r="J13" s="41">
        <v>4894</v>
      </c>
      <c r="K13" s="41">
        <v>3579</v>
      </c>
      <c r="L13" s="41">
        <v>3719</v>
      </c>
      <c r="M13" s="41">
        <v>4549</v>
      </c>
      <c r="N13" s="41">
        <v>4737</v>
      </c>
      <c r="O13" s="41">
        <v>4160</v>
      </c>
      <c r="P13" s="41">
        <v>4052</v>
      </c>
      <c r="Q13" s="41">
        <v>3904</v>
      </c>
      <c r="R13" s="41">
        <f>IF(ISERR(SUM(F13:Q13)),"-",SUM(F13:Q13))</f>
        <v>50403</v>
      </c>
      <c r="S13" s="41">
        <f>IF(ISERR(R13/12),"-",R13/12)</f>
        <v>4200.25</v>
      </c>
      <c r="T13" s="42">
        <v>2</v>
      </c>
    </row>
    <row r="14" spans="1:20" s="43" customFormat="1" ht="14.1" customHeight="1" x14ac:dyDescent="0.15">
      <c r="A14" s="44"/>
      <c r="B14" s="45"/>
      <c r="C14" s="45"/>
      <c r="D14" s="4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s="43" customFormat="1" ht="14.1" customHeight="1" x14ac:dyDescent="0.15">
      <c r="A15" s="38" t="s">
        <v>18</v>
      </c>
      <c r="B15" s="39"/>
      <c r="C15" s="39"/>
      <c r="D15" s="39"/>
      <c r="E15" s="40">
        <v>3</v>
      </c>
      <c r="F15" s="41">
        <f>SUBTOTAL(9,F16:F55)</f>
        <v>110364</v>
      </c>
      <c r="G15" s="41">
        <f>SUBTOTAL(9,G16:G55)</f>
        <v>90036</v>
      </c>
      <c r="H15" s="41">
        <f t="shared" ref="H15:Q15" si="1">SUBTOTAL(9,H16:H55)</f>
        <v>116374</v>
      </c>
      <c r="I15" s="41">
        <f t="shared" si="1"/>
        <v>114906</v>
      </c>
      <c r="J15" s="41">
        <f t="shared" si="1"/>
        <v>106016</v>
      </c>
      <c r="K15" s="41">
        <f t="shared" si="1"/>
        <v>105558</v>
      </c>
      <c r="L15" s="41">
        <f t="shared" si="1"/>
        <v>110840</v>
      </c>
      <c r="M15" s="41">
        <f t="shared" si="1"/>
        <v>124706</v>
      </c>
      <c r="N15" s="41">
        <f t="shared" si="1"/>
        <v>113270</v>
      </c>
      <c r="O15" s="41">
        <f t="shared" si="1"/>
        <v>113368</v>
      </c>
      <c r="P15" s="41">
        <f t="shared" si="1"/>
        <v>120045</v>
      </c>
      <c r="Q15" s="41">
        <f t="shared" si="1"/>
        <v>125070</v>
      </c>
      <c r="R15" s="41">
        <f>IF(ISERR(SUM(F15:Q15)),"-",SUM(F15:Q15))</f>
        <v>1350553</v>
      </c>
      <c r="S15" s="41">
        <f>IF(ISERR(R15/12),"-",R15/12)</f>
        <v>112546.08333333333</v>
      </c>
      <c r="T15" s="42">
        <v>3</v>
      </c>
    </row>
    <row r="16" spans="1:20" s="43" customFormat="1" ht="14.1" customHeight="1" x14ac:dyDescent="0.15">
      <c r="A16" s="44"/>
      <c r="B16" s="45"/>
      <c r="C16" s="46" t="s">
        <v>19</v>
      </c>
      <c r="D16" s="39"/>
      <c r="E16" s="40">
        <v>4</v>
      </c>
      <c r="F16" s="41">
        <f>SUBTOTAL(9,F17:F23)</f>
        <v>2363</v>
      </c>
      <c r="G16" s="41">
        <f>SUBTOTAL(9,G17:G23)</f>
        <v>2548</v>
      </c>
      <c r="H16" s="41">
        <f t="shared" ref="H16:Q16" si="2">SUBTOTAL(9,H17:H23)</f>
        <v>3176</v>
      </c>
      <c r="I16" s="41">
        <f t="shared" si="2"/>
        <v>3534</v>
      </c>
      <c r="J16" s="41">
        <f t="shared" si="2"/>
        <v>2829</v>
      </c>
      <c r="K16" s="41">
        <f t="shared" si="2"/>
        <v>3036</v>
      </c>
      <c r="L16" s="41">
        <f t="shared" si="2"/>
        <v>3033</v>
      </c>
      <c r="M16" s="41">
        <f t="shared" si="2"/>
        <v>3069</v>
      </c>
      <c r="N16" s="41">
        <f t="shared" si="2"/>
        <v>2781</v>
      </c>
      <c r="O16" s="41">
        <f t="shared" si="2"/>
        <v>2840</v>
      </c>
      <c r="P16" s="41">
        <f t="shared" si="2"/>
        <v>3187</v>
      </c>
      <c r="Q16" s="41">
        <f t="shared" si="2"/>
        <v>4195</v>
      </c>
      <c r="R16" s="41">
        <f>IF(ISERR(SUM(F16:Q16)),"-",SUM(F16:Q16))</f>
        <v>36591</v>
      </c>
      <c r="S16" s="41">
        <f>IF(ISERR(R16/12),"-",R16/12)</f>
        <v>3049.25</v>
      </c>
      <c r="T16" s="42">
        <v>4</v>
      </c>
    </row>
    <row r="17" spans="1:20" s="43" customFormat="1" ht="14.1" customHeight="1" x14ac:dyDescent="0.15">
      <c r="A17" s="44"/>
      <c r="B17" s="45"/>
      <c r="C17" s="45"/>
      <c r="D17" s="47" t="s">
        <v>20</v>
      </c>
      <c r="E17" s="40">
        <v>5</v>
      </c>
      <c r="F17" s="41">
        <v>71</v>
      </c>
      <c r="G17" s="41">
        <v>57</v>
      </c>
      <c r="H17" s="41">
        <v>103</v>
      </c>
      <c r="I17" s="41">
        <v>115</v>
      </c>
      <c r="J17" s="41">
        <v>80</v>
      </c>
      <c r="K17" s="41">
        <v>120</v>
      </c>
      <c r="L17" s="41">
        <v>119</v>
      </c>
      <c r="M17" s="41">
        <v>106</v>
      </c>
      <c r="N17" s="41">
        <v>111</v>
      </c>
      <c r="O17" s="41">
        <v>81</v>
      </c>
      <c r="P17" s="41">
        <v>105</v>
      </c>
      <c r="Q17" s="41">
        <v>124</v>
      </c>
      <c r="R17" s="41">
        <f>IF(ISERR(SUM(F17:Q17)),"-",SUM(F17:Q17))</f>
        <v>1192</v>
      </c>
      <c r="S17" s="41">
        <f>IF(ISERR(R17/12),"-",R17/12)</f>
        <v>99.333333333333329</v>
      </c>
      <c r="T17" s="42">
        <v>5</v>
      </c>
    </row>
    <row r="18" spans="1:20" s="43" customFormat="1" ht="14.1" customHeight="1" x14ac:dyDescent="0.15">
      <c r="A18" s="44"/>
      <c r="B18" s="45"/>
      <c r="C18" s="45"/>
      <c r="D18" s="47" t="s">
        <v>21</v>
      </c>
      <c r="E18" s="40">
        <v>6</v>
      </c>
      <c r="F18" s="41">
        <v>305</v>
      </c>
      <c r="G18" s="41">
        <v>439</v>
      </c>
      <c r="H18" s="41">
        <v>547</v>
      </c>
      <c r="I18" s="41">
        <v>502</v>
      </c>
      <c r="J18" s="41">
        <v>392</v>
      </c>
      <c r="K18" s="41">
        <v>428</v>
      </c>
      <c r="L18" s="41">
        <v>535</v>
      </c>
      <c r="M18" s="41">
        <v>464</v>
      </c>
      <c r="N18" s="41">
        <v>391</v>
      </c>
      <c r="O18" s="41">
        <v>418</v>
      </c>
      <c r="P18" s="41">
        <v>446</v>
      </c>
      <c r="Q18" s="41">
        <v>512</v>
      </c>
      <c r="R18" s="41">
        <f>IF(ISERR(SUM(F18:Q18)),"-",SUM(F18:Q18))</f>
        <v>5379</v>
      </c>
      <c r="S18" s="41">
        <f>IF(ISERR(R18/12),"-",R18/12)</f>
        <v>448.25</v>
      </c>
      <c r="T18" s="42">
        <v>6</v>
      </c>
    </row>
    <row r="19" spans="1:20" s="43" customFormat="1" ht="14.1" customHeight="1" x14ac:dyDescent="0.15">
      <c r="A19" s="44"/>
      <c r="B19" s="45"/>
      <c r="C19" s="45"/>
      <c r="D19" s="47" t="s">
        <v>22</v>
      </c>
      <c r="E19" s="40">
        <v>7</v>
      </c>
      <c r="F19" s="41">
        <v>295</v>
      </c>
      <c r="G19" s="41">
        <v>286</v>
      </c>
      <c r="H19" s="41">
        <v>360</v>
      </c>
      <c r="I19" s="41">
        <v>306</v>
      </c>
      <c r="J19" s="41">
        <v>269</v>
      </c>
      <c r="K19" s="41">
        <v>294</v>
      </c>
      <c r="L19" s="41">
        <v>276</v>
      </c>
      <c r="M19" s="41">
        <v>325</v>
      </c>
      <c r="N19" s="41">
        <v>364</v>
      </c>
      <c r="O19" s="41">
        <v>282</v>
      </c>
      <c r="P19" s="41">
        <v>311</v>
      </c>
      <c r="Q19" s="41">
        <v>264</v>
      </c>
      <c r="R19" s="41">
        <f>IF(ISERR(SUM(F19:Q19)),"-",SUM(F19:Q19))</f>
        <v>3632</v>
      </c>
      <c r="S19" s="41">
        <f>IF(ISERR(R19/12),"-",R19/12)</f>
        <v>302.66666666666669</v>
      </c>
      <c r="T19" s="42">
        <v>7</v>
      </c>
    </row>
    <row r="20" spans="1:20" s="43" customFormat="1" ht="14.1" customHeight="1" x14ac:dyDescent="0.15">
      <c r="A20" s="44"/>
      <c r="B20" s="45"/>
      <c r="C20" s="45"/>
      <c r="D20" s="47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43" customFormat="1" ht="14.1" customHeight="1" x14ac:dyDescent="0.15">
      <c r="A21" s="44"/>
      <c r="B21" s="45"/>
      <c r="C21" s="45"/>
      <c r="D21" s="47" t="s">
        <v>23</v>
      </c>
      <c r="E21" s="40">
        <v>8</v>
      </c>
      <c r="F21" s="41">
        <v>109</v>
      </c>
      <c r="G21" s="41">
        <v>126</v>
      </c>
      <c r="H21" s="41">
        <v>139</v>
      </c>
      <c r="I21" s="41">
        <v>171</v>
      </c>
      <c r="J21" s="41">
        <v>148</v>
      </c>
      <c r="K21" s="41">
        <v>105</v>
      </c>
      <c r="L21" s="41">
        <v>124</v>
      </c>
      <c r="M21" s="41">
        <v>195</v>
      </c>
      <c r="N21" s="41">
        <v>104</v>
      </c>
      <c r="O21" s="41">
        <v>106</v>
      </c>
      <c r="P21" s="41">
        <v>122</v>
      </c>
      <c r="Q21" s="41">
        <v>295</v>
      </c>
      <c r="R21" s="41">
        <f>IF(ISERR(SUM(F21:Q21)),"-",SUM(F21:Q21))</f>
        <v>1744</v>
      </c>
      <c r="S21" s="41">
        <f>IF(ISERR(R21/12),"-",R21/12)</f>
        <v>145.33333333333334</v>
      </c>
      <c r="T21" s="42">
        <v>8</v>
      </c>
    </row>
    <row r="22" spans="1:20" s="43" customFormat="1" ht="14.1" customHeight="1" x14ac:dyDescent="0.15">
      <c r="A22" s="44"/>
      <c r="B22" s="45"/>
      <c r="C22" s="45"/>
      <c r="D22" s="47" t="s">
        <v>24</v>
      </c>
      <c r="E22" s="40">
        <v>9</v>
      </c>
      <c r="F22" s="41">
        <v>36</v>
      </c>
      <c r="G22" s="41">
        <v>64</v>
      </c>
      <c r="H22" s="41">
        <v>79</v>
      </c>
      <c r="I22" s="41">
        <v>32</v>
      </c>
      <c r="J22" s="41">
        <v>91</v>
      </c>
      <c r="K22" s="41">
        <v>97</v>
      </c>
      <c r="L22" s="41">
        <v>58</v>
      </c>
      <c r="M22" s="41">
        <v>58</v>
      </c>
      <c r="N22" s="41">
        <v>68</v>
      </c>
      <c r="O22" s="41">
        <v>52</v>
      </c>
      <c r="P22" s="41">
        <v>46</v>
      </c>
      <c r="Q22" s="41">
        <v>38</v>
      </c>
      <c r="R22" s="41">
        <f>IF(ISERR(SUM(F22:Q22)),"-",SUM(F22:Q22))</f>
        <v>719</v>
      </c>
      <c r="S22" s="41">
        <f>IF(ISERR(R22/12),"-",R22/12)</f>
        <v>59.916666666666664</v>
      </c>
      <c r="T22" s="42">
        <v>9</v>
      </c>
    </row>
    <row r="23" spans="1:20" s="43" customFormat="1" ht="14.1" customHeight="1" x14ac:dyDescent="0.15">
      <c r="A23" s="44"/>
      <c r="B23" s="45"/>
      <c r="C23" s="45"/>
      <c r="D23" s="47" t="s">
        <v>25</v>
      </c>
      <c r="E23" s="40">
        <v>10</v>
      </c>
      <c r="F23" s="41">
        <v>1547</v>
      </c>
      <c r="G23" s="41">
        <v>1576</v>
      </c>
      <c r="H23" s="41">
        <v>1948</v>
      </c>
      <c r="I23" s="41">
        <v>2408</v>
      </c>
      <c r="J23" s="41">
        <v>1849</v>
      </c>
      <c r="K23" s="41">
        <v>1992</v>
      </c>
      <c r="L23" s="41">
        <v>1921</v>
      </c>
      <c r="M23" s="41">
        <v>1921</v>
      </c>
      <c r="N23" s="41">
        <v>1743</v>
      </c>
      <c r="O23" s="41">
        <v>1901</v>
      </c>
      <c r="P23" s="41">
        <v>2157</v>
      </c>
      <c r="Q23" s="41">
        <v>2962</v>
      </c>
      <c r="R23" s="41">
        <f>IF(ISERR(SUM(F23:Q23)),"-",SUM(F23:Q23))</f>
        <v>23925</v>
      </c>
      <c r="S23" s="41">
        <f>IF(ISERR(R23/12),"-",R23/12)</f>
        <v>1993.75</v>
      </c>
      <c r="T23" s="42">
        <v>10</v>
      </c>
    </row>
    <row r="24" spans="1:20" s="43" customFormat="1" ht="14.1" customHeight="1" x14ac:dyDescent="0.15">
      <c r="A24" s="44"/>
      <c r="B24" s="45"/>
      <c r="C24" s="46" t="s">
        <v>26</v>
      </c>
      <c r="D24" s="39"/>
      <c r="E24" s="40">
        <v>11</v>
      </c>
      <c r="F24" s="41">
        <v>132</v>
      </c>
      <c r="G24" s="41">
        <v>109</v>
      </c>
      <c r="H24" s="41">
        <v>149</v>
      </c>
      <c r="I24" s="41">
        <v>129</v>
      </c>
      <c r="J24" s="41">
        <v>151</v>
      </c>
      <c r="K24" s="41">
        <v>136</v>
      </c>
      <c r="L24" s="41">
        <v>186</v>
      </c>
      <c r="M24" s="41">
        <v>108</v>
      </c>
      <c r="N24" s="41">
        <v>105</v>
      </c>
      <c r="O24" s="41">
        <v>137</v>
      </c>
      <c r="P24" s="41">
        <v>77</v>
      </c>
      <c r="Q24" s="41">
        <v>147</v>
      </c>
      <c r="R24" s="41">
        <f>IF(ISERR(SUM(F24:Q24)),"-",SUM(F24:Q24))</f>
        <v>1566</v>
      </c>
      <c r="S24" s="41">
        <f>IF(ISERR(R24/12),"-",R24/12)</f>
        <v>130.5</v>
      </c>
      <c r="T24" s="42">
        <v>11</v>
      </c>
    </row>
    <row r="25" spans="1:20" s="43" customFormat="1" ht="14.1" customHeight="1" x14ac:dyDescent="0.15">
      <c r="A25" s="44"/>
      <c r="B25" s="45"/>
      <c r="C25" s="46" t="s">
        <v>27</v>
      </c>
      <c r="D25" s="39"/>
      <c r="E25" s="40">
        <v>12</v>
      </c>
      <c r="F25" s="41">
        <v>171</v>
      </c>
      <c r="G25" s="41">
        <v>211</v>
      </c>
      <c r="H25" s="41">
        <v>269</v>
      </c>
      <c r="I25" s="41">
        <v>312</v>
      </c>
      <c r="J25" s="41">
        <v>234</v>
      </c>
      <c r="K25" s="41">
        <v>207</v>
      </c>
      <c r="L25" s="41">
        <v>134</v>
      </c>
      <c r="M25" s="41">
        <v>174</v>
      </c>
      <c r="N25" s="41">
        <v>196</v>
      </c>
      <c r="O25" s="41">
        <v>176</v>
      </c>
      <c r="P25" s="41">
        <v>202</v>
      </c>
      <c r="Q25" s="41">
        <v>202</v>
      </c>
      <c r="R25" s="41">
        <f>IF(ISERR(SUM(F25:Q25)),"-",SUM(F25:Q25))</f>
        <v>2488</v>
      </c>
      <c r="S25" s="41">
        <f>IF(ISERR(R25/12),"-",R25/12)</f>
        <v>207.33333333333334</v>
      </c>
      <c r="T25" s="42">
        <v>12</v>
      </c>
    </row>
    <row r="26" spans="1:20" s="43" customFormat="1" ht="14.1" customHeight="1" x14ac:dyDescent="0.15">
      <c r="A26" s="44"/>
      <c r="B26" s="45"/>
      <c r="C26" s="47"/>
      <c r="D26" s="45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s="43" customFormat="1" ht="14.1" customHeight="1" x14ac:dyDescent="0.15">
      <c r="A27" s="44"/>
      <c r="B27" s="45"/>
      <c r="C27" s="46" t="s">
        <v>28</v>
      </c>
      <c r="D27" s="39"/>
      <c r="E27" s="40">
        <v>13</v>
      </c>
      <c r="F27" s="41">
        <v>21402</v>
      </c>
      <c r="G27" s="41">
        <v>18093</v>
      </c>
      <c r="H27" s="41">
        <v>14886</v>
      </c>
      <c r="I27" s="41">
        <v>8107</v>
      </c>
      <c r="J27" s="41">
        <v>7018</v>
      </c>
      <c r="K27" s="41">
        <v>7199</v>
      </c>
      <c r="L27" s="41">
        <v>10590</v>
      </c>
      <c r="M27" s="41">
        <v>16439</v>
      </c>
      <c r="N27" s="41">
        <v>11036</v>
      </c>
      <c r="O27" s="41">
        <v>13598</v>
      </c>
      <c r="P27" s="41">
        <v>15614</v>
      </c>
      <c r="Q27" s="41">
        <v>18000</v>
      </c>
      <c r="R27" s="41">
        <f>IF(ISERR(SUM(F27:Q27)),"-",SUM(F27:Q27))</f>
        <v>161982</v>
      </c>
      <c r="S27" s="41">
        <f>IF(ISERR(R27/12),"-",R27/12)</f>
        <v>13498.5</v>
      </c>
      <c r="T27" s="42">
        <v>13</v>
      </c>
    </row>
    <row r="28" spans="1:20" s="43" customFormat="1" ht="14.1" customHeight="1" x14ac:dyDescent="0.15">
      <c r="A28" s="44"/>
      <c r="B28" s="45"/>
      <c r="C28" s="46" t="s">
        <v>29</v>
      </c>
      <c r="D28" s="39"/>
      <c r="E28" s="40">
        <v>14</v>
      </c>
      <c r="F28" s="41">
        <v>6024</v>
      </c>
      <c r="G28" s="41">
        <v>5216</v>
      </c>
      <c r="H28" s="41">
        <v>5728</v>
      </c>
      <c r="I28" s="41">
        <v>3865</v>
      </c>
      <c r="J28" s="41">
        <v>3200</v>
      </c>
      <c r="K28" s="41">
        <v>3213</v>
      </c>
      <c r="L28" s="41">
        <v>2226</v>
      </c>
      <c r="M28" s="41">
        <v>2346</v>
      </c>
      <c r="N28" s="41">
        <v>3060</v>
      </c>
      <c r="O28" s="41">
        <v>2710</v>
      </c>
      <c r="P28" s="41">
        <v>4382</v>
      </c>
      <c r="Q28" s="41">
        <v>4028</v>
      </c>
      <c r="R28" s="41">
        <f>IF(ISERR(SUM(F28:Q28)),"-",SUM(F28:Q28))</f>
        <v>45998</v>
      </c>
      <c r="S28" s="41">
        <f>IF(ISERR(R28/12),"-",R28/12)</f>
        <v>3833.1666666666665</v>
      </c>
      <c r="T28" s="42">
        <v>14</v>
      </c>
    </row>
    <row r="29" spans="1:20" s="43" customFormat="1" ht="14.1" customHeight="1" x14ac:dyDescent="0.15">
      <c r="A29" s="44"/>
      <c r="B29" s="45"/>
      <c r="C29" s="46" t="s">
        <v>30</v>
      </c>
      <c r="D29" s="39"/>
      <c r="E29" s="40">
        <v>15</v>
      </c>
      <c r="F29" s="41">
        <v>583</v>
      </c>
      <c r="G29" s="41">
        <v>742</v>
      </c>
      <c r="H29" s="41">
        <v>507</v>
      </c>
      <c r="I29" s="41">
        <v>569</v>
      </c>
      <c r="J29" s="41">
        <v>798</v>
      </c>
      <c r="K29" s="41">
        <v>1061</v>
      </c>
      <c r="L29" s="41">
        <v>725</v>
      </c>
      <c r="M29" s="41">
        <v>191</v>
      </c>
      <c r="N29" s="41">
        <v>440</v>
      </c>
      <c r="O29" s="41">
        <v>141</v>
      </c>
      <c r="P29" s="41">
        <v>208</v>
      </c>
      <c r="Q29" s="41">
        <v>118</v>
      </c>
      <c r="R29" s="41">
        <f>IF(ISERR(SUM(F29:Q29)),"-",SUM(F29:Q29))</f>
        <v>6083</v>
      </c>
      <c r="S29" s="41">
        <f>IF(ISERR(R29/12),"-",R29/12)</f>
        <v>506.91666666666669</v>
      </c>
      <c r="T29" s="42">
        <v>15</v>
      </c>
    </row>
    <row r="30" spans="1:20" s="43" customFormat="1" ht="14.1" customHeight="1" x14ac:dyDescent="0.15">
      <c r="A30" s="44"/>
      <c r="B30" s="45"/>
      <c r="C30" s="46" t="s">
        <v>31</v>
      </c>
      <c r="D30" s="39"/>
      <c r="E30" s="40">
        <v>16</v>
      </c>
      <c r="F30" s="41">
        <f>SUBTOTAL(9,F31:F33)</f>
        <v>432</v>
      </c>
      <c r="G30" s="41">
        <f>SUBTOTAL(9,G31:G33)</f>
        <v>250</v>
      </c>
      <c r="H30" s="41">
        <f t="shared" ref="H30:Q30" si="3">SUBTOTAL(9,H31:H33)</f>
        <v>396</v>
      </c>
      <c r="I30" s="41">
        <f t="shared" si="3"/>
        <v>1321</v>
      </c>
      <c r="J30" s="41">
        <f t="shared" si="3"/>
        <v>863</v>
      </c>
      <c r="K30" s="41">
        <f t="shared" si="3"/>
        <v>179</v>
      </c>
      <c r="L30" s="41">
        <f t="shared" si="3"/>
        <v>855</v>
      </c>
      <c r="M30" s="41">
        <f t="shared" si="3"/>
        <v>951</v>
      </c>
      <c r="N30" s="41">
        <f t="shared" si="3"/>
        <v>450</v>
      </c>
      <c r="O30" s="41">
        <f t="shared" si="3"/>
        <v>529</v>
      </c>
      <c r="P30" s="41">
        <f t="shared" si="3"/>
        <v>457</v>
      </c>
      <c r="Q30" s="41">
        <f t="shared" si="3"/>
        <v>290</v>
      </c>
      <c r="R30" s="41">
        <f>IF(ISERR(SUM(F30:Q30)),"-",SUM(F30:Q30))</f>
        <v>6973</v>
      </c>
      <c r="S30" s="41">
        <f>IF(ISERR(R30/12),"-",R30/12)</f>
        <v>581.08333333333337</v>
      </c>
      <c r="T30" s="42">
        <v>16</v>
      </c>
    </row>
    <row r="31" spans="1:20" s="43" customFormat="1" ht="14.1" customHeight="1" x14ac:dyDescent="0.15">
      <c r="A31" s="44"/>
      <c r="B31" s="45"/>
      <c r="C31" s="45"/>
      <c r="D31" s="47" t="s">
        <v>32</v>
      </c>
      <c r="E31" s="40">
        <v>17</v>
      </c>
      <c r="F31" s="41">
        <v>184</v>
      </c>
      <c r="G31" s="41">
        <v>82</v>
      </c>
      <c r="H31" s="41">
        <v>264</v>
      </c>
      <c r="I31" s="41">
        <v>68</v>
      </c>
      <c r="J31" s="41">
        <v>282</v>
      </c>
      <c r="K31" s="41">
        <v>70</v>
      </c>
      <c r="L31" s="41">
        <v>271</v>
      </c>
      <c r="M31" s="41">
        <v>651</v>
      </c>
      <c r="N31" s="41">
        <v>96</v>
      </c>
      <c r="O31" s="41">
        <v>247</v>
      </c>
      <c r="P31" s="41">
        <v>158</v>
      </c>
      <c r="Q31" s="41">
        <v>159</v>
      </c>
      <c r="R31" s="41">
        <f>IF(ISERR(SUM(F31:Q31)),"-",SUM(F31:Q31))</f>
        <v>2532</v>
      </c>
      <c r="S31" s="41">
        <f>IF(ISERR(R31/12),"-",R31/12)</f>
        <v>211</v>
      </c>
      <c r="T31" s="42">
        <v>17</v>
      </c>
    </row>
    <row r="32" spans="1:20" s="43" customFormat="1" ht="14.1" customHeight="1" x14ac:dyDescent="0.15">
      <c r="A32" s="44"/>
      <c r="B32" s="45"/>
      <c r="C32" s="45"/>
      <c r="D32" s="4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14.1" customHeight="1" x14ac:dyDescent="0.15">
      <c r="A33" s="44"/>
      <c r="B33" s="45"/>
      <c r="C33" s="45"/>
      <c r="D33" s="47" t="s">
        <v>33</v>
      </c>
      <c r="E33" s="40">
        <v>18</v>
      </c>
      <c r="F33" s="41">
        <v>248</v>
      </c>
      <c r="G33" s="41">
        <v>168</v>
      </c>
      <c r="H33" s="41">
        <v>132</v>
      </c>
      <c r="I33" s="41">
        <v>1253</v>
      </c>
      <c r="J33" s="41">
        <v>581</v>
      </c>
      <c r="K33" s="41">
        <v>109</v>
      </c>
      <c r="L33" s="41">
        <v>584</v>
      </c>
      <c r="M33" s="41">
        <v>300</v>
      </c>
      <c r="N33" s="41">
        <v>354</v>
      </c>
      <c r="O33" s="41">
        <v>282</v>
      </c>
      <c r="P33" s="41">
        <v>299</v>
      </c>
      <c r="Q33" s="41">
        <v>131</v>
      </c>
      <c r="R33" s="41">
        <f>IF(ISERR(SUM(F33:Q33)),"-",SUM(F33:Q33))</f>
        <v>4441</v>
      </c>
      <c r="S33" s="41">
        <f>IF(ISERR(R33/12),"-",R33/12)</f>
        <v>370.08333333333331</v>
      </c>
      <c r="T33" s="42">
        <v>18</v>
      </c>
    </row>
    <row r="34" spans="1:20" s="43" customFormat="1" ht="14.1" customHeight="1" x14ac:dyDescent="0.15">
      <c r="A34" s="44"/>
      <c r="B34" s="45"/>
      <c r="C34" s="46" t="s">
        <v>34</v>
      </c>
      <c r="D34" s="39"/>
      <c r="E34" s="40">
        <v>19</v>
      </c>
      <c r="F34" s="41">
        <v>1025</v>
      </c>
      <c r="G34" s="41">
        <v>713</v>
      </c>
      <c r="H34" s="41">
        <v>993</v>
      </c>
      <c r="I34" s="41">
        <v>1063</v>
      </c>
      <c r="J34" s="41">
        <v>727</v>
      </c>
      <c r="K34" s="41">
        <v>1480</v>
      </c>
      <c r="L34" s="41">
        <v>1050</v>
      </c>
      <c r="M34" s="41">
        <v>1119</v>
      </c>
      <c r="N34" s="41">
        <v>889</v>
      </c>
      <c r="O34" s="41">
        <v>623</v>
      </c>
      <c r="P34" s="41">
        <v>556</v>
      </c>
      <c r="Q34" s="41">
        <v>578</v>
      </c>
      <c r="R34" s="41">
        <f>IF(ISERR(SUM(F34:Q34)),"-",SUM(F34:Q34))</f>
        <v>10816</v>
      </c>
      <c r="S34" s="41">
        <f>IF(ISERR(R34/12),"-",R34/12)</f>
        <v>901.33333333333337</v>
      </c>
      <c r="T34" s="42">
        <v>19</v>
      </c>
    </row>
    <row r="35" spans="1:20" s="43" customFormat="1" ht="14.1" customHeight="1" x14ac:dyDescent="0.15">
      <c r="A35" s="44"/>
      <c r="B35" s="45"/>
      <c r="C35" s="46" t="s">
        <v>35</v>
      </c>
      <c r="D35" s="39"/>
      <c r="E35" s="40">
        <v>20</v>
      </c>
      <c r="F35" s="41">
        <v>9766</v>
      </c>
      <c r="G35" s="41">
        <v>6335</v>
      </c>
      <c r="H35" s="41">
        <v>8756</v>
      </c>
      <c r="I35" s="41">
        <v>5557</v>
      </c>
      <c r="J35" s="41">
        <v>4656</v>
      </c>
      <c r="K35" s="41">
        <v>4805</v>
      </c>
      <c r="L35" s="41">
        <v>4731</v>
      </c>
      <c r="M35" s="41">
        <v>4074</v>
      </c>
      <c r="N35" s="41">
        <v>3794</v>
      </c>
      <c r="O35" s="41">
        <v>3183</v>
      </c>
      <c r="P35" s="41">
        <v>4503</v>
      </c>
      <c r="Q35" s="41">
        <v>9827</v>
      </c>
      <c r="R35" s="41">
        <f>IF(ISERR(SUM(F35:Q35)),"-",SUM(F35:Q35))</f>
        <v>69987</v>
      </c>
      <c r="S35" s="41">
        <f>IF(ISERR(R35/12),"-",R35/12)</f>
        <v>5832.25</v>
      </c>
      <c r="T35" s="42">
        <v>20</v>
      </c>
    </row>
    <row r="36" spans="1:20" s="43" customFormat="1" ht="14.1" customHeight="1" x14ac:dyDescent="0.15">
      <c r="A36" s="44"/>
      <c r="B36" s="45"/>
      <c r="C36" s="46" t="s">
        <v>36</v>
      </c>
      <c r="D36" s="39"/>
      <c r="E36" s="40">
        <v>21</v>
      </c>
      <c r="F36" s="41">
        <v>482</v>
      </c>
      <c r="G36" s="41">
        <v>532</v>
      </c>
      <c r="H36" s="41">
        <v>467</v>
      </c>
      <c r="I36" s="41">
        <v>702</v>
      </c>
      <c r="J36" s="41">
        <v>700</v>
      </c>
      <c r="K36" s="41">
        <v>487</v>
      </c>
      <c r="L36" s="41">
        <v>606</v>
      </c>
      <c r="M36" s="41">
        <v>730</v>
      </c>
      <c r="N36" s="41">
        <v>819</v>
      </c>
      <c r="O36" s="41">
        <v>1066</v>
      </c>
      <c r="P36" s="41">
        <v>1466</v>
      </c>
      <c r="Q36" s="41">
        <v>1246</v>
      </c>
      <c r="R36" s="41">
        <f>IF(ISERR(SUM(F36:Q36)),"-",SUM(F36:Q36))</f>
        <v>9303</v>
      </c>
      <c r="S36" s="41">
        <f>IF(ISERR(R36/12),"-",R36/12)</f>
        <v>775.25</v>
      </c>
      <c r="T36" s="42">
        <v>21</v>
      </c>
    </row>
    <row r="37" spans="1:20" s="43" customFormat="1" ht="14.1" customHeight="1" x14ac:dyDescent="0.15">
      <c r="A37" s="44"/>
      <c r="B37" s="45"/>
      <c r="C37" s="46" t="s">
        <v>37</v>
      </c>
      <c r="D37" s="39"/>
      <c r="E37" s="40">
        <v>22</v>
      </c>
      <c r="F37" s="41">
        <v>3239</v>
      </c>
      <c r="G37" s="41">
        <v>1543</v>
      </c>
      <c r="H37" s="41">
        <v>3035</v>
      </c>
      <c r="I37" s="41">
        <v>2667</v>
      </c>
      <c r="J37" s="41">
        <v>2832</v>
      </c>
      <c r="K37" s="41">
        <v>2744</v>
      </c>
      <c r="L37" s="41">
        <v>2842</v>
      </c>
      <c r="M37" s="41">
        <v>3932</v>
      </c>
      <c r="N37" s="41">
        <v>3342</v>
      </c>
      <c r="O37" s="41">
        <v>2460</v>
      </c>
      <c r="P37" s="41">
        <v>2834</v>
      </c>
      <c r="Q37" s="41">
        <v>2716</v>
      </c>
      <c r="R37" s="41">
        <f>IF(ISERR(SUM(F37:Q37)),"-",SUM(F37:Q37))</f>
        <v>34186</v>
      </c>
      <c r="S37" s="41">
        <f>IF(ISERR(R37/12),"-",R37/12)</f>
        <v>2848.8333333333335</v>
      </c>
      <c r="T37" s="42">
        <v>22</v>
      </c>
    </row>
    <row r="38" spans="1:20" s="43" customFormat="1" ht="14.1" customHeight="1" x14ac:dyDescent="0.15">
      <c r="A38" s="44"/>
      <c r="B38" s="45"/>
      <c r="C38" s="47"/>
      <c r="D38" s="4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s="43" customFormat="1" ht="14.1" customHeight="1" x14ac:dyDescent="0.15">
      <c r="A39" s="44"/>
      <c r="B39" s="45"/>
      <c r="C39" s="46" t="s">
        <v>38</v>
      </c>
      <c r="D39" s="39"/>
      <c r="E39" s="40">
        <v>23</v>
      </c>
      <c r="F39" s="41">
        <v>1216</v>
      </c>
      <c r="G39" s="41">
        <v>659</v>
      </c>
      <c r="H39" s="41">
        <v>1067</v>
      </c>
      <c r="I39" s="41">
        <v>831</v>
      </c>
      <c r="J39" s="41">
        <v>1074</v>
      </c>
      <c r="K39" s="41">
        <v>1047</v>
      </c>
      <c r="L39" s="41">
        <v>1357</v>
      </c>
      <c r="M39" s="41">
        <v>1537</v>
      </c>
      <c r="N39" s="41">
        <v>934</v>
      </c>
      <c r="O39" s="41">
        <v>1080</v>
      </c>
      <c r="P39" s="41">
        <v>1445</v>
      </c>
      <c r="Q39" s="41">
        <v>1171</v>
      </c>
      <c r="R39" s="41">
        <f>IF(ISERR(SUM(F39:Q39)),"-",SUM(F39:Q39))</f>
        <v>13418</v>
      </c>
      <c r="S39" s="41">
        <f>IF(ISERR(R39/12),"-",R39/12)</f>
        <v>1118.1666666666667</v>
      </c>
      <c r="T39" s="42">
        <v>23</v>
      </c>
    </row>
    <row r="40" spans="1:20" s="43" customFormat="1" ht="14.1" customHeight="1" x14ac:dyDescent="0.15">
      <c r="A40" s="44"/>
      <c r="B40" s="45"/>
      <c r="C40" s="46" t="s">
        <v>39</v>
      </c>
      <c r="D40" s="39"/>
      <c r="E40" s="40">
        <v>24</v>
      </c>
      <c r="F40" s="41">
        <v>199</v>
      </c>
      <c r="G40" s="41">
        <v>335</v>
      </c>
      <c r="H40" s="41">
        <v>258</v>
      </c>
      <c r="I40" s="41">
        <v>173</v>
      </c>
      <c r="J40" s="41">
        <v>501</v>
      </c>
      <c r="K40" s="41">
        <v>219</v>
      </c>
      <c r="L40" s="41">
        <v>120</v>
      </c>
      <c r="M40" s="41">
        <v>133</v>
      </c>
      <c r="N40" s="41">
        <v>291</v>
      </c>
      <c r="O40" s="41">
        <v>236</v>
      </c>
      <c r="P40" s="41">
        <v>355</v>
      </c>
      <c r="Q40" s="41">
        <v>312</v>
      </c>
      <c r="R40" s="41">
        <f>IF(ISERR(SUM(F40:Q40)),"-",SUM(F40:Q40))</f>
        <v>3132</v>
      </c>
      <c r="S40" s="41">
        <f>IF(ISERR(R40/12),"-",R40/12)</f>
        <v>261</v>
      </c>
      <c r="T40" s="42">
        <v>24</v>
      </c>
    </row>
    <row r="41" spans="1:20" s="43" customFormat="1" ht="14.1" customHeight="1" x14ac:dyDescent="0.15">
      <c r="A41" s="44"/>
      <c r="B41" s="45"/>
      <c r="C41" s="46" t="s">
        <v>40</v>
      </c>
      <c r="D41" s="39"/>
      <c r="E41" s="40">
        <v>25</v>
      </c>
      <c r="F41" s="41">
        <v>540</v>
      </c>
      <c r="G41" s="41">
        <v>305</v>
      </c>
      <c r="H41" s="41">
        <v>368</v>
      </c>
      <c r="I41" s="41">
        <v>458</v>
      </c>
      <c r="J41" s="41">
        <v>565</v>
      </c>
      <c r="K41" s="41">
        <v>1005</v>
      </c>
      <c r="L41" s="41">
        <v>600</v>
      </c>
      <c r="M41" s="41">
        <v>656</v>
      </c>
      <c r="N41" s="41">
        <v>838</v>
      </c>
      <c r="O41" s="41">
        <v>975</v>
      </c>
      <c r="P41" s="41">
        <v>499</v>
      </c>
      <c r="Q41" s="41">
        <v>435</v>
      </c>
      <c r="R41" s="41">
        <f>IF(ISERR(SUM(F41:Q41)),"-",SUM(F41:Q41))</f>
        <v>7244</v>
      </c>
      <c r="S41" s="41">
        <f>IF(ISERR(R41/12),"-",R41/12)</f>
        <v>603.66666666666663</v>
      </c>
      <c r="T41" s="42">
        <v>25</v>
      </c>
    </row>
    <row r="42" spans="1:20" s="43" customFormat="1" ht="14.1" customHeight="1" x14ac:dyDescent="0.15">
      <c r="A42" s="44"/>
      <c r="B42" s="45"/>
      <c r="C42" s="46" t="s">
        <v>41</v>
      </c>
      <c r="D42" s="39"/>
      <c r="E42" s="40">
        <v>26</v>
      </c>
      <c r="F42" s="41">
        <v>31354</v>
      </c>
      <c r="G42" s="41">
        <v>25484</v>
      </c>
      <c r="H42" s="41">
        <v>36014</v>
      </c>
      <c r="I42" s="41">
        <v>39064</v>
      </c>
      <c r="J42" s="41">
        <v>38915</v>
      </c>
      <c r="K42" s="41">
        <v>35125</v>
      </c>
      <c r="L42" s="41">
        <v>38905</v>
      </c>
      <c r="M42" s="41">
        <v>38320</v>
      </c>
      <c r="N42" s="41">
        <v>38638</v>
      </c>
      <c r="O42" s="41">
        <v>34478</v>
      </c>
      <c r="P42" s="41">
        <v>38307</v>
      </c>
      <c r="Q42" s="41">
        <v>35802</v>
      </c>
      <c r="R42" s="41">
        <f>IF(ISERR(SUM(F42:Q42)),"-",SUM(F42:Q42))</f>
        <v>430406</v>
      </c>
      <c r="S42" s="41">
        <f>IF(ISERR(R42/12),"-",R42/12)</f>
        <v>35867.166666666664</v>
      </c>
      <c r="T42" s="42">
        <v>26</v>
      </c>
    </row>
    <row r="43" spans="1:20" s="43" customFormat="1" ht="14.1" customHeight="1" x14ac:dyDescent="0.15">
      <c r="A43" s="44"/>
      <c r="B43" s="45"/>
      <c r="C43" s="46" t="s">
        <v>42</v>
      </c>
      <c r="D43" s="39"/>
      <c r="E43" s="40">
        <v>27</v>
      </c>
      <c r="F43" s="41">
        <v>5041</v>
      </c>
      <c r="G43" s="41">
        <v>4012</v>
      </c>
      <c r="H43" s="41">
        <v>6064</v>
      </c>
      <c r="I43" s="41">
        <v>7042</v>
      </c>
      <c r="J43" s="41">
        <v>6274</v>
      </c>
      <c r="K43" s="41">
        <v>5667</v>
      </c>
      <c r="L43" s="41">
        <v>5581</v>
      </c>
      <c r="M43" s="41">
        <v>4537</v>
      </c>
      <c r="N43" s="41">
        <v>5034</v>
      </c>
      <c r="O43" s="41">
        <v>5077</v>
      </c>
      <c r="P43" s="41">
        <v>5594</v>
      </c>
      <c r="Q43" s="41">
        <v>5934</v>
      </c>
      <c r="R43" s="41">
        <f>IF(ISERR(SUM(F43:Q43)),"-",SUM(F43:Q43))</f>
        <v>65857</v>
      </c>
      <c r="S43" s="41">
        <f>IF(ISERR(R43/12),"-",R43/12)</f>
        <v>5488.083333333333</v>
      </c>
      <c r="T43" s="42">
        <v>27</v>
      </c>
    </row>
    <row r="44" spans="1:20" s="43" customFormat="1" ht="14.1" customHeight="1" x14ac:dyDescent="0.15">
      <c r="A44" s="44"/>
      <c r="B44" s="45"/>
      <c r="C44" s="47"/>
      <c r="D44" s="45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s="43" customFormat="1" ht="14.1" customHeight="1" x14ac:dyDescent="0.15">
      <c r="A45" s="44"/>
      <c r="B45" s="45"/>
      <c r="C45" s="46" t="s">
        <v>43</v>
      </c>
      <c r="D45" s="39"/>
      <c r="E45" s="40">
        <v>28</v>
      </c>
      <c r="F45" s="41">
        <v>12271</v>
      </c>
      <c r="G45" s="41">
        <v>10553</v>
      </c>
      <c r="H45" s="41">
        <v>13890</v>
      </c>
      <c r="I45" s="41">
        <v>15121</v>
      </c>
      <c r="J45" s="41">
        <v>13584</v>
      </c>
      <c r="K45" s="41">
        <v>14877</v>
      </c>
      <c r="L45" s="41">
        <v>17082</v>
      </c>
      <c r="M45" s="41">
        <v>21063</v>
      </c>
      <c r="N45" s="41">
        <v>18854</v>
      </c>
      <c r="O45" s="41">
        <v>20061</v>
      </c>
      <c r="P45" s="41">
        <v>18097</v>
      </c>
      <c r="Q45" s="41">
        <v>18212</v>
      </c>
      <c r="R45" s="41">
        <f>IF(ISERR(SUM(F45:Q45)),"-",SUM(F45:Q45))</f>
        <v>193665</v>
      </c>
      <c r="S45" s="41">
        <f>IF(ISERR(R45/12),"-",R45/12)</f>
        <v>16138.75</v>
      </c>
      <c r="T45" s="42">
        <v>28</v>
      </c>
    </row>
    <row r="46" spans="1:20" s="43" customFormat="1" ht="14.1" customHeight="1" x14ac:dyDescent="0.15">
      <c r="A46" s="44"/>
      <c r="B46" s="45"/>
      <c r="C46" s="46" t="s">
        <v>44</v>
      </c>
      <c r="D46" s="39"/>
      <c r="E46" s="40">
        <v>29</v>
      </c>
      <c r="F46" s="41">
        <f>SUBTOTAL(9,F47:F49)</f>
        <v>6189</v>
      </c>
      <c r="G46" s="41">
        <f>SUBTOTAL(9,G47:G49)</f>
        <v>3732</v>
      </c>
      <c r="H46" s="41">
        <f t="shared" ref="H46:Q46" si="4">SUBTOTAL(9,H47:H49)</f>
        <v>5635</v>
      </c>
      <c r="I46" s="41">
        <f t="shared" si="4"/>
        <v>7119</v>
      </c>
      <c r="J46" s="41">
        <f t="shared" si="4"/>
        <v>7032</v>
      </c>
      <c r="K46" s="41">
        <f t="shared" si="4"/>
        <v>7557</v>
      </c>
      <c r="L46" s="41">
        <f t="shared" si="4"/>
        <v>7719</v>
      </c>
      <c r="M46" s="41">
        <f t="shared" si="4"/>
        <v>6816</v>
      </c>
      <c r="N46" s="41">
        <f t="shared" si="4"/>
        <v>6235</v>
      </c>
      <c r="O46" s="41">
        <f t="shared" si="4"/>
        <v>5947</v>
      </c>
      <c r="P46" s="41">
        <f t="shared" si="4"/>
        <v>5417</v>
      </c>
      <c r="Q46" s="41">
        <f t="shared" si="4"/>
        <v>6427</v>
      </c>
      <c r="R46" s="41">
        <f>IF(ISERR(SUM(F46:Q46)),"-",SUM(F46:Q46))</f>
        <v>75825</v>
      </c>
      <c r="S46" s="41">
        <f>IF(ISERR(R46/12),"-",R46/12)</f>
        <v>6318.75</v>
      </c>
      <c r="T46" s="42">
        <v>29</v>
      </c>
    </row>
    <row r="47" spans="1:20" s="43" customFormat="1" ht="14.1" customHeight="1" x14ac:dyDescent="0.15">
      <c r="A47" s="44"/>
      <c r="B47" s="45"/>
      <c r="C47" s="45"/>
      <c r="D47" s="47" t="s">
        <v>45</v>
      </c>
      <c r="E47" s="40">
        <v>30</v>
      </c>
      <c r="F47" s="41">
        <v>807</v>
      </c>
      <c r="G47" s="41">
        <v>448</v>
      </c>
      <c r="H47" s="41">
        <v>662</v>
      </c>
      <c r="I47" s="41">
        <v>765</v>
      </c>
      <c r="J47" s="41">
        <v>922</v>
      </c>
      <c r="K47" s="41">
        <v>1325</v>
      </c>
      <c r="L47" s="41">
        <v>1389</v>
      </c>
      <c r="M47" s="41">
        <v>619</v>
      </c>
      <c r="N47" s="41">
        <v>541</v>
      </c>
      <c r="O47" s="41">
        <v>698</v>
      </c>
      <c r="P47" s="41">
        <v>654</v>
      </c>
      <c r="Q47" s="41">
        <v>717</v>
      </c>
      <c r="R47" s="41">
        <f>IF(ISERR(SUM(F47:Q47)),"-",SUM(F47:Q47))</f>
        <v>9547</v>
      </c>
      <c r="S47" s="41">
        <f>IF(ISERR(R47/12),"-",R47/12)</f>
        <v>795.58333333333337</v>
      </c>
      <c r="T47" s="42">
        <v>30</v>
      </c>
    </row>
    <row r="48" spans="1:20" s="43" customFormat="1" ht="14.1" customHeight="1" x14ac:dyDescent="0.15">
      <c r="A48" s="44"/>
      <c r="B48" s="45"/>
      <c r="C48" s="45"/>
      <c r="D48" s="47" t="s">
        <v>46</v>
      </c>
      <c r="E48" s="40">
        <v>31</v>
      </c>
      <c r="F48" s="41">
        <v>1222</v>
      </c>
      <c r="G48" s="41">
        <v>976</v>
      </c>
      <c r="H48" s="41">
        <v>1051</v>
      </c>
      <c r="I48" s="41">
        <v>1445</v>
      </c>
      <c r="J48" s="41">
        <v>1210</v>
      </c>
      <c r="K48" s="41">
        <v>1187</v>
      </c>
      <c r="L48" s="41">
        <v>1265</v>
      </c>
      <c r="M48" s="41">
        <v>1407</v>
      </c>
      <c r="N48" s="41">
        <v>1188</v>
      </c>
      <c r="O48" s="41">
        <v>1203</v>
      </c>
      <c r="P48" s="41">
        <v>1087</v>
      </c>
      <c r="Q48" s="41">
        <v>1151</v>
      </c>
      <c r="R48" s="41">
        <f>IF(ISERR(SUM(F48:Q48)),"-",SUM(F48:Q48))</f>
        <v>14392</v>
      </c>
      <c r="S48" s="41">
        <f>IF(ISERR(R48/12),"-",R48/12)</f>
        <v>1199.3333333333333</v>
      </c>
      <c r="T48" s="42">
        <v>31</v>
      </c>
    </row>
    <row r="49" spans="1:20" s="43" customFormat="1" ht="14.1" customHeight="1" x14ac:dyDescent="0.15">
      <c r="A49" s="44"/>
      <c r="B49" s="45"/>
      <c r="C49" s="45"/>
      <c r="D49" s="47" t="s">
        <v>47</v>
      </c>
      <c r="E49" s="40">
        <v>32</v>
      </c>
      <c r="F49" s="41">
        <v>4160</v>
      </c>
      <c r="G49" s="41">
        <v>2308</v>
      </c>
      <c r="H49" s="41">
        <v>3922</v>
      </c>
      <c r="I49" s="41">
        <v>4909</v>
      </c>
      <c r="J49" s="41">
        <v>4900</v>
      </c>
      <c r="K49" s="41">
        <v>5045</v>
      </c>
      <c r="L49" s="41">
        <v>5065</v>
      </c>
      <c r="M49" s="41">
        <v>4790</v>
      </c>
      <c r="N49" s="41">
        <v>4506</v>
      </c>
      <c r="O49" s="41">
        <v>4046</v>
      </c>
      <c r="P49" s="41">
        <v>3676</v>
      </c>
      <c r="Q49" s="41">
        <v>4559</v>
      </c>
      <c r="R49" s="41">
        <f>IF(ISERR(SUM(F49:Q49)),"-",SUM(F49:Q49))</f>
        <v>51886</v>
      </c>
      <c r="S49" s="41">
        <f>IF(ISERR(R49/12),"-",R49/12)</f>
        <v>4323.833333333333</v>
      </c>
      <c r="T49" s="42">
        <v>32</v>
      </c>
    </row>
    <row r="50" spans="1:20" s="43" customFormat="1" ht="14.1" customHeight="1" x14ac:dyDescent="0.15">
      <c r="A50" s="44"/>
      <c r="B50" s="45"/>
      <c r="C50" s="45"/>
      <c r="D50" s="47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s="43" customFormat="1" ht="14.1" customHeight="1" x14ac:dyDescent="0.15">
      <c r="A51" s="44"/>
      <c r="B51" s="45"/>
      <c r="C51" s="46" t="s">
        <v>48</v>
      </c>
      <c r="D51" s="39"/>
      <c r="E51" s="40">
        <v>33</v>
      </c>
      <c r="F51" s="41">
        <v>842</v>
      </c>
      <c r="G51" s="41">
        <v>1431</v>
      </c>
      <c r="H51" s="41">
        <v>3312</v>
      </c>
      <c r="I51" s="41">
        <v>4037</v>
      </c>
      <c r="J51" s="41">
        <v>3511</v>
      </c>
      <c r="K51" s="41">
        <v>2901</v>
      </c>
      <c r="L51" s="41">
        <v>2472</v>
      </c>
      <c r="M51" s="41">
        <v>1544</v>
      </c>
      <c r="N51" s="41">
        <v>2844</v>
      </c>
      <c r="O51" s="41">
        <v>3702</v>
      </c>
      <c r="P51" s="41">
        <v>2785</v>
      </c>
      <c r="Q51" s="41">
        <v>2762</v>
      </c>
      <c r="R51" s="41">
        <f>IF(ISERR(SUM(F51:Q51)),"-",SUM(F51:Q51))</f>
        <v>32143</v>
      </c>
      <c r="S51" s="41">
        <f>IF(ISERR(R51/12),"-",R51/12)</f>
        <v>2678.5833333333335</v>
      </c>
      <c r="T51" s="42">
        <v>33</v>
      </c>
    </row>
    <row r="52" spans="1:20" s="43" customFormat="1" ht="14.1" customHeight="1" x14ac:dyDescent="0.15">
      <c r="A52" s="44"/>
      <c r="B52" s="45"/>
      <c r="C52" s="46" t="s">
        <v>49</v>
      </c>
      <c r="D52" s="39"/>
      <c r="E52" s="40">
        <v>34</v>
      </c>
      <c r="F52" s="41">
        <v>2917</v>
      </c>
      <c r="G52" s="41">
        <v>2500</v>
      </c>
      <c r="H52" s="41">
        <v>3305</v>
      </c>
      <c r="I52" s="41">
        <v>4368</v>
      </c>
      <c r="J52" s="41">
        <v>3817</v>
      </c>
      <c r="K52" s="41">
        <v>7427</v>
      </c>
      <c r="L52" s="41">
        <v>5633</v>
      </c>
      <c r="M52" s="41">
        <v>7999</v>
      </c>
      <c r="N52" s="41">
        <v>4837</v>
      </c>
      <c r="O52" s="41">
        <v>5507</v>
      </c>
      <c r="P52" s="41">
        <v>5968</v>
      </c>
      <c r="Q52" s="41">
        <v>6211</v>
      </c>
      <c r="R52" s="41">
        <f>IF(ISERR(SUM(F52:Q52)),"-",SUM(F52:Q52))</f>
        <v>60489</v>
      </c>
      <c r="S52" s="41">
        <f>IF(ISERR(R52/12),"-",R52/12)</f>
        <v>5040.75</v>
      </c>
      <c r="T52" s="42">
        <v>34</v>
      </c>
    </row>
    <row r="53" spans="1:20" s="43" customFormat="1" ht="14.1" customHeight="1" x14ac:dyDescent="0.15">
      <c r="A53" s="44"/>
      <c r="B53" s="45"/>
      <c r="C53" s="46" t="s">
        <v>50</v>
      </c>
      <c r="D53" s="39"/>
      <c r="E53" s="40">
        <v>35</v>
      </c>
      <c r="F53" s="41">
        <v>56</v>
      </c>
      <c r="G53" s="41">
        <v>14</v>
      </c>
      <c r="H53" s="41">
        <v>51</v>
      </c>
      <c r="I53" s="41">
        <v>29</v>
      </c>
      <c r="J53" s="41">
        <v>17</v>
      </c>
      <c r="K53" s="41">
        <v>37</v>
      </c>
      <c r="L53" s="41">
        <v>420</v>
      </c>
      <c r="M53" s="41">
        <v>34</v>
      </c>
      <c r="N53" s="41">
        <v>372</v>
      </c>
      <c r="O53" s="41">
        <v>1093</v>
      </c>
      <c r="P53" s="41">
        <v>55</v>
      </c>
      <c r="Q53" s="41">
        <v>354</v>
      </c>
      <c r="R53" s="41">
        <f>IF(ISERR(SUM(F53:Q53)),"-",SUM(F53:Q53))</f>
        <v>2532</v>
      </c>
      <c r="S53" s="41">
        <f>IF(ISERR(R53/12),"-",R53/12)</f>
        <v>211</v>
      </c>
      <c r="T53" s="42">
        <v>35</v>
      </c>
    </row>
    <row r="54" spans="1:20" s="43" customFormat="1" ht="14.1" customHeight="1" x14ac:dyDescent="0.15">
      <c r="A54" s="44"/>
      <c r="B54" s="45"/>
      <c r="C54" s="46" t="s">
        <v>51</v>
      </c>
      <c r="D54" s="39"/>
      <c r="E54" s="40">
        <v>36</v>
      </c>
      <c r="F54" s="41">
        <v>1609</v>
      </c>
      <c r="G54" s="41">
        <v>1614</v>
      </c>
      <c r="H54" s="41">
        <v>5156</v>
      </c>
      <c r="I54" s="41">
        <v>5797</v>
      </c>
      <c r="J54" s="41">
        <v>3616</v>
      </c>
      <c r="K54" s="41">
        <v>2422</v>
      </c>
      <c r="L54" s="41">
        <v>1965</v>
      </c>
      <c r="M54" s="41">
        <v>6454</v>
      </c>
      <c r="N54" s="41">
        <v>5302</v>
      </c>
      <c r="O54" s="41">
        <v>5282</v>
      </c>
      <c r="P54" s="41">
        <v>3528</v>
      </c>
      <c r="Q54" s="41">
        <v>2467</v>
      </c>
      <c r="R54" s="41">
        <f>IF(ISERR(SUM(F54:Q54)),"-",SUM(F54:Q54))</f>
        <v>45212</v>
      </c>
      <c r="S54" s="41">
        <f>IF(ISERR(R54/12),"-",R54/12)</f>
        <v>3767.6666666666665</v>
      </c>
      <c r="T54" s="42">
        <v>36</v>
      </c>
    </row>
    <row r="55" spans="1:20" s="43" customFormat="1" ht="14.1" customHeight="1" x14ac:dyDescent="0.15">
      <c r="A55" s="44"/>
      <c r="B55" s="45"/>
      <c r="C55" s="46" t="s">
        <v>52</v>
      </c>
      <c r="D55" s="39"/>
      <c r="E55" s="40">
        <v>37</v>
      </c>
      <c r="F55" s="41">
        <v>2511</v>
      </c>
      <c r="G55" s="41">
        <v>3105</v>
      </c>
      <c r="H55" s="41">
        <v>2892</v>
      </c>
      <c r="I55" s="41">
        <v>3041</v>
      </c>
      <c r="J55" s="41">
        <v>3102</v>
      </c>
      <c r="K55" s="41">
        <v>2727</v>
      </c>
      <c r="L55" s="41">
        <v>2008</v>
      </c>
      <c r="M55" s="41">
        <v>2480</v>
      </c>
      <c r="N55" s="41">
        <v>2179</v>
      </c>
      <c r="O55" s="41">
        <v>2467</v>
      </c>
      <c r="P55" s="41">
        <v>4509</v>
      </c>
      <c r="Q55" s="41">
        <v>3636</v>
      </c>
      <c r="R55" s="41">
        <f>IF(ISERR(SUM(F55:Q55)),"-",SUM(F55:Q55))</f>
        <v>34657</v>
      </c>
      <c r="S55" s="41">
        <f>IF(ISERR(R55/12),"-",R55/12)</f>
        <v>2888.0833333333335</v>
      </c>
      <c r="T55" s="42">
        <v>37</v>
      </c>
    </row>
    <row r="56" spans="1:20" s="43" customFormat="1" ht="14.1" customHeight="1" x14ac:dyDescent="0.15">
      <c r="A56" s="44"/>
      <c r="B56" s="45"/>
      <c r="C56" s="47"/>
      <c r="D56" s="45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s="43" customFormat="1" ht="14.1" customHeight="1" x14ac:dyDescent="0.15">
      <c r="A57" s="38" t="s">
        <v>53</v>
      </c>
      <c r="B57" s="39"/>
      <c r="C57" s="39"/>
      <c r="D57" s="39"/>
      <c r="E57" s="40">
        <v>38</v>
      </c>
      <c r="F57" s="41">
        <f>SUBTOTAL(9,F58:F64)</f>
        <v>6635</v>
      </c>
      <c r="G57" s="41">
        <f>SUBTOTAL(9,G58:G64)</f>
        <v>6819</v>
      </c>
      <c r="H57" s="41">
        <f t="shared" ref="H57:Q57" si="5">SUBTOTAL(9,H58:H64)</f>
        <v>7899</v>
      </c>
      <c r="I57" s="41">
        <f t="shared" si="5"/>
        <v>10003</v>
      </c>
      <c r="J57" s="41">
        <f t="shared" si="5"/>
        <v>11640</v>
      </c>
      <c r="K57" s="41">
        <f t="shared" si="5"/>
        <v>10041</v>
      </c>
      <c r="L57" s="41">
        <f t="shared" si="5"/>
        <v>8883</v>
      </c>
      <c r="M57" s="41">
        <f t="shared" si="5"/>
        <v>8960</v>
      </c>
      <c r="N57" s="41">
        <f t="shared" si="5"/>
        <v>9363</v>
      </c>
      <c r="O57" s="41">
        <f t="shared" si="5"/>
        <v>11118</v>
      </c>
      <c r="P57" s="41">
        <f t="shared" si="5"/>
        <v>10234</v>
      </c>
      <c r="Q57" s="41">
        <f t="shared" si="5"/>
        <v>9128</v>
      </c>
      <c r="R57" s="41">
        <f>IF(ISERR(SUM(F57:Q57)),"-",SUM(F57:Q57))</f>
        <v>110723</v>
      </c>
      <c r="S57" s="41">
        <f>IF(ISERR(R57/12),"-",R57/12)</f>
        <v>9226.9166666666661</v>
      </c>
      <c r="T57" s="42">
        <v>38</v>
      </c>
    </row>
    <row r="58" spans="1:20" s="43" customFormat="1" ht="14.1" customHeight="1" x14ac:dyDescent="0.15">
      <c r="A58" s="44"/>
      <c r="B58" s="45"/>
      <c r="C58" s="46" t="s">
        <v>28</v>
      </c>
      <c r="D58" s="39"/>
      <c r="E58" s="40">
        <v>39</v>
      </c>
      <c r="F58" s="41">
        <v>927</v>
      </c>
      <c r="G58" s="41">
        <v>1147</v>
      </c>
      <c r="H58" s="41">
        <v>1156</v>
      </c>
      <c r="I58" s="41">
        <v>1197</v>
      </c>
      <c r="J58" s="41">
        <v>1279</v>
      </c>
      <c r="K58" s="41">
        <v>1234</v>
      </c>
      <c r="L58" s="41">
        <v>1189</v>
      </c>
      <c r="M58" s="41">
        <v>1184</v>
      </c>
      <c r="N58" s="41">
        <v>1399</v>
      </c>
      <c r="O58" s="41">
        <v>1848</v>
      </c>
      <c r="P58" s="41">
        <v>1450</v>
      </c>
      <c r="Q58" s="41">
        <v>1277</v>
      </c>
      <c r="R58" s="41">
        <f>IF(ISERR(SUM(F58:Q58)),"-",SUM(F58:Q58))</f>
        <v>15287</v>
      </c>
      <c r="S58" s="41">
        <f>IF(ISERR(R58/12),"-",R58/12)</f>
        <v>1273.9166666666667</v>
      </c>
      <c r="T58" s="42">
        <v>39</v>
      </c>
    </row>
    <row r="59" spans="1:20" s="43" customFormat="1" ht="14.1" customHeight="1" x14ac:dyDescent="0.15">
      <c r="A59" s="44"/>
      <c r="B59" s="45"/>
      <c r="C59" s="46" t="s">
        <v>29</v>
      </c>
      <c r="D59" s="39"/>
      <c r="E59" s="40">
        <v>40</v>
      </c>
      <c r="F59" s="41">
        <v>89</v>
      </c>
      <c r="G59" s="41">
        <v>54</v>
      </c>
      <c r="H59" s="41">
        <v>42</v>
      </c>
      <c r="I59" s="41">
        <v>63</v>
      </c>
      <c r="J59" s="41">
        <v>108</v>
      </c>
      <c r="K59" s="41">
        <v>99</v>
      </c>
      <c r="L59" s="41">
        <v>65</v>
      </c>
      <c r="M59" s="41">
        <v>93</v>
      </c>
      <c r="N59" s="41">
        <v>106</v>
      </c>
      <c r="O59" s="41">
        <v>102</v>
      </c>
      <c r="P59" s="41">
        <v>117</v>
      </c>
      <c r="Q59" s="41">
        <v>50</v>
      </c>
      <c r="R59" s="41">
        <f>IF(ISERR(SUM(F59:Q59)),"-",SUM(F59:Q59))</f>
        <v>988</v>
      </c>
      <c r="S59" s="41">
        <f>IF(ISERR(R59/12),"-",R59/12)</f>
        <v>82.333333333333329</v>
      </c>
      <c r="T59" s="42">
        <v>40</v>
      </c>
    </row>
    <row r="60" spans="1:20" s="43" customFormat="1" ht="14.1" customHeight="1" x14ac:dyDescent="0.15">
      <c r="A60" s="44"/>
      <c r="B60" s="45"/>
      <c r="C60" s="46" t="s">
        <v>54</v>
      </c>
      <c r="D60" s="39"/>
      <c r="E60" s="40">
        <v>41</v>
      </c>
      <c r="F60" s="41">
        <v>1538</v>
      </c>
      <c r="G60" s="41">
        <v>1587</v>
      </c>
      <c r="H60" s="41">
        <v>1869</v>
      </c>
      <c r="I60" s="41">
        <v>2501</v>
      </c>
      <c r="J60" s="41">
        <v>3422</v>
      </c>
      <c r="K60" s="41">
        <v>2461</v>
      </c>
      <c r="L60" s="41">
        <v>1967</v>
      </c>
      <c r="M60" s="41">
        <v>1778</v>
      </c>
      <c r="N60" s="41">
        <v>1737</v>
      </c>
      <c r="O60" s="41">
        <v>1824</v>
      </c>
      <c r="P60" s="41">
        <v>1831</v>
      </c>
      <c r="Q60" s="41">
        <v>1769</v>
      </c>
      <c r="R60" s="41">
        <f>IF(ISERR(SUM(F60:Q60)),"-",SUM(F60:Q60))</f>
        <v>24284</v>
      </c>
      <c r="S60" s="41">
        <f>IF(ISERR(R60/12),"-",R60/12)</f>
        <v>2023.6666666666667</v>
      </c>
      <c r="T60" s="42">
        <v>41</v>
      </c>
    </row>
    <row r="61" spans="1:20" s="43" customFormat="1" ht="14.1" customHeight="1" x14ac:dyDescent="0.15">
      <c r="A61" s="44"/>
      <c r="B61" s="45"/>
      <c r="C61" s="46" t="s">
        <v>55</v>
      </c>
      <c r="D61" s="39"/>
      <c r="E61" s="40">
        <v>42</v>
      </c>
      <c r="F61" s="41">
        <v>477</v>
      </c>
      <c r="G61" s="41">
        <v>459</v>
      </c>
      <c r="H61" s="41">
        <v>491</v>
      </c>
      <c r="I61" s="41">
        <v>526</v>
      </c>
      <c r="J61" s="41">
        <v>287</v>
      </c>
      <c r="K61" s="41">
        <v>491</v>
      </c>
      <c r="L61" s="41">
        <v>489</v>
      </c>
      <c r="M61" s="41">
        <v>1317</v>
      </c>
      <c r="N61" s="41">
        <v>1257</v>
      </c>
      <c r="O61" s="41">
        <v>1714</v>
      </c>
      <c r="P61" s="41">
        <v>1202</v>
      </c>
      <c r="Q61" s="41">
        <v>806</v>
      </c>
      <c r="R61" s="41">
        <f>IF(ISERR(SUM(F61:Q61)),"-",SUM(F61:Q61))</f>
        <v>9516</v>
      </c>
      <c r="S61" s="41">
        <f>IF(ISERR(R61/12),"-",R61/12)</f>
        <v>793</v>
      </c>
      <c r="T61" s="42">
        <v>42</v>
      </c>
    </row>
    <row r="62" spans="1:20" s="43" customFormat="1" ht="14.1" customHeight="1" x14ac:dyDescent="0.15">
      <c r="A62" s="44"/>
      <c r="B62" s="45"/>
      <c r="C62" s="47"/>
      <c r="D62" s="45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s="43" customFormat="1" ht="14.1" customHeight="1" x14ac:dyDescent="0.15">
      <c r="A63" s="44"/>
      <c r="B63" s="45"/>
      <c r="C63" s="46" t="s">
        <v>56</v>
      </c>
      <c r="D63" s="39"/>
      <c r="E63" s="40">
        <v>43</v>
      </c>
      <c r="F63" s="41">
        <v>67</v>
      </c>
      <c r="G63" s="41">
        <v>71</v>
      </c>
      <c r="H63" s="41">
        <v>49</v>
      </c>
      <c r="I63" s="41">
        <v>97</v>
      </c>
      <c r="J63" s="41">
        <v>141</v>
      </c>
      <c r="K63" s="41">
        <v>464</v>
      </c>
      <c r="L63" s="41">
        <v>424</v>
      </c>
      <c r="M63" s="41">
        <v>439</v>
      </c>
      <c r="N63" s="41">
        <v>430</v>
      </c>
      <c r="O63" s="41">
        <v>589</v>
      </c>
      <c r="P63" s="41">
        <v>1077</v>
      </c>
      <c r="Q63" s="41">
        <v>811</v>
      </c>
      <c r="R63" s="41">
        <f>IF(ISERR(SUM(F63:Q63)),"-",SUM(F63:Q63))</f>
        <v>4659</v>
      </c>
      <c r="S63" s="41">
        <f>IF(ISERR(R63/12),"-",R63/12)</f>
        <v>388.25</v>
      </c>
      <c r="T63" s="42">
        <v>43</v>
      </c>
    </row>
    <row r="64" spans="1:20" s="43" customFormat="1" ht="14.1" customHeight="1" x14ac:dyDescent="0.15">
      <c r="A64" s="44"/>
      <c r="B64" s="45"/>
      <c r="C64" s="46" t="s">
        <v>57</v>
      </c>
      <c r="D64" s="39"/>
      <c r="E64" s="40">
        <v>44</v>
      </c>
      <c r="F64" s="41">
        <v>3537</v>
      </c>
      <c r="G64" s="41">
        <v>3501</v>
      </c>
      <c r="H64" s="41">
        <v>4292</v>
      </c>
      <c r="I64" s="41">
        <v>5619</v>
      </c>
      <c r="J64" s="41">
        <v>6403</v>
      </c>
      <c r="K64" s="41">
        <v>5292</v>
      </c>
      <c r="L64" s="41">
        <v>4749</v>
      </c>
      <c r="M64" s="41">
        <v>4149</v>
      </c>
      <c r="N64" s="41">
        <v>4434</v>
      </c>
      <c r="O64" s="41">
        <v>5041</v>
      </c>
      <c r="P64" s="41">
        <v>4557</v>
      </c>
      <c r="Q64" s="41">
        <v>4415</v>
      </c>
      <c r="R64" s="41">
        <f>IF(ISERR(SUM(F64:Q64)),"-",SUM(F64:Q64))</f>
        <v>55989</v>
      </c>
      <c r="S64" s="41">
        <f>IF(ISERR(R64/12),"-",R64/12)</f>
        <v>4665.75</v>
      </c>
      <c r="T64" s="42">
        <v>44</v>
      </c>
    </row>
    <row r="65" spans="1:20" s="43" customFormat="1" ht="14.1" customHeight="1" x14ac:dyDescent="0.15">
      <c r="A65" s="44"/>
      <c r="B65" s="45"/>
      <c r="C65" s="47"/>
      <c r="D65" s="45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s="43" customFormat="1" ht="14.1" customHeight="1" x14ac:dyDescent="0.15">
      <c r="A66" s="38" t="s">
        <v>58</v>
      </c>
      <c r="B66" s="39"/>
      <c r="C66" s="39"/>
      <c r="D66" s="39"/>
      <c r="E66" s="40">
        <v>45</v>
      </c>
      <c r="F66" s="41">
        <v>13102</v>
      </c>
      <c r="G66" s="41">
        <v>10875</v>
      </c>
      <c r="H66" s="41">
        <v>16215</v>
      </c>
      <c r="I66" s="41">
        <v>16849</v>
      </c>
      <c r="J66" s="41">
        <v>14805</v>
      </c>
      <c r="K66" s="41">
        <v>14912</v>
      </c>
      <c r="L66" s="41">
        <v>14666</v>
      </c>
      <c r="M66" s="41">
        <v>13877</v>
      </c>
      <c r="N66" s="41">
        <v>14028</v>
      </c>
      <c r="O66" s="41">
        <v>14332</v>
      </c>
      <c r="P66" s="41">
        <v>14937</v>
      </c>
      <c r="Q66" s="41">
        <v>16643</v>
      </c>
      <c r="R66" s="41">
        <f>IF(ISERR(SUM(F66:Q66)),"-",SUM(F66:Q66))</f>
        <v>175241</v>
      </c>
      <c r="S66" s="41">
        <f>IF(ISERR(R66/12),"-",R66/12)</f>
        <v>14603.416666666666</v>
      </c>
      <c r="T66" s="42">
        <v>45</v>
      </c>
    </row>
    <row r="67" spans="1:20" ht="12" customHeight="1" x14ac:dyDescent="0.15">
      <c r="A67" s="48"/>
      <c r="B67" s="48"/>
      <c r="C67" s="48"/>
      <c r="D67" s="48"/>
      <c r="E67" s="4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</row>
  </sheetData>
  <mergeCells count="39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K6"/>
    <mergeCell ref="A7:E9"/>
    <mergeCell ref="R7:R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月別品目別月間入庫量表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2020-07-23T09:31:10Z</dcterms:created>
  <dcterms:modified xsi:type="dcterms:W3CDTF">2020-07-23T09:31:12Z</dcterms:modified>
</cp:coreProperties>
</file>