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7\year\"/>
    </mc:Choice>
  </mc:AlternateContent>
  <xr:revisionPtr revIDLastSave="0" documentId="8_{FFA1D008-3AE3-4D74-8086-1A9AD7F6397E}" xr6:coauthVersionLast="36" xr6:coauthVersionMax="36" xr10:uidLastSave="{00000000-0000-0000-0000-000000000000}"/>
  <bookViews>
    <workbookView xWindow="0" yWindow="0" windowWidth="14625" windowHeight="10485" xr2:uid="{03D095EC-4C8D-47EE-A03D-B43F38C62A37}"/>
  </bookViews>
  <sheets>
    <sheet name="月別品目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2" l="1"/>
  <c r="S64" i="2"/>
  <c r="S63" i="2"/>
  <c r="S61" i="2"/>
  <c r="S60" i="2"/>
  <c r="S59" i="2"/>
  <c r="S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S55" i="2"/>
  <c r="S54" i="2"/>
  <c r="S53" i="2"/>
  <c r="S52" i="2"/>
  <c r="S51" i="2"/>
  <c r="S49" i="2"/>
  <c r="S48" i="2"/>
  <c r="S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S45" i="2"/>
  <c r="S43" i="2"/>
  <c r="S42" i="2"/>
  <c r="S41" i="2"/>
  <c r="S40" i="2"/>
  <c r="S39" i="2"/>
  <c r="S37" i="2"/>
  <c r="S36" i="2"/>
  <c r="S35" i="2"/>
  <c r="S34" i="2"/>
  <c r="S33" i="2"/>
  <c r="S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S29" i="2"/>
  <c r="S28" i="2"/>
  <c r="S27" i="2"/>
  <c r="S25" i="2"/>
  <c r="S24" i="2"/>
  <c r="S23" i="2"/>
  <c r="S22" i="2"/>
  <c r="S21" i="2"/>
  <c r="S19" i="2"/>
  <c r="S18" i="2"/>
  <c r="S17" i="2"/>
  <c r="R16" i="2"/>
  <c r="Q16" i="2"/>
  <c r="P16" i="2"/>
  <c r="O16" i="2"/>
  <c r="O15" i="2" s="1"/>
  <c r="N16" i="2"/>
  <c r="N15" i="2" s="1"/>
  <c r="M16" i="2"/>
  <c r="M15" i="2" s="1"/>
  <c r="M11" i="2" s="1"/>
  <c r="L16" i="2"/>
  <c r="K16" i="2"/>
  <c r="J16" i="2"/>
  <c r="I16" i="2"/>
  <c r="I15" i="2" s="1"/>
  <c r="H16" i="2"/>
  <c r="H15" i="2" s="1"/>
  <c r="G16" i="2"/>
  <c r="F16" i="2"/>
  <c r="S13" i="2"/>
  <c r="K15" i="2" l="1"/>
  <c r="K11" i="2" s="1"/>
  <c r="Q15" i="2"/>
  <c r="Q11" i="2" s="1"/>
  <c r="O11" i="2"/>
  <c r="I11" i="2"/>
  <c r="F15" i="2"/>
  <c r="F11" i="2" s="1"/>
  <c r="S30" i="2"/>
  <c r="L15" i="2"/>
  <c r="L11" i="2" s="1"/>
  <c r="N11" i="2"/>
  <c r="S46" i="2"/>
  <c r="R15" i="2"/>
  <c r="R11" i="2" s="1"/>
  <c r="S16" i="2"/>
  <c r="H11" i="2"/>
  <c r="J15" i="2"/>
  <c r="J11" i="2" s="1"/>
  <c r="P15" i="2"/>
  <c r="P11" i="2" s="1"/>
  <c r="S57" i="2"/>
  <c r="G15" i="2"/>
  <c r="S15" i="2" l="1"/>
  <c r="G11" i="2"/>
  <c r="S11" i="2" s="1"/>
</calcChain>
</file>

<file path=xl/sharedStrings.xml><?xml version="1.0" encoding="utf-8"?>
<sst xmlns="http://schemas.openxmlformats.org/spreadsheetml/2006/main" count="65" uniqueCount="63">
  <si>
    <t>５　　月　別　品　目　別  月　末　在　庫　量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</si>
  <si>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</si>
  <si>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</si>
  <si>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</si>
  <si>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</si>
  <si>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</si>
  <si>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</si>
  <si>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</si>
  <si>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</si>
  <si>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</si>
  <si>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</si>
  <si>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</si>
  <si>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</si>
  <si>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</si>
  <si>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</si>
  <si>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</si>
  <si>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12  月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</si>
  <si>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</si>
  <si>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</si>
  <si>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</si>
  <si>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</si>
  <si>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</si>
  <si>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</si>
  <si>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</si>
  <si>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</si>
  <si>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</si>
  <si>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</si>
  <si>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</si>
  <si>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</si>
  <si>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</si>
  <si>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</si>
  <si>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</si>
  <si>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</si>
  <si>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</si>
  <si>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</si>
  <si>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</si>
  <si>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</si>
  <si>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</si>
  <si>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</si>
  <si>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</si>
  <si>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</si>
  <si>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</si>
  <si>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</si>
  <si>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</si>
  <si>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</si>
  <si>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</si>
  <si>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</si>
  <si>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</si>
  <si>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</si>
  <si>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</si>
  <si>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</si>
  <si>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</si>
  <si>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</si>
  <si>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</si>
  <si>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</si>
  <si>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</si>
  <si>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</si>
  <si>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</si>
  <si>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</si>
  <si>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</si>
  <si>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</si>
  <si>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（2）　産　　　　　地</t>
    <phoneticPr fontId="5"/>
  </si>
  <si>
    <t>毎月末現在の在庫量である。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</si>
</sst>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38C874AC-79EB-4644-A5AF-D85766841FC9}"/>
    <cellStyle name="標準 3" xfId="1" xr:uid="{0AC1F11B-0D32-495F-8663-790D8EDC6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8A351-A413-4BF7-B43D-59BE1C5BEEBA}">
  <sheetPr codeName="Sheet14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48" customWidth="1"/>
    <col min="4" max="4" width="22.625" style="48" customWidth="1"/>
    <col min="5" max="5" width="2.875" style="49" customWidth="1"/>
    <col min="6" max="19" width="13.125" style="48" customWidth="1"/>
    <col min="20" max="20" width="4.25" style="48" customWidth="1"/>
    <col min="21" max="16384" width="9" style="48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61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L6" s="13"/>
      <c r="S6" s="14" t="s">
        <v>1</v>
      </c>
    </row>
    <row r="7" spans="1:20" s="21" customFormat="1" ht="15" customHeight="1" thickTop="1" x14ac:dyDescent="0.15">
      <c r="A7" s="15" t="s">
        <v>2</v>
      </c>
      <c r="B7" s="15"/>
      <c r="C7" s="15"/>
      <c r="D7" s="15"/>
      <c r="E7" s="16"/>
      <c r="F7" s="17">
        <v>42705</v>
      </c>
      <c r="G7" s="17">
        <v>42736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0"/>
    </row>
    <row r="8" spans="1:20" s="21" customFormat="1" ht="15" customHeight="1" x14ac:dyDescent="0.15">
      <c r="A8" s="22"/>
      <c r="B8" s="22"/>
      <c r="C8" s="22"/>
      <c r="D8" s="22"/>
      <c r="E8" s="23"/>
      <c r="F8" s="24"/>
      <c r="G8" s="24"/>
      <c r="H8" s="25" t="s">
        <v>3</v>
      </c>
      <c r="I8" s="25" t="s">
        <v>4</v>
      </c>
      <c r="J8" s="25" t="s">
        <v>5</v>
      </c>
      <c r="K8" s="25" t="s">
        <v>6</v>
      </c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5" t="s">
        <v>13</v>
      </c>
      <c r="S8" s="24" t="s">
        <v>14</v>
      </c>
      <c r="T8" s="26" t="s">
        <v>15</v>
      </c>
    </row>
    <row r="9" spans="1:20" s="21" customFormat="1" ht="15" customHeight="1" x14ac:dyDescent="0.15">
      <c r="A9" s="27"/>
      <c r="B9" s="27"/>
      <c r="C9" s="27"/>
      <c r="D9" s="27"/>
      <c r="E9" s="28"/>
      <c r="F9" s="29" t="s">
        <v>16</v>
      </c>
      <c r="G9" s="29" t="s">
        <v>17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31"/>
    </row>
    <row r="10" spans="1:20" s="21" customFormat="1" ht="12" customHeight="1" x14ac:dyDescent="0.15">
      <c r="A10" s="32"/>
      <c r="B10" s="32"/>
      <c r="C10" s="32"/>
      <c r="D10" s="32"/>
      <c r="E10" s="33"/>
      <c r="T10" s="34"/>
    </row>
    <row r="11" spans="1:20" s="40" customFormat="1" ht="14.1" customHeight="1" x14ac:dyDescent="0.15">
      <c r="A11" s="35" t="s">
        <v>18</v>
      </c>
      <c r="B11" s="36"/>
      <c r="C11" s="36"/>
      <c r="D11" s="36"/>
      <c r="E11" s="37">
        <v>1</v>
      </c>
      <c r="F11" s="38">
        <f>SUBTOTAL(9,F13:F66)</f>
        <v>451820</v>
      </c>
      <c r="G11" s="38">
        <f t="shared" ref="G11:P11" si="0">SUBTOTAL(9,G13:G66)</f>
        <v>422520</v>
      </c>
      <c r="H11" s="38">
        <f t="shared" si="0"/>
        <v>411043</v>
      </c>
      <c r="I11" s="38">
        <f t="shared" si="0"/>
        <v>420338</v>
      </c>
      <c r="J11" s="38">
        <f t="shared" si="0"/>
        <v>406875</v>
      </c>
      <c r="K11" s="38">
        <f t="shared" si="0"/>
        <v>412550</v>
      </c>
      <c r="L11" s="38">
        <f t="shared" si="0"/>
        <v>405629</v>
      </c>
      <c r="M11" s="38">
        <f t="shared" si="0"/>
        <v>407488</v>
      </c>
      <c r="N11" s="38">
        <f t="shared" si="0"/>
        <v>399709</v>
      </c>
      <c r="O11" s="38">
        <f t="shared" si="0"/>
        <v>405114</v>
      </c>
      <c r="P11" s="38">
        <f t="shared" si="0"/>
        <v>408215</v>
      </c>
      <c r="Q11" s="38">
        <f>SUBTOTAL(9,Q13:Q66)</f>
        <v>420185</v>
      </c>
      <c r="R11" s="38">
        <f>SUBTOTAL(9,R13:R66)</f>
        <v>411714</v>
      </c>
      <c r="S11" s="38">
        <f>IF(ISERR(SUM(G11:R11)/12),"-",SUM(G11:R11)/12)</f>
        <v>410948.33333333331</v>
      </c>
      <c r="T11" s="39">
        <v>1</v>
      </c>
    </row>
    <row r="12" spans="1:20" s="40" customFormat="1" ht="14.1" customHeight="1" x14ac:dyDescent="0.15">
      <c r="A12" s="41"/>
      <c r="B12" s="42"/>
      <c r="C12" s="42"/>
      <c r="D12" s="4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s="40" customFormat="1" ht="14.1" customHeight="1" x14ac:dyDescent="0.15">
      <c r="A13" s="35" t="s">
        <v>19</v>
      </c>
      <c r="B13" s="36"/>
      <c r="C13" s="36"/>
      <c r="D13" s="36"/>
      <c r="E13" s="37">
        <v>2</v>
      </c>
      <c r="F13" s="38">
        <v>746</v>
      </c>
      <c r="G13" s="38">
        <v>735</v>
      </c>
      <c r="H13" s="38">
        <v>718</v>
      </c>
      <c r="I13" s="38">
        <v>714</v>
      </c>
      <c r="J13" s="38">
        <v>723</v>
      </c>
      <c r="K13" s="38">
        <v>768</v>
      </c>
      <c r="L13" s="38">
        <v>759</v>
      </c>
      <c r="M13" s="38">
        <v>152</v>
      </c>
      <c r="N13" s="38">
        <v>217</v>
      </c>
      <c r="O13" s="38">
        <v>210</v>
      </c>
      <c r="P13" s="38">
        <v>230</v>
      </c>
      <c r="Q13" s="38">
        <v>300</v>
      </c>
      <c r="R13" s="38">
        <v>324</v>
      </c>
      <c r="S13" s="38">
        <f>IF(ISERR(SUM(G13:R13)/12),"-",SUM(G13:R13)/12)</f>
        <v>487.5</v>
      </c>
      <c r="T13" s="39">
        <v>2</v>
      </c>
    </row>
    <row r="14" spans="1:20" s="40" customFormat="1" ht="14.1" customHeight="1" x14ac:dyDescent="0.15">
      <c r="A14" s="41"/>
      <c r="B14" s="42"/>
      <c r="C14" s="42"/>
      <c r="D14" s="42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40" customFormat="1" ht="14.1" customHeight="1" x14ac:dyDescent="0.15">
      <c r="A15" s="35" t="s">
        <v>20</v>
      </c>
      <c r="B15" s="36"/>
      <c r="C15" s="36"/>
      <c r="D15" s="36"/>
      <c r="E15" s="37">
        <v>3</v>
      </c>
      <c r="F15" s="38">
        <f>SUBTOTAL(9,F16:F55)</f>
        <v>395718</v>
      </c>
      <c r="G15" s="38">
        <f t="shared" ref="G15:R15" si="1">SUBTOTAL(9,G16:G55)</f>
        <v>368554</v>
      </c>
      <c r="H15" s="38">
        <f t="shared" si="1"/>
        <v>357969</v>
      </c>
      <c r="I15" s="38">
        <f t="shared" si="1"/>
        <v>366037</v>
      </c>
      <c r="J15" s="38">
        <f t="shared" si="1"/>
        <v>350317</v>
      </c>
      <c r="K15" s="38">
        <f t="shared" si="1"/>
        <v>352328</v>
      </c>
      <c r="L15" s="38">
        <f t="shared" si="1"/>
        <v>343961</v>
      </c>
      <c r="M15" s="38">
        <f t="shared" si="1"/>
        <v>345376</v>
      </c>
      <c r="N15" s="38">
        <f t="shared" si="1"/>
        <v>339472</v>
      </c>
      <c r="O15" s="38">
        <f t="shared" si="1"/>
        <v>345201</v>
      </c>
      <c r="P15" s="38">
        <f t="shared" si="1"/>
        <v>348849</v>
      </c>
      <c r="Q15" s="38">
        <f t="shared" si="1"/>
        <v>363084</v>
      </c>
      <c r="R15" s="38">
        <f t="shared" si="1"/>
        <v>360175</v>
      </c>
      <c r="S15" s="38">
        <f>IF(ISERR(SUM(G15:R15)/12),"-",SUM(G15:R15)/12)</f>
        <v>353443.58333333331</v>
      </c>
      <c r="T15" s="39">
        <v>3</v>
      </c>
    </row>
    <row r="16" spans="1:20" s="40" customFormat="1" ht="14.1" customHeight="1" x14ac:dyDescent="0.15">
      <c r="A16" s="41"/>
      <c r="B16" s="42"/>
      <c r="C16" s="43" t="s">
        <v>21</v>
      </c>
      <c r="D16" s="36"/>
      <c r="E16" s="37">
        <v>4</v>
      </c>
      <c r="F16" s="38">
        <f>SUBTOTAL(9,F17:F23)</f>
        <v>37849</v>
      </c>
      <c r="G16" s="38">
        <f>SUBTOTAL(9,G17:G23)</f>
        <v>36462</v>
      </c>
      <c r="H16" s="38">
        <f t="shared" ref="H16:R16" si="2">SUBTOTAL(9,H17:H23)</f>
        <v>34400</v>
      </c>
      <c r="I16" s="38">
        <f t="shared" si="2"/>
        <v>36897</v>
      </c>
      <c r="J16" s="38">
        <f t="shared" si="2"/>
        <v>36922</v>
      </c>
      <c r="K16" s="38">
        <f t="shared" si="2"/>
        <v>33484</v>
      </c>
      <c r="L16" s="38">
        <f t="shared" si="2"/>
        <v>36010</v>
      </c>
      <c r="M16" s="38">
        <f t="shared" si="2"/>
        <v>37759</v>
      </c>
      <c r="N16" s="38">
        <f t="shared" si="2"/>
        <v>40705</v>
      </c>
      <c r="O16" s="38">
        <f t="shared" si="2"/>
        <v>42798</v>
      </c>
      <c r="P16" s="38">
        <f t="shared" si="2"/>
        <v>38574</v>
      </c>
      <c r="Q16" s="38">
        <f t="shared" si="2"/>
        <v>36566</v>
      </c>
      <c r="R16" s="38">
        <f t="shared" si="2"/>
        <v>35955.800000000003</v>
      </c>
      <c r="S16" s="38">
        <f>IF(ISERR(SUM(G16:R16)/12),"-",SUM(G16:R16)/12)</f>
        <v>37211.066666666666</v>
      </c>
      <c r="T16" s="39">
        <v>4</v>
      </c>
    </row>
    <row r="17" spans="1:20" s="40" customFormat="1" ht="14.1" customHeight="1" x14ac:dyDescent="0.15">
      <c r="A17" s="41"/>
      <c r="B17" s="42"/>
      <c r="C17" s="42"/>
      <c r="D17" s="44" t="s">
        <v>22</v>
      </c>
      <c r="E17" s="37">
        <v>5</v>
      </c>
      <c r="F17" s="38">
        <v>10659</v>
      </c>
      <c r="G17" s="38">
        <v>9341</v>
      </c>
      <c r="H17" s="38">
        <v>7963</v>
      </c>
      <c r="I17" s="38">
        <v>7166</v>
      </c>
      <c r="J17" s="38">
        <v>7266</v>
      </c>
      <c r="K17" s="38">
        <v>5550</v>
      </c>
      <c r="L17" s="38">
        <v>8102</v>
      </c>
      <c r="M17" s="38">
        <v>11569</v>
      </c>
      <c r="N17" s="38">
        <v>12500</v>
      </c>
      <c r="O17" s="38">
        <v>11903</v>
      </c>
      <c r="P17" s="38">
        <v>10877</v>
      </c>
      <c r="Q17" s="38">
        <v>9436</v>
      </c>
      <c r="R17" s="38">
        <v>8592</v>
      </c>
      <c r="S17" s="38">
        <f>IF(ISERR(SUM(G17:R17)/12),"-",SUM(G17:R17)/12)</f>
        <v>9188.75</v>
      </c>
      <c r="T17" s="39">
        <v>5</v>
      </c>
    </row>
    <row r="18" spans="1:20" s="40" customFormat="1" ht="14.1" customHeight="1" x14ac:dyDescent="0.15">
      <c r="A18" s="41"/>
      <c r="B18" s="42"/>
      <c r="C18" s="42"/>
      <c r="D18" s="44" t="s">
        <v>23</v>
      </c>
      <c r="E18" s="37">
        <v>6</v>
      </c>
      <c r="F18" s="38">
        <v>6101</v>
      </c>
      <c r="G18" s="38">
        <v>5897</v>
      </c>
      <c r="H18" s="38">
        <v>6341</v>
      </c>
      <c r="I18" s="38">
        <v>7782</v>
      </c>
      <c r="J18" s="38">
        <v>8646</v>
      </c>
      <c r="K18" s="38">
        <v>7559</v>
      </c>
      <c r="L18" s="38">
        <v>8945</v>
      </c>
      <c r="M18" s="38">
        <v>8878</v>
      </c>
      <c r="N18" s="38">
        <v>8255</v>
      </c>
      <c r="O18" s="38">
        <v>9443</v>
      </c>
      <c r="P18" s="38">
        <v>8294</v>
      </c>
      <c r="Q18" s="38">
        <v>7671</v>
      </c>
      <c r="R18" s="38">
        <v>8057.93</v>
      </c>
      <c r="S18" s="38">
        <f>IF(ISERR(SUM(G18:R18)/12),"-",SUM(G18:R18)/12)</f>
        <v>7980.7441666666664</v>
      </c>
      <c r="T18" s="39">
        <v>6</v>
      </c>
    </row>
    <row r="19" spans="1:20" s="40" customFormat="1" ht="14.1" customHeight="1" x14ac:dyDescent="0.15">
      <c r="A19" s="41"/>
      <c r="B19" s="42"/>
      <c r="C19" s="42"/>
      <c r="D19" s="44" t="s">
        <v>24</v>
      </c>
      <c r="E19" s="37">
        <v>7</v>
      </c>
      <c r="F19" s="38">
        <v>10643</v>
      </c>
      <c r="G19" s="38">
        <v>9895</v>
      </c>
      <c r="H19" s="38">
        <v>9351</v>
      </c>
      <c r="I19" s="38">
        <v>10396</v>
      </c>
      <c r="J19" s="38">
        <v>9686</v>
      </c>
      <c r="K19" s="38">
        <v>9932</v>
      </c>
      <c r="L19" s="38">
        <v>9609</v>
      </c>
      <c r="M19" s="38">
        <v>8925</v>
      </c>
      <c r="N19" s="38">
        <v>10089</v>
      </c>
      <c r="O19" s="38">
        <v>10532</v>
      </c>
      <c r="P19" s="38">
        <v>9276</v>
      </c>
      <c r="Q19" s="38">
        <v>9015</v>
      </c>
      <c r="R19" s="38">
        <v>10307.65</v>
      </c>
      <c r="S19" s="38">
        <f>IF(ISERR(SUM(G19:R19)/12),"-",SUM(G19:R19)/12)</f>
        <v>9751.1374999999989</v>
      </c>
      <c r="T19" s="39">
        <v>7</v>
      </c>
    </row>
    <row r="20" spans="1:20" s="40" customFormat="1" ht="14.1" customHeight="1" x14ac:dyDescent="0.15">
      <c r="A20" s="41"/>
      <c r="B20" s="42"/>
      <c r="C20" s="42"/>
      <c r="D20" s="44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s="40" customFormat="1" ht="14.1" customHeight="1" x14ac:dyDescent="0.15">
      <c r="A21" s="41"/>
      <c r="B21" s="42"/>
      <c r="C21" s="42"/>
      <c r="D21" s="44" t="s">
        <v>25</v>
      </c>
      <c r="E21" s="37">
        <v>8</v>
      </c>
      <c r="F21" s="38">
        <v>2415</v>
      </c>
      <c r="G21" s="38">
        <v>3961</v>
      </c>
      <c r="H21" s="38">
        <v>3991</v>
      </c>
      <c r="I21" s="38">
        <v>5380</v>
      </c>
      <c r="J21" s="38">
        <v>5826</v>
      </c>
      <c r="K21" s="38">
        <v>4978</v>
      </c>
      <c r="L21" s="38">
        <v>4374</v>
      </c>
      <c r="M21" s="38">
        <v>3825</v>
      </c>
      <c r="N21" s="38">
        <v>3095</v>
      </c>
      <c r="O21" s="38">
        <v>2615</v>
      </c>
      <c r="P21" s="38">
        <v>2197</v>
      </c>
      <c r="Q21" s="38">
        <v>2550</v>
      </c>
      <c r="R21" s="38">
        <v>2353</v>
      </c>
      <c r="S21" s="38">
        <f>IF(ISERR(SUM(G21:R21)/12),"-",SUM(G21:R21)/12)</f>
        <v>3762.0833333333335</v>
      </c>
      <c r="T21" s="39">
        <v>8</v>
      </c>
    </row>
    <row r="22" spans="1:20" s="40" customFormat="1" ht="14.1" customHeight="1" x14ac:dyDescent="0.15">
      <c r="A22" s="41"/>
      <c r="B22" s="42"/>
      <c r="C22" s="42"/>
      <c r="D22" s="44" t="s">
        <v>26</v>
      </c>
      <c r="E22" s="37">
        <v>9</v>
      </c>
      <c r="F22" s="38">
        <v>4601</v>
      </c>
      <c r="G22" s="38">
        <v>4108</v>
      </c>
      <c r="H22" s="38">
        <v>3730</v>
      </c>
      <c r="I22" s="38">
        <v>3149</v>
      </c>
      <c r="J22" s="38">
        <v>2549</v>
      </c>
      <c r="K22" s="38">
        <v>1973</v>
      </c>
      <c r="L22" s="38">
        <v>1646</v>
      </c>
      <c r="M22" s="38">
        <v>1579</v>
      </c>
      <c r="N22" s="38">
        <v>3386</v>
      </c>
      <c r="O22" s="38">
        <v>4735</v>
      </c>
      <c r="P22" s="38">
        <v>4475</v>
      </c>
      <c r="Q22" s="38">
        <v>4604</v>
      </c>
      <c r="R22" s="38">
        <v>3924</v>
      </c>
      <c r="S22" s="38">
        <f>IF(ISERR(SUM(G22:R22)/12),"-",SUM(G22:R22)/12)</f>
        <v>3321.5</v>
      </c>
      <c r="T22" s="39">
        <v>9</v>
      </c>
    </row>
    <row r="23" spans="1:20" s="40" customFormat="1" ht="14.1" customHeight="1" x14ac:dyDescent="0.15">
      <c r="A23" s="41"/>
      <c r="B23" s="42"/>
      <c r="C23" s="42"/>
      <c r="D23" s="44" t="s">
        <v>27</v>
      </c>
      <c r="E23" s="37">
        <v>10</v>
      </c>
      <c r="F23" s="38">
        <v>3430</v>
      </c>
      <c r="G23" s="38">
        <v>3260</v>
      </c>
      <c r="H23" s="38">
        <v>3024</v>
      </c>
      <c r="I23" s="38">
        <v>3024</v>
      </c>
      <c r="J23" s="38">
        <v>2949</v>
      </c>
      <c r="K23" s="38">
        <v>3492</v>
      </c>
      <c r="L23" s="38">
        <v>3334</v>
      </c>
      <c r="M23" s="38">
        <v>2983</v>
      </c>
      <c r="N23" s="38">
        <v>3380</v>
      </c>
      <c r="O23" s="38">
        <v>3570</v>
      </c>
      <c r="P23" s="38">
        <v>3455</v>
      </c>
      <c r="Q23" s="38">
        <v>3290</v>
      </c>
      <c r="R23" s="38">
        <v>2721.22</v>
      </c>
      <c r="S23" s="38">
        <f>IF(ISERR(SUM(G23:R23)/12),"-",SUM(G23:R23)/12)</f>
        <v>3206.8516666666669</v>
      </c>
      <c r="T23" s="39">
        <v>10</v>
      </c>
    </row>
    <row r="24" spans="1:20" s="40" customFormat="1" ht="14.1" customHeight="1" x14ac:dyDescent="0.15">
      <c r="A24" s="41"/>
      <c r="B24" s="42"/>
      <c r="C24" s="43" t="s">
        <v>28</v>
      </c>
      <c r="D24" s="36"/>
      <c r="E24" s="37">
        <v>11</v>
      </c>
      <c r="F24" s="38">
        <v>2614</v>
      </c>
      <c r="G24" s="38">
        <v>2196</v>
      </c>
      <c r="H24" s="38">
        <v>2185</v>
      </c>
      <c r="I24" s="38">
        <v>2015</v>
      </c>
      <c r="J24" s="38">
        <v>2222</v>
      </c>
      <c r="K24" s="38">
        <v>2075</v>
      </c>
      <c r="L24" s="38">
        <v>2123</v>
      </c>
      <c r="M24" s="38">
        <v>1993</v>
      </c>
      <c r="N24" s="38">
        <v>1869</v>
      </c>
      <c r="O24" s="38">
        <v>2061</v>
      </c>
      <c r="P24" s="38">
        <v>2069</v>
      </c>
      <c r="Q24" s="38">
        <v>1991</v>
      </c>
      <c r="R24" s="38">
        <v>1800.2</v>
      </c>
      <c r="S24" s="38">
        <f>IF(ISERR(SUM(G24:R24)/12),"-",SUM(G24:R24)/12)</f>
        <v>2049.9333333333334</v>
      </c>
      <c r="T24" s="39">
        <v>11</v>
      </c>
    </row>
    <row r="25" spans="1:20" s="40" customFormat="1" ht="14.1" customHeight="1" x14ac:dyDescent="0.15">
      <c r="A25" s="41"/>
      <c r="B25" s="42"/>
      <c r="C25" s="43" t="s">
        <v>29</v>
      </c>
      <c r="D25" s="36"/>
      <c r="E25" s="37">
        <v>12</v>
      </c>
      <c r="F25" s="38">
        <v>25092</v>
      </c>
      <c r="G25" s="38">
        <v>18852</v>
      </c>
      <c r="H25" s="38">
        <v>17285</v>
      </c>
      <c r="I25" s="38">
        <v>16689</v>
      </c>
      <c r="J25" s="38">
        <v>16076</v>
      </c>
      <c r="K25" s="38">
        <v>20962</v>
      </c>
      <c r="L25" s="38">
        <v>19049</v>
      </c>
      <c r="M25" s="38">
        <v>21203</v>
      </c>
      <c r="N25" s="38">
        <v>24321</v>
      </c>
      <c r="O25" s="38">
        <v>27826</v>
      </c>
      <c r="P25" s="38">
        <v>23518</v>
      </c>
      <c r="Q25" s="38">
        <v>23798</v>
      </c>
      <c r="R25" s="38">
        <v>26119</v>
      </c>
      <c r="S25" s="38">
        <f>IF(ISERR(SUM(G25:R25)/12),"-",SUM(G25:R25)/12)</f>
        <v>21308.166666666668</v>
      </c>
      <c r="T25" s="39">
        <v>12</v>
      </c>
    </row>
    <row r="26" spans="1:20" s="40" customFormat="1" ht="14.1" customHeight="1" x14ac:dyDescent="0.15">
      <c r="A26" s="41"/>
      <c r="B26" s="42"/>
      <c r="C26" s="44"/>
      <c r="D26" s="42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s="40" customFormat="1" ht="14.1" customHeight="1" x14ac:dyDescent="0.15">
      <c r="A27" s="41"/>
      <c r="B27" s="42"/>
      <c r="C27" s="43" t="s">
        <v>30</v>
      </c>
      <c r="D27" s="36"/>
      <c r="E27" s="37">
        <v>13</v>
      </c>
      <c r="F27" s="38">
        <v>32022</v>
      </c>
      <c r="G27" s="38">
        <v>28703</v>
      </c>
      <c r="H27" s="38">
        <v>26061</v>
      </c>
      <c r="I27" s="38">
        <v>24263</v>
      </c>
      <c r="J27" s="38">
        <v>19431</v>
      </c>
      <c r="K27" s="38">
        <v>17534</v>
      </c>
      <c r="L27" s="38">
        <v>17001</v>
      </c>
      <c r="M27" s="38">
        <v>18365</v>
      </c>
      <c r="N27" s="38">
        <v>16306</v>
      </c>
      <c r="O27" s="38">
        <v>17350</v>
      </c>
      <c r="P27" s="38">
        <v>22802</v>
      </c>
      <c r="Q27" s="38">
        <v>25420</v>
      </c>
      <c r="R27" s="38">
        <v>25199</v>
      </c>
      <c r="S27" s="38">
        <f>IF(ISERR(SUM(G27:R27)/12),"-",SUM(G27:R27)/12)</f>
        <v>21536.25</v>
      </c>
      <c r="T27" s="39">
        <v>13</v>
      </c>
    </row>
    <row r="28" spans="1:20" s="40" customFormat="1" ht="14.1" customHeight="1" x14ac:dyDescent="0.15">
      <c r="A28" s="41"/>
      <c r="B28" s="42"/>
      <c r="C28" s="43" t="s">
        <v>31</v>
      </c>
      <c r="D28" s="36"/>
      <c r="E28" s="37">
        <v>14</v>
      </c>
      <c r="F28" s="38">
        <v>2235</v>
      </c>
      <c r="G28" s="38">
        <v>2193</v>
      </c>
      <c r="H28" s="38">
        <v>2118</v>
      </c>
      <c r="I28" s="38">
        <v>1918</v>
      </c>
      <c r="J28" s="38">
        <v>1512</v>
      </c>
      <c r="K28" s="38">
        <v>1412</v>
      </c>
      <c r="L28" s="38">
        <v>1386</v>
      </c>
      <c r="M28" s="38">
        <v>1169</v>
      </c>
      <c r="N28" s="38">
        <v>1111</v>
      </c>
      <c r="O28" s="38">
        <v>1060</v>
      </c>
      <c r="P28" s="38">
        <v>976</v>
      </c>
      <c r="Q28" s="38">
        <v>711</v>
      </c>
      <c r="R28" s="38">
        <v>660</v>
      </c>
      <c r="S28" s="38">
        <f>IF(ISERR(SUM(G28:R28)/12),"-",SUM(G28:R28)/12)</f>
        <v>1352.1666666666667</v>
      </c>
      <c r="T28" s="39">
        <v>14</v>
      </c>
    </row>
    <row r="29" spans="1:20" s="40" customFormat="1" ht="14.1" customHeight="1" x14ac:dyDescent="0.15">
      <c r="A29" s="41"/>
      <c r="B29" s="42"/>
      <c r="C29" s="43" t="s">
        <v>32</v>
      </c>
      <c r="D29" s="36"/>
      <c r="E29" s="37">
        <v>15</v>
      </c>
      <c r="F29" s="38">
        <v>5059</v>
      </c>
      <c r="G29" s="38">
        <v>3816</v>
      </c>
      <c r="H29" s="38">
        <v>2841</v>
      </c>
      <c r="I29" s="38">
        <v>2188</v>
      </c>
      <c r="J29" s="38">
        <v>2736</v>
      </c>
      <c r="K29" s="38">
        <v>5944</v>
      </c>
      <c r="L29" s="38">
        <v>9266</v>
      </c>
      <c r="M29" s="38">
        <v>10283</v>
      </c>
      <c r="N29" s="38">
        <v>9461</v>
      </c>
      <c r="O29" s="38">
        <v>8636</v>
      </c>
      <c r="P29" s="38">
        <v>8505</v>
      </c>
      <c r="Q29" s="38">
        <v>7813</v>
      </c>
      <c r="R29" s="38">
        <v>6864</v>
      </c>
      <c r="S29" s="38">
        <f>IF(ISERR(SUM(G29:R29)/12),"-",SUM(G29:R29)/12)</f>
        <v>6529.416666666667</v>
      </c>
      <c r="T29" s="39">
        <v>15</v>
      </c>
    </row>
    <row r="30" spans="1:20" s="40" customFormat="1" ht="14.1" customHeight="1" x14ac:dyDescent="0.15">
      <c r="A30" s="41"/>
      <c r="B30" s="42"/>
      <c r="C30" s="43" t="s">
        <v>33</v>
      </c>
      <c r="D30" s="36"/>
      <c r="E30" s="37">
        <v>16</v>
      </c>
      <c r="F30" s="38">
        <f t="shared" ref="F30:R30" si="3">SUBTOTAL(9,F31:F33)</f>
        <v>21101</v>
      </c>
      <c r="G30" s="38">
        <f t="shared" si="3"/>
        <v>20156</v>
      </c>
      <c r="H30" s="38">
        <f t="shared" si="3"/>
        <v>19870</v>
      </c>
      <c r="I30" s="38">
        <f t="shared" si="3"/>
        <v>24189</v>
      </c>
      <c r="J30" s="38">
        <f t="shared" si="3"/>
        <v>26472</v>
      </c>
      <c r="K30" s="38">
        <f t="shared" si="3"/>
        <v>26127</v>
      </c>
      <c r="L30" s="38">
        <f t="shared" si="3"/>
        <v>29660</v>
      </c>
      <c r="M30" s="38">
        <f t="shared" si="3"/>
        <v>34120</v>
      </c>
      <c r="N30" s="38">
        <f t="shared" si="3"/>
        <v>32412</v>
      </c>
      <c r="O30" s="38">
        <f t="shared" si="3"/>
        <v>33254</v>
      </c>
      <c r="P30" s="38">
        <f t="shared" si="3"/>
        <v>35575</v>
      </c>
      <c r="Q30" s="38">
        <f t="shared" si="3"/>
        <v>31898</v>
      </c>
      <c r="R30" s="38">
        <f t="shared" si="3"/>
        <v>26537</v>
      </c>
      <c r="S30" s="38">
        <f>IF(ISERR(SUM(G30:R30)/12),"-",SUM(G30:R30)/12)</f>
        <v>28355.833333333332</v>
      </c>
      <c r="T30" s="39">
        <v>16</v>
      </c>
    </row>
    <row r="31" spans="1:20" s="40" customFormat="1" ht="14.1" customHeight="1" x14ac:dyDescent="0.15">
      <c r="A31" s="41"/>
      <c r="B31" s="42"/>
      <c r="C31" s="42"/>
      <c r="D31" s="44" t="s">
        <v>34</v>
      </c>
      <c r="E31" s="37">
        <v>17</v>
      </c>
      <c r="F31" s="38">
        <v>16226</v>
      </c>
      <c r="G31" s="38">
        <v>15933</v>
      </c>
      <c r="H31" s="38">
        <v>15363</v>
      </c>
      <c r="I31" s="38">
        <v>18516</v>
      </c>
      <c r="J31" s="38">
        <v>20146</v>
      </c>
      <c r="K31" s="38">
        <v>19434</v>
      </c>
      <c r="L31" s="38">
        <v>23323</v>
      </c>
      <c r="M31" s="38">
        <v>26082</v>
      </c>
      <c r="N31" s="38">
        <v>24045</v>
      </c>
      <c r="O31" s="38">
        <v>25327</v>
      </c>
      <c r="P31" s="38">
        <v>27191</v>
      </c>
      <c r="Q31" s="38">
        <v>24614</v>
      </c>
      <c r="R31" s="38">
        <v>20352</v>
      </c>
      <c r="S31" s="38">
        <f>IF(ISERR(SUM(G31:R31)/12),"-",SUM(G31:R31)/12)</f>
        <v>21693.833333333332</v>
      </c>
      <c r="T31" s="39">
        <v>17</v>
      </c>
    </row>
    <row r="32" spans="1:20" s="40" customFormat="1" ht="14.1" customHeight="1" x14ac:dyDescent="0.15">
      <c r="A32" s="41"/>
      <c r="B32" s="42"/>
      <c r="C32" s="42"/>
      <c r="D32" s="44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s="40" customFormat="1" ht="14.1" customHeight="1" x14ac:dyDescent="0.15">
      <c r="A33" s="41"/>
      <c r="B33" s="42"/>
      <c r="C33" s="42"/>
      <c r="D33" s="44" t="s">
        <v>35</v>
      </c>
      <c r="E33" s="37">
        <v>18</v>
      </c>
      <c r="F33" s="38">
        <v>4875</v>
      </c>
      <c r="G33" s="38">
        <v>4223</v>
      </c>
      <c r="H33" s="38">
        <v>4507</v>
      </c>
      <c r="I33" s="38">
        <v>5673</v>
      </c>
      <c r="J33" s="38">
        <v>6326</v>
      </c>
      <c r="K33" s="38">
        <v>6693</v>
      </c>
      <c r="L33" s="38">
        <v>6337</v>
      </c>
      <c r="M33" s="38">
        <v>8038</v>
      </c>
      <c r="N33" s="38">
        <v>8367</v>
      </c>
      <c r="O33" s="38">
        <v>7927</v>
      </c>
      <c r="P33" s="38">
        <v>8384</v>
      </c>
      <c r="Q33" s="38">
        <v>7284</v>
      </c>
      <c r="R33" s="38">
        <v>6185</v>
      </c>
      <c r="S33" s="38">
        <f>IF(ISERR(SUM(G33:R33)/12),"-",SUM(G33:R33)/12)</f>
        <v>6662</v>
      </c>
      <c r="T33" s="39">
        <v>18</v>
      </c>
    </row>
    <row r="34" spans="1:20" s="40" customFormat="1" ht="14.1" customHeight="1" x14ac:dyDescent="0.15">
      <c r="A34" s="41"/>
      <c r="B34" s="42"/>
      <c r="C34" s="43" t="s">
        <v>36</v>
      </c>
      <c r="D34" s="36"/>
      <c r="E34" s="37">
        <v>19</v>
      </c>
      <c r="F34" s="38">
        <v>17753</v>
      </c>
      <c r="G34" s="38">
        <v>18104</v>
      </c>
      <c r="H34" s="38">
        <v>18276</v>
      </c>
      <c r="I34" s="38">
        <v>19633</v>
      </c>
      <c r="J34" s="38">
        <v>20114</v>
      </c>
      <c r="K34" s="38">
        <v>21865</v>
      </c>
      <c r="L34" s="38">
        <v>24091</v>
      </c>
      <c r="M34" s="38">
        <v>25077</v>
      </c>
      <c r="N34" s="38">
        <v>24913</v>
      </c>
      <c r="O34" s="38">
        <v>23675</v>
      </c>
      <c r="P34" s="38">
        <v>22168</v>
      </c>
      <c r="Q34" s="38">
        <v>21420</v>
      </c>
      <c r="R34" s="38">
        <v>19161</v>
      </c>
      <c r="S34" s="38">
        <f>IF(ISERR(SUM(G34:R34)/12),"-",SUM(G34:R34)/12)</f>
        <v>21541.416666666668</v>
      </c>
      <c r="T34" s="39">
        <v>19</v>
      </c>
    </row>
    <row r="35" spans="1:20" s="40" customFormat="1" ht="14.1" customHeight="1" x14ac:dyDescent="0.15">
      <c r="A35" s="41"/>
      <c r="B35" s="42"/>
      <c r="C35" s="43" t="s">
        <v>37</v>
      </c>
      <c r="D35" s="36"/>
      <c r="E35" s="37">
        <v>20</v>
      </c>
      <c r="F35" s="38">
        <v>97848</v>
      </c>
      <c r="G35" s="38">
        <v>92382</v>
      </c>
      <c r="H35" s="38">
        <v>97913</v>
      </c>
      <c r="I35" s="38">
        <v>102509</v>
      </c>
      <c r="J35" s="38">
        <v>91138</v>
      </c>
      <c r="K35" s="38">
        <v>83813</v>
      </c>
      <c r="L35" s="38">
        <v>76473</v>
      </c>
      <c r="M35" s="38">
        <v>67988</v>
      </c>
      <c r="N35" s="38">
        <v>59853</v>
      </c>
      <c r="O35" s="38">
        <v>55998</v>
      </c>
      <c r="P35" s="38">
        <v>53821</v>
      </c>
      <c r="Q35" s="38">
        <v>66063</v>
      </c>
      <c r="R35" s="38">
        <v>78833</v>
      </c>
      <c r="S35" s="38">
        <f>IF(ISERR(SUM(G35:R35)/12),"-",SUM(G35:R35)/12)</f>
        <v>77232</v>
      </c>
      <c r="T35" s="39">
        <v>20</v>
      </c>
    </row>
    <row r="36" spans="1:20" s="40" customFormat="1" ht="14.1" customHeight="1" x14ac:dyDescent="0.15">
      <c r="A36" s="41"/>
      <c r="B36" s="42"/>
      <c r="C36" s="43" t="s">
        <v>38</v>
      </c>
      <c r="D36" s="36"/>
      <c r="E36" s="37">
        <v>21</v>
      </c>
      <c r="F36" s="38">
        <v>25721</v>
      </c>
      <c r="G36" s="38">
        <v>22757</v>
      </c>
      <c r="H36" s="38">
        <v>20514</v>
      </c>
      <c r="I36" s="38">
        <v>18777</v>
      </c>
      <c r="J36" s="38">
        <v>14926</v>
      </c>
      <c r="K36" s="38">
        <v>13364</v>
      </c>
      <c r="L36" s="38">
        <v>11740</v>
      </c>
      <c r="M36" s="38">
        <v>9762</v>
      </c>
      <c r="N36" s="38">
        <v>8284</v>
      </c>
      <c r="O36" s="38">
        <v>8090</v>
      </c>
      <c r="P36" s="38">
        <v>12666</v>
      </c>
      <c r="Q36" s="38">
        <v>19325</v>
      </c>
      <c r="R36" s="38">
        <v>18850</v>
      </c>
      <c r="S36" s="38">
        <f>IF(ISERR(SUM(G36:R36)/12),"-",SUM(G36:R36)/12)</f>
        <v>14921.25</v>
      </c>
      <c r="T36" s="39">
        <v>21</v>
      </c>
    </row>
    <row r="37" spans="1:20" s="40" customFormat="1" ht="14.1" customHeight="1" x14ac:dyDescent="0.15">
      <c r="A37" s="41"/>
      <c r="B37" s="42"/>
      <c r="C37" s="43" t="s">
        <v>39</v>
      </c>
      <c r="D37" s="36"/>
      <c r="E37" s="37">
        <v>22</v>
      </c>
      <c r="F37" s="38">
        <v>6028</v>
      </c>
      <c r="G37" s="38">
        <v>5884</v>
      </c>
      <c r="H37" s="38">
        <v>5340</v>
      </c>
      <c r="I37" s="38">
        <v>5580</v>
      </c>
      <c r="J37" s="38">
        <v>5130</v>
      </c>
      <c r="K37" s="38">
        <v>4908</v>
      </c>
      <c r="L37" s="38">
        <v>5073</v>
      </c>
      <c r="M37" s="38">
        <v>4154</v>
      </c>
      <c r="N37" s="38">
        <v>4352</v>
      </c>
      <c r="O37" s="38">
        <v>4187</v>
      </c>
      <c r="P37" s="38">
        <v>3886</v>
      </c>
      <c r="Q37" s="38">
        <v>3749</v>
      </c>
      <c r="R37" s="38">
        <v>3784</v>
      </c>
      <c r="S37" s="38">
        <f>IF(ISERR(SUM(G37:R37)/12),"-",SUM(G37:R37)/12)</f>
        <v>4668.916666666667</v>
      </c>
      <c r="T37" s="39">
        <v>22</v>
      </c>
    </row>
    <row r="38" spans="1:20" s="40" customFormat="1" ht="14.1" customHeight="1" x14ac:dyDescent="0.15">
      <c r="A38" s="41"/>
      <c r="B38" s="42"/>
      <c r="C38" s="44"/>
      <c r="D38" s="42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s="40" customFormat="1" ht="14.1" customHeight="1" x14ac:dyDescent="0.15">
      <c r="A39" s="41"/>
      <c r="B39" s="42"/>
      <c r="C39" s="43" t="s">
        <v>40</v>
      </c>
      <c r="D39" s="36"/>
      <c r="E39" s="37">
        <v>23</v>
      </c>
      <c r="F39" s="38">
        <v>2055</v>
      </c>
      <c r="G39" s="38">
        <v>2009</v>
      </c>
      <c r="H39" s="38">
        <v>1946</v>
      </c>
      <c r="I39" s="38">
        <v>2146</v>
      </c>
      <c r="J39" s="38">
        <v>2409</v>
      </c>
      <c r="K39" s="38">
        <v>2168</v>
      </c>
      <c r="L39" s="38">
        <v>2554</v>
      </c>
      <c r="M39" s="38">
        <v>2370</v>
      </c>
      <c r="N39" s="38">
        <v>2869</v>
      </c>
      <c r="O39" s="38">
        <v>2547</v>
      </c>
      <c r="P39" s="38">
        <v>2311</v>
      </c>
      <c r="Q39" s="38">
        <v>2569</v>
      </c>
      <c r="R39" s="38">
        <v>2246</v>
      </c>
      <c r="S39" s="38">
        <f>IF(ISERR(SUM(G39:R39)/12),"-",SUM(G39:R39)/12)</f>
        <v>2345.3333333333335</v>
      </c>
      <c r="T39" s="39">
        <v>23</v>
      </c>
    </row>
    <row r="40" spans="1:20" s="40" customFormat="1" ht="14.1" customHeight="1" x14ac:dyDescent="0.15">
      <c r="A40" s="41"/>
      <c r="B40" s="42"/>
      <c r="C40" s="43" t="s">
        <v>41</v>
      </c>
      <c r="D40" s="36"/>
      <c r="E40" s="37">
        <v>24</v>
      </c>
      <c r="F40" s="38">
        <v>3201</v>
      </c>
      <c r="G40" s="38">
        <v>3070</v>
      </c>
      <c r="H40" s="38">
        <v>2818</v>
      </c>
      <c r="I40" s="38">
        <v>2806</v>
      </c>
      <c r="J40" s="38">
        <v>3153</v>
      </c>
      <c r="K40" s="38">
        <v>3297</v>
      </c>
      <c r="L40" s="38">
        <v>3433</v>
      </c>
      <c r="M40" s="38">
        <v>3365</v>
      </c>
      <c r="N40" s="38">
        <v>3193</v>
      </c>
      <c r="O40" s="38">
        <v>3169</v>
      </c>
      <c r="P40" s="38">
        <v>3385</v>
      </c>
      <c r="Q40" s="38">
        <v>3082</v>
      </c>
      <c r="R40" s="38">
        <v>2456</v>
      </c>
      <c r="S40" s="38">
        <f>IF(ISERR(SUM(G40:R40)/12),"-",SUM(G40:R40)/12)</f>
        <v>3102.25</v>
      </c>
      <c r="T40" s="39">
        <v>24</v>
      </c>
    </row>
    <row r="41" spans="1:20" s="40" customFormat="1" ht="14.1" customHeight="1" x14ac:dyDescent="0.15">
      <c r="A41" s="41"/>
      <c r="B41" s="42"/>
      <c r="C41" s="43" t="s">
        <v>42</v>
      </c>
      <c r="D41" s="36"/>
      <c r="E41" s="37">
        <v>25</v>
      </c>
      <c r="F41" s="38">
        <v>3013</v>
      </c>
      <c r="G41" s="38">
        <v>3025</v>
      </c>
      <c r="H41" s="38">
        <v>2889</v>
      </c>
      <c r="I41" s="38">
        <v>2993</v>
      </c>
      <c r="J41" s="38">
        <v>3509</v>
      </c>
      <c r="K41" s="38">
        <v>2955</v>
      </c>
      <c r="L41" s="38">
        <v>3035</v>
      </c>
      <c r="M41" s="38">
        <v>2932</v>
      </c>
      <c r="N41" s="38">
        <v>3059</v>
      </c>
      <c r="O41" s="38">
        <v>3391</v>
      </c>
      <c r="P41" s="38">
        <v>3040</v>
      </c>
      <c r="Q41" s="38">
        <v>2962</v>
      </c>
      <c r="R41" s="38">
        <v>2867</v>
      </c>
      <c r="S41" s="38">
        <f>IF(ISERR(SUM(G41:R41)/12),"-",SUM(G41:R41)/12)</f>
        <v>3054.75</v>
      </c>
      <c r="T41" s="39">
        <v>25</v>
      </c>
    </row>
    <row r="42" spans="1:20" s="40" customFormat="1" ht="14.1" customHeight="1" x14ac:dyDescent="0.15">
      <c r="A42" s="41"/>
      <c r="B42" s="42"/>
      <c r="C42" s="43" t="s">
        <v>43</v>
      </c>
      <c r="D42" s="36"/>
      <c r="E42" s="37">
        <v>26</v>
      </c>
      <c r="F42" s="38">
        <v>49538</v>
      </c>
      <c r="G42" s="38">
        <v>47619</v>
      </c>
      <c r="H42" s="38">
        <v>45452</v>
      </c>
      <c r="I42" s="38">
        <v>44516</v>
      </c>
      <c r="J42" s="38">
        <v>45766</v>
      </c>
      <c r="K42" s="38">
        <v>50145</v>
      </c>
      <c r="L42" s="38">
        <v>47165</v>
      </c>
      <c r="M42" s="38">
        <v>44586</v>
      </c>
      <c r="N42" s="38">
        <v>43920</v>
      </c>
      <c r="O42" s="38">
        <v>45578</v>
      </c>
      <c r="P42" s="38">
        <v>46927</v>
      </c>
      <c r="Q42" s="38">
        <v>46691</v>
      </c>
      <c r="R42" s="38">
        <v>46118</v>
      </c>
      <c r="S42" s="38">
        <f>IF(ISERR(SUM(G42:R42)/12),"-",SUM(G42:R42)/12)</f>
        <v>46206.916666666664</v>
      </c>
      <c r="T42" s="39">
        <v>26</v>
      </c>
    </row>
    <row r="43" spans="1:20" s="40" customFormat="1" ht="14.1" customHeight="1" x14ac:dyDescent="0.15">
      <c r="A43" s="41"/>
      <c r="B43" s="42"/>
      <c r="C43" s="43" t="s">
        <v>44</v>
      </c>
      <c r="D43" s="36"/>
      <c r="E43" s="37">
        <v>27</v>
      </c>
      <c r="F43" s="38">
        <v>7981</v>
      </c>
      <c r="G43" s="38">
        <v>7595</v>
      </c>
      <c r="H43" s="38">
        <v>8383</v>
      </c>
      <c r="I43" s="38">
        <v>8408</v>
      </c>
      <c r="J43" s="38">
        <v>8550</v>
      </c>
      <c r="K43" s="38">
        <v>9452</v>
      </c>
      <c r="L43" s="38">
        <v>11812</v>
      </c>
      <c r="M43" s="38">
        <v>14313</v>
      </c>
      <c r="N43" s="38">
        <v>14637</v>
      </c>
      <c r="O43" s="38">
        <v>13973</v>
      </c>
      <c r="P43" s="38">
        <v>12657</v>
      </c>
      <c r="Q43" s="38">
        <v>11395</v>
      </c>
      <c r="R43" s="38">
        <v>9892</v>
      </c>
      <c r="S43" s="38">
        <f>IF(ISERR(SUM(G43:R43)/12),"-",SUM(G43:R43)/12)</f>
        <v>10922.25</v>
      </c>
      <c r="T43" s="39">
        <v>27</v>
      </c>
    </row>
    <row r="44" spans="1:20" s="40" customFormat="1" ht="14.1" customHeight="1" x14ac:dyDescent="0.15">
      <c r="A44" s="41"/>
      <c r="B44" s="42"/>
      <c r="C44" s="44"/>
      <c r="D44" s="42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0" s="40" customFormat="1" ht="14.1" customHeight="1" x14ac:dyDescent="0.15">
      <c r="A45" s="41"/>
      <c r="B45" s="42"/>
      <c r="C45" s="43" t="s">
        <v>45</v>
      </c>
      <c r="D45" s="36"/>
      <c r="E45" s="37">
        <v>28</v>
      </c>
      <c r="F45" s="38">
        <v>1520</v>
      </c>
      <c r="G45" s="38">
        <v>1505</v>
      </c>
      <c r="H45" s="38">
        <v>1496</v>
      </c>
      <c r="I45" s="38">
        <v>1735</v>
      </c>
      <c r="J45" s="38">
        <v>1412</v>
      </c>
      <c r="K45" s="38">
        <v>1604</v>
      </c>
      <c r="L45" s="38">
        <v>1540</v>
      </c>
      <c r="M45" s="38">
        <v>1363</v>
      </c>
      <c r="N45" s="38">
        <v>1508</v>
      </c>
      <c r="O45" s="38">
        <v>1597</v>
      </c>
      <c r="P45" s="38">
        <v>1867</v>
      </c>
      <c r="Q45" s="38">
        <v>2133</v>
      </c>
      <c r="R45" s="38">
        <v>1961</v>
      </c>
      <c r="S45" s="38">
        <f>IF(ISERR(SUM(G45:R45)/12),"-",SUM(G45:R45)/12)</f>
        <v>1643.4166666666667</v>
      </c>
      <c r="T45" s="39">
        <v>28</v>
      </c>
    </row>
    <row r="46" spans="1:20" s="40" customFormat="1" ht="14.1" customHeight="1" x14ac:dyDescent="0.15">
      <c r="A46" s="41"/>
      <c r="B46" s="42"/>
      <c r="C46" s="43" t="s">
        <v>46</v>
      </c>
      <c r="D46" s="36"/>
      <c r="E46" s="37">
        <v>29</v>
      </c>
      <c r="F46" s="38">
        <f>SUBTOTAL(9,F47:F49)</f>
        <v>20331</v>
      </c>
      <c r="G46" s="38">
        <f t="shared" ref="G46:R46" si="4">SUBTOTAL(9,G47:G49)</f>
        <v>18534</v>
      </c>
      <c r="H46" s="38">
        <f t="shared" si="4"/>
        <v>17265</v>
      </c>
      <c r="I46" s="38">
        <f t="shared" si="4"/>
        <v>16227</v>
      </c>
      <c r="J46" s="38">
        <f t="shared" si="4"/>
        <v>14981</v>
      </c>
      <c r="K46" s="38">
        <f t="shared" si="4"/>
        <v>14645</v>
      </c>
      <c r="L46" s="38">
        <f t="shared" si="4"/>
        <v>14187</v>
      </c>
      <c r="M46" s="38">
        <f t="shared" si="4"/>
        <v>16397</v>
      </c>
      <c r="N46" s="38">
        <f t="shared" si="4"/>
        <v>18932</v>
      </c>
      <c r="O46" s="38">
        <f t="shared" si="4"/>
        <v>21921</v>
      </c>
      <c r="P46" s="38">
        <f t="shared" si="4"/>
        <v>24709</v>
      </c>
      <c r="Q46" s="38">
        <f t="shared" si="4"/>
        <v>25332</v>
      </c>
      <c r="R46" s="38">
        <f t="shared" si="4"/>
        <v>23701</v>
      </c>
      <c r="S46" s="38">
        <f>IF(ISERR(SUM(G46:R46)/12),"-",SUM(G46:R46)/12)</f>
        <v>18902.583333333332</v>
      </c>
      <c r="T46" s="39">
        <v>29</v>
      </c>
    </row>
    <row r="47" spans="1:20" s="40" customFormat="1" ht="14.1" customHeight="1" x14ac:dyDescent="0.15">
      <c r="A47" s="41"/>
      <c r="B47" s="42"/>
      <c r="C47" s="42"/>
      <c r="D47" s="44" t="s">
        <v>47</v>
      </c>
      <c r="E47" s="37">
        <v>30</v>
      </c>
      <c r="F47" s="38">
        <v>12975</v>
      </c>
      <c r="G47" s="38">
        <v>11945</v>
      </c>
      <c r="H47" s="38">
        <v>11091</v>
      </c>
      <c r="I47" s="38">
        <v>10418</v>
      </c>
      <c r="J47" s="38">
        <v>9160</v>
      </c>
      <c r="K47" s="38">
        <v>8783</v>
      </c>
      <c r="L47" s="38">
        <v>7994</v>
      </c>
      <c r="M47" s="38">
        <v>8965</v>
      </c>
      <c r="N47" s="38">
        <v>10352</v>
      </c>
      <c r="O47" s="38">
        <v>13335</v>
      </c>
      <c r="P47" s="38">
        <v>15818</v>
      </c>
      <c r="Q47" s="38">
        <v>17014</v>
      </c>
      <c r="R47" s="38">
        <v>16689</v>
      </c>
      <c r="S47" s="38">
        <f>IF(ISERR(SUM(G47:R47)/12),"-",SUM(G47:R47)/12)</f>
        <v>11797</v>
      </c>
      <c r="T47" s="39">
        <v>30</v>
      </c>
    </row>
    <row r="48" spans="1:20" s="40" customFormat="1" ht="14.1" customHeight="1" x14ac:dyDescent="0.15">
      <c r="A48" s="41"/>
      <c r="B48" s="42"/>
      <c r="C48" s="42"/>
      <c r="D48" s="44" t="s">
        <v>48</v>
      </c>
      <c r="E48" s="37">
        <v>31</v>
      </c>
      <c r="F48" s="38">
        <v>783</v>
      </c>
      <c r="G48" s="38">
        <v>660</v>
      </c>
      <c r="H48" s="38">
        <v>634</v>
      </c>
      <c r="I48" s="38">
        <v>608</v>
      </c>
      <c r="J48" s="38">
        <v>827</v>
      </c>
      <c r="K48" s="38">
        <v>901</v>
      </c>
      <c r="L48" s="38">
        <v>1023</v>
      </c>
      <c r="M48" s="38">
        <v>1367</v>
      </c>
      <c r="N48" s="38">
        <v>1696</v>
      </c>
      <c r="O48" s="38">
        <v>1660</v>
      </c>
      <c r="P48" s="38">
        <v>1600</v>
      </c>
      <c r="Q48" s="38">
        <v>1419</v>
      </c>
      <c r="R48" s="38">
        <v>690</v>
      </c>
      <c r="S48" s="38">
        <f>IF(ISERR(SUM(G48:R48)/12),"-",SUM(G48:R48)/12)</f>
        <v>1090.4166666666667</v>
      </c>
      <c r="T48" s="39">
        <v>31</v>
      </c>
    </row>
    <row r="49" spans="1:20" s="40" customFormat="1" ht="14.1" customHeight="1" x14ac:dyDescent="0.15">
      <c r="A49" s="41"/>
      <c r="B49" s="42"/>
      <c r="C49" s="42"/>
      <c r="D49" s="44" t="s">
        <v>49</v>
      </c>
      <c r="E49" s="37">
        <v>32</v>
      </c>
      <c r="F49" s="38">
        <v>6573</v>
      </c>
      <c r="G49" s="38">
        <v>5929</v>
      </c>
      <c r="H49" s="38">
        <v>5540</v>
      </c>
      <c r="I49" s="38">
        <v>5201</v>
      </c>
      <c r="J49" s="38">
        <v>4994</v>
      </c>
      <c r="K49" s="38">
        <v>4961</v>
      </c>
      <c r="L49" s="38">
        <v>5170</v>
      </c>
      <c r="M49" s="38">
        <v>6065</v>
      </c>
      <c r="N49" s="38">
        <v>6884</v>
      </c>
      <c r="O49" s="38">
        <v>6926</v>
      </c>
      <c r="P49" s="38">
        <v>7291</v>
      </c>
      <c r="Q49" s="38">
        <v>6899</v>
      </c>
      <c r="R49" s="38">
        <v>6322</v>
      </c>
      <c r="S49" s="38">
        <f>IF(ISERR(SUM(G49:R49)/12),"-",SUM(G49:R49)/12)</f>
        <v>6015.166666666667</v>
      </c>
      <c r="T49" s="39">
        <v>32</v>
      </c>
    </row>
    <row r="50" spans="1:20" s="40" customFormat="1" ht="14.1" customHeight="1" x14ac:dyDescent="0.15">
      <c r="A50" s="41"/>
      <c r="B50" s="42"/>
      <c r="C50" s="42"/>
      <c r="D50" s="44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s="40" customFormat="1" ht="14.1" customHeight="1" x14ac:dyDescent="0.15">
      <c r="A51" s="41"/>
      <c r="B51" s="42"/>
      <c r="C51" s="43" t="s">
        <v>50</v>
      </c>
      <c r="D51" s="36"/>
      <c r="E51" s="37">
        <v>33</v>
      </c>
      <c r="F51" s="38">
        <v>3159</v>
      </c>
      <c r="G51" s="38">
        <v>2896</v>
      </c>
      <c r="H51" s="38">
        <v>2556</v>
      </c>
      <c r="I51" s="38">
        <v>2312</v>
      </c>
      <c r="J51" s="38">
        <v>2136</v>
      </c>
      <c r="K51" s="38">
        <v>2102</v>
      </c>
      <c r="L51" s="38">
        <v>2097</v>
      </c>
      <c r="M51" s="38">
        <v>2252</v>
      </c>
      <c r="N51" s="38">
        <v>2292</v>
      </c>
      <c r="O51" s="38">
        <v>2411</v>
      </c>
      <c r="P51" s="38">
        <v>2407</v>
      </c>
      <c r="Q51" s="38">
        <v>2638</v>
      </c>
      <c r="R51" s="38">
        <v>2483</v>
      </c>
      <c r="S51" s="38">
        <f>IF(ISERR(SUM(G51:R51)/12),"-",SUM(G51:R51)/12)</f>
        <v>2381.8333333333335</v>
      </c>
      <c r="T51" s="39">
        <v>33</v>
      </c>
    </row>
    <row r="52" spans="1:20" s="40" customFormat="1" ht="14.1" customHeight="1" x14ac:dyDescent="0.15">
      <c r="A52" s="41"/>
      <c r="B52" s="42"/>
      <c r="C52" s="43" t="s">
        <v>51</v>
      </c>
      <c r="D52" s="36"/>
      <c r="E52" s="37">
        <v>34</v>
      </c>
      <c r="F52" s="38">
        <v>4079</v>
      </c>
      <c r="G52" s="38">
        <v>3778</v>
      </c>
      <c r="H52" s="38">
        <v>3712</v>
      </c>
      <c r="I52" s="38">
        <v>4440</v>
      </c>
      <c r="J52" s="38">
        <v>5555</v>
      </c>
      <c r="K52" s="38">
        <v>6075</v>
      </c>
      <c r="L52" s="38">
        <v>6410</v>
      </c>
      <c r="M52" s="38">
        <v>6531</v>
      </c>
      <c r="N52" s="38">
        <v>6164</v>
      </c>
      <c r="O52" s="38">
        <v>6278</v>
      </c>
      <c r="P52" s="38">
        <v>6612</v>
      </c>
      <c r="Q52" s="38">
        <v>6523</v>
      </c>
      <c r="R52" s="38">
        <v>5740</v>
      </c>
      <c r="S52" s="38">
        <f>IF(ISERR(SUM(G52:R52)/12),"-",SUM(G52:R52)/12)</f>
        <v>5651.5</v>
      </c>
      <c r="T52" s="39">
        <v>34</v>
      </c>
    </row>
    <row r="53" spans="1:20" s="40" customFormat="1" ht="14.1" customHeight="1" x14ac:dyDescent="0.15">
      <c r="A53" s="41"/>
      <c r="B53" s="42"/>
      <c r="C53" s="43" t="s">
        <v>52</v>
      </c>
      <c r="D53" s="36"/>
      <c r="E53" s="37">
        <v>35</v>
      </c>
      <c r="F53" s="38">
        <v>843</v>
      </c>
      <c r="G53" s="38">
        <v>804</v>
      </c>
      <c r="H53" s="38">
        <v>738</v>
      </c>
      <c r="I53" s="38">
        <v>589</v>
      </c>
      <c r="J53" s="38">
        <v>1649</v>
      </c>
      <c r="K53" s="38">
        <v>1623</v>
      </c>
      <c r="L53" s="38">
        <v>892</v>
      </c>
      <c r="M53" s="38">
        <v>816</v>
      </c>
      <c r="N53" s="38">
        <v>782</v>
      </c>
      <c r="O53" s="38">
        <v>715</v>
      </c>
      <c r="P53" s="38">
        <v>702</v>
      </c>
      <c r="Q53" s="38">
        <v>661</v>
      </c>
      <c r="R53" s="38">
        <v>621</v>
      </c>
      <c r="S53" s="38">
        <f>IF(ISERR(SUM(G53:R53)/12),"-",SUM(G53:R53)/12)</f>
        <v>882.66666666666663</v>
      </c>
      <c r="T53" s="39">
        <v>35</v>
      </c>
    </row>
    <row r="54" spans="1:20" s="40" customFormat="1" ht="14.1" customHeight="1" x14ac:dyDescent="0.15">
      <c r="A54" s="41"/>
      <c r="B54" s="42"/>
      <c r="C54" s="43" t="s">
        <v>53</v>
      </c>
      <c r="D54" s="36"/>
      <c r="E54" s="37">
        <v>36</v>
      </c>
      <c r="F54" s="38">
        <v>15833</v>
      </c>
      <c r="G54" s="38">
        <v>15846</v>
      </c>
      <c r="H54" s="38">
        <v>13884</v>
      </c>
      <c r="I54" s="38">
        <v>14836</v>
      </c>
      <c r="J54" s="38">
        <v>13385</v>
      </c>
      <c r="K54" s="38">
        <v>13919</v>
      </c>
      <c r="L54" s="38">
        <v>8682</v>
      </c>
      <c r="M54" s="38">
        <v>8097</v>
      </c>
      <c r="N54" s="38">
        <v>8024</v>
      </c>
      <c r="O54" s="38">
        <v>8448</v>
      </c>
      <c r="P54" s="38">
        <v>9486</v>
      </c>
      <c r="Q54" s="38">
        <v>10057</v>
      </c>
      <c r="R54" s="38">
        <v>9292</v>
      </c>
      <c r="S54" s="38">
        <f>IF(ISERR(SUM(G54:R54)/12),"-",SUM(G54:R54)/12)</f>
        <v>11163</v>
      </c>
      <c r="T54" s="39">
        <v>36</v>
      </c>
    </row>
    <row r="55" spans="1:20" s="40" customFormat="1" ht="14.1" customHeight="1" x14ac:dyDescent="0.15">
      <c r="A55" s="41"/>
      <c r="B55" s="42"/>
      <c r="C55" s="43" t="s">
        <v>54</v>
      </c>
      <c r="D55" s="36"/>
      <c r="E55" s="37">
        <v>37</v>
      </c>
      <c r="F55" s="38">
        <v>10843</v>
      </c>
      <c r="G55" s="38">
        <v>10368</v>
      </c>
      <c r="H55" s="38">
        <v>10027</v>
      </c>
      <c r="I55" s="38">
        <v>10371</v>
      </c>
      <c r="J55" s="38">
        <v>11133</v>
      </c>
      <c r="K55" s="38">
        <v>12855</v>
      </c>
      <c r="L55" s="38">
        <v>10282</v>
      </c>
      <c r="M55" s="38">
        <v>10481</v>
      </c>
      <c r="N55" s="38">
        <v>10505</v>
      </c>
      <c r="O55" s="38">
        <v>10238</v>
      </c>
      <c r="P55" s="38">
        <v>10186</v>
      </c>
      <c r="Q55" s="38">
        <v>10287</v>
      </c>
      <c r="R55" s="38">
        <v>9035</v>
      </c>
      <c r="S55" s="38">
        <f>IF(ISERR(SUM(G55:R55)/12),"-",SUM(G55:R55)/12)</f>
        <v>10480.666666666666</v>
      </c>
      <c r="T55" s="39">
        <v>37</v>
      </c>
    </row>
    <row r="56" spans="1:20" s="40" customFormat="1" ht="14.1" customHeight="1" x14ac:dyDescent="0.15">
      <c r="A56" s="41"/>
      <c r="B56" s="42"/>
      <c r="C56" s="44"/>
      <c r="D56" s="42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s="40" customFormat="1" ht="14.1" customHeight="1" x14ac:dyDescent="0.15">
      <c r="A57" s="35" t="s">
        <v>55</v>
      </c>
      <c r="B57" s="36"/>
      <c r="C57" s="36"/>
      <c r="D57" s="36"/>
      <c r="E57" s="37">
        <v>38</v>
      </c>
      <c r="F57" s="38">
        <f>SUBTOTAL(9,F58:F64)</f>
        <v>19755</v>
      </c>
      <c r="G57" s="38">
        <f t="shared" ref="G57:R57" si="5">SUBTOTAL(9,G58:G64)</f>
        <v>18809</v>
      </c>
      <c r="H57" s="38">
        <f t="shared" si="5"/>
        <v>18463</v>
      </c>
      <c r="I57" s="38">
        <f t="shared" si="5"/>
        <v>18843</v>
      </c>
      <c r="J57" s="38">
        <f t="shared" si="5"/>
        <v>20686</v>
      </c>
      <c r="K57" s="38">
        <f t="shared" si="5"/>
        <v>22941</v>
      </c>
      <c r="L57" s="38">
        <f t="shared" si="5"/>
        <v>24622</v>
      </c>
      <c r="M57" s="38">
        <f t="shared" si="5"/>
        <v>24401</v>
      </c>
      <c r="N57" s="38">
        <f t="shared" si="5"/>
        <v>23447</v>
      </c>
      <c r="O57" s="38">
        <f t="shared" si="5"/>
        <v>23082</v>
      </c>
      <c r="P57" s="38">
        <f t="shared" si="5"/>
        <v>22014</v>
      </c>
      <c r="Q57" s="38">
        <f t="shared" si="5"/>
        <v>20462</v>
      </c>
      <c r="R57" s="38">
        <f t="shared" si="5"/>
        <v>19100</v>
      </c>
      <c r="S57" s="38">
        <f>IF(ISERR(SUM(G57:R57)/12),"-",SUM(G57:R57)/12)</f>
        <v>21405.833333333332</v>
      </c>
      <c r="T57" s="39">
        <v>38</v>
      </c>
    </row>
    <row r="58" spans="1:20" s="40" customFormat="1" ht="14.1" customHeight="1" x14ac:dyDescent="0.15">
      <c r="A58" s="41"/>
      <c r="B58" s="42"/>
      <c r="C58" s="43" t="s">
        <v>30</v>
      </c>
      <c r="D58" s="36"/>
      <c r="E58" s="37">
        <v>39</v>
      </c>
      <c r="F58" s="38">
        <v>1536</v>
      </c>
      <c r="G58" s="38">
        <v>1433</v>
      </c>
      <c r="H58" s="38">
        <v>1423</v>
      </c>
      <c r="I58" s="38">
        <v>1537</v>
      </c>
      <c r="J58" s="38">
        <v>1247</v>
      </c>
      <c r="K58" s="38">
        <v>1323</v>
      </c>
      <c r="L58" s="38">
        <v>1278</v>
      </c>
      <c r="M58" s="38">
        <v>1120</v>
      </c>
      <c r="N58" s="38">
        <v>1071</v>
      </c>
      <c r="O58" s="38">
        <v>1436</v>
      </c>
      <c r="P58" s="38">
        <v>1408</v>
      </c>
      <c r="Q58" s="38">
        <v>1227</v>
      </c>
      <c r="R58" s="38">
        <v>1041</v>
      </c>
      <c r="S58" s="38">
        <f>IF(ISERR(SUM(G58:R58)/12),"-",SUM(G58:R58)/12)</f>
        <v>1295.3333333333333</v>
      </c>
      <c r="T58" s="39">
        <v>39</v>
      </c>
    </row>
    <row r="59" spans="1:20" s="40" customFormat="1" ht="14.1" customHeight="1" x14ac:dyDescent="0.15">
      <c r="A59" s="41"/>
      <c r="B59" s="42"/>
      <c r="C59" s="43" t="s">
        <v>31</v>
      </c>
      <c r="D59" s="36"/>
      <c r="E59" s="37">
        <v>40</v>
      </c>
      <c r="F59" s="38">
        <v>200</v>
      </c>
      <c r="G59" s="38">
        <v>180</v>
      </c>
      <c r="H59" s="38">
        <v>158</v>
      </c>
      <c r="I59" s="38">
        <v>167</v>
      </c>
      <c r="J59" s="38">
        <v>149</v>
      </c>
      <c r="K59" s="38">
        <v>187</v>
      </c>
      <c r="L59" s="38">
        <v>237</v>
      </c>
      <c r="M59" s="38">
        <v>205</v>
      </c>
      <c r="N59" s="38">
        <v>176</v>
      </c>
      <c r="O59" s="38">
        <v>156</v>
      </c>
      <c r="P59" s="38">
        <v>156</v>
      </c>
      <c r="Q59" s="38">
        <v>127</v>
      </c>
      <c r="R59" s="38">
        <v>103</v>
      </c>
      <c r="S59" s="38">
        <f>IF(ISERR(SUM(G59:R59)/12),"-",SUM(G59:R59)/12)</f>
        <v>166.75</v>
      </c>
      <c r="T59" s="39">
        <v>40</v>
      </c>
    </row>
    <row r="60" spans="1:20" s="40" customFormat="1" ht="14.1" customHeight="1" x14ac:dyDescent="0.15">
      <c r="A60" s="41"/>
      <c r="B60" s="42"/>
      <c r="C60" s="43" t="s">
        <v>56</v>
      </c>
      <c r="D60" s="36"/>
      <c r="E60" s="37">
        <v>41</v>
      </c>
      <c r="F60" s="38">
        <v>6436</v>
      </c>
      <c r="G60" s="38">
        <v>6387</v>
      </c>
      <c r="H60" s="38">
        <v>6291</v>
      </c>
      <c r="I60" s="38">
        <v>6003</v>
      </c>
      <c r="J60" s="38">
        <v>6337</v>
      </c>
      <c r="K60" s="38">
        <v>7400</v>
      </c>
      <c r="L60" s="38">
        <v>8771</v>
      </c>
      <c r="M60" s="38">
        <v>8380</v>
      </c>
      <c r="N60" s="38">
        <v>7957</v>
      </c>
      <c r="O60" s="38">
        <v>7481</v>
      </c>
      <c r="P60" s="38">
        <v>7026</v>
      </c>
      <c r="Q60" s="38">
        <v>6571</v>
      </c>
      <c r="R60" s="38">
        <v>6134</v>
      </c>
      <c r="S60" s="38">
        <f>IF(ISERR(SUM(G60:R60)/12),"-",SUM(G60:R60)/12)</f>
        <v>7061.5</v>
      </c>
      <c r="T60" s="39">
        <v>41</v>
      </c>
    </row>
    <row r="61" spans="1:20" s="40" customFormat="1" ht="14.1" customHeight="1" x14ac:dyDescent="0.15">
      <c r="A61" s="41"/>
      <c r="B61" s="42"/>
      <c r="C61" s="43" t="s">
        <v>57</v>
      </c>
      <c r="D61" s="36"/>
      <c r="E61" s="37">
        <v>42</v>
      </c>
      <c r="F61" s="38">
        <v>1896</v>
      </c>
      <c r="G61" s="38">
        <v>1710</v>
      </c>
      <c r="H61" s="38">
        <v>1545</v>
      </c>
      <c r="I61" s="38">
        <v>1321</v>
      </c>
      <c r="J61" s="38">
        <v>1176</v>
      </c>
      <c r="K61" s="38">
        <v>1065</v>
      </c>
      <c r="L61" s="38">
        <v>987</v>
      </c>
      <c r="M61" s="38">
        <v>829</v>
      </c>
      <c r="N61" s="38">
        <v>771</v>
      </c>
      <c r="O61" s="38">
        <v>970</v>
      </c>
      <c r="P61" s="38">
        <v>1596</v>
      </c>
      <c r="Q61" s="38">
        <v>2062</v>
      </c>
      <c r="R61" s="38">
        <v>2213</v>
      </c>
      <c r="S61" s="38">
        <f>IF(ISERR(SUM(G61:R61)/12),"-",SUM(G61:R61)/12)</f>
        <v>1353.75</v>
      </c>
      <c r="T61" s="39">
        <v>42</v>
      </c>
    </row>
    <row r="62" spans="1:20" s="40" customFormat="1" ht="14.1" customHeight="1" x14ac:dyDescent="0.15">
      <c r="A62" s="41"/>
      <c r="B62" s="42"/>
      <c r="C62" s="44"/>
      <c r="D62" s="42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s="40" customFormat="1" ht="14.1" customHeight="1" x14ac:dyDescent="0.15">
      <c r="A63" s="41"/>
      <c r="B63" s="42"/>
      <c r="C63" s="43" t="s">
        <v>58</v>
      </c>
      <c r="D63" s="36"/>
      <c r="E63" s="37">
        <v>43</v>
      </c>
      <c r="F63" s="38">
        <v>1338</v>
      </c>
      <c r="G63" s="38">
        <v>1348</v>
      </c>
      <c r="H63" s="38">
        <v>1473</v>
      </c>
      <c r="I63" s="38">
        <v>1623</v>
      </c>
      <c r="J63" s="38">
        <v>1787</v>
      </c>
      <c r="K63" s="38">
        <v>2114</v>
      </c>
      <c r="L63" s="38">
        <v>2366</v>
      </c>
      <c r="M63" s="38">
        <v>2588</v>
      </c>
      <c r="N63" s="38">
        <v>2861</v>
      </c>
      <c r="O63" s="38">
        <v>2834</v>
      </c>
      <c r="P63" s="38">
        <v>2630</v>
      </c>
      <c r="Q63" s="38">
        <v>2106</v>
      </c>
      <c r="R63" s="38">
        <v>1639</v>
      </c>
      <c r="S63" s="38">
        <f>IF(ISERR(SUM(G63:R63)/12),"-",SUM(G63:R63)/12)</f>
        <v>2114.0833333333335</v>
      </c>
      <c r="T63" s="39">
        <v>43</v>
      </c>
    </row>
    <row r="64" spans="1:20" s="40" customFormat="1" ht="14.1" customHeight="1" x14ac:dyDescent="0.15">
      <c r="A64" s="41"/>
      <c r="B64" s="42"/>
      <c r="C64" s="43" t="s">
        <v>59</v>
      </c>
      <c r="D64" s="36"/>
      <c r="E64" s="37">
        <v>44</v>
      </c>
      <c r="F64" s="38">
        <v>8349</v>
      </c>
      <c r="G64" s="38">
        <v>7751</v>
      </c>
      <c r="H64" s="38">
        <v>7573</v>
      </c>
      <c r="I64" s="38">
        <v>8192</v>
      </c>
      <c r="J64" s="38">
        <v>9990</v>
      </c>
      <c r="K64" s="38">
        <v>10852</v>
      </c>
      <c r="L64" s="38">
        <v>10983</v>
      </c>
      <c r="M64" s="38">
        <v>11279</v>
      </c>
      <c r="N64" s="38">
        <v>10611</v>
      </c>
      <c r="O64" s="38">
        <v>10205</v>
      </c>
      <c r="P64" s="38">
        <v>9198</v>
      </c>
      <c r="Q64" s="38">
        <v>8369</v>
      </c>
      <c r="R64" s="38">
        <v>7970</v>
      </c>
      <c r="S64" s="38">
        <f>IF(ISERR(SUM(G64:R64)/12),"-",SUM(G64:R64)/12)</f>
        <v>9414.4166666666661</v>
      </c>
      <c r="T64" s="39">
        <v>44</v>
      </c>
    </row>
    <row r="65" spans="1:20" s="40" customFormat="1" ht="14.1" customHeight="1" x14ac:dyDescent="0.15">
      <c r="A65" s="41"/>
      <c r="B65" s="42"/>
      <c r="C65" s="44"/>
      <c r="D65" s="42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s="40" customFormat="1" ht="14.1" customHeight="1" x14ac:dyDescent="0.15">
      <c r="A66" s="35" t="s">
        <v>60</v>
      </c>
      <c r="B66" s="36"/>
      <c r="C66" s="36"/>
      <c r="D66" s="36"/>
      <c r="E66" s="37">
        <v>45</v>
      </c>
      <c r="F66" s="38">
        <v>35601</v>
      </c>
      <c r="G66" s="38">
        <v>34422</v>
      </c>
      <c r="H66" s="38">
        <v>33893</v>
      </c>
      <c r="I66" s="38">
        <v>34744</v>
      </c>
      <c r="J66" s="38">
        <v>35149</v>
      </c>
      <c r="K66" s="38">
        <v>36513</v>
      </c>
      <c r="L66" s="38">
        <v>36287</v>
      </c>
      <c r="M66" s="38">
        <v>37559</v>
      </c>
      <c r="N66" s="38">
        <v>36573</v>
      </c>
      <c r="O66" s="38">
        <v>36621</v>
      </c>
      <c r="P66" s="38">
        <v>37122</v>
      </c>
      <c r="Q66" s="38">
        <v>36339</v>
      </c>
      <c r="R66" s="38">
        <v>32115</v>
      </c>
      <c r="S66" s="38">
        <f>IF(ISERR(SUM(G66:R66)/12),"-",SUM(G66:R66)/12)</f>
        <v>35611.416666666664</v>
      </c>
      <c r="T66" s="39">
        <v>45</v>
      </c>
    </row>
    <row r="67" spans="1:20" ht="12" customHeight="1" x14ac:dyDescent="0.15">
      <c r="A67" s="45"/>
      <c r="B67" s="45"/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7"/>
    </row>
  </sheetData>
  <mergeCells count="38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L6"/>
    <mergeCell ref="A7:E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2020-07-23T09:31:30Z</dcterms:created>
  <dcterms:modified xsi:type="dcterms:W3CDTF">2020-07-23T09:31:33Z</dcterms:modified>
</cp:coreProperties>
</file>