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★水産庁提出\20201224水産庁連絡済（2019確報修正版）\"/>
    </mc:Choice>
  </mc:AlternateContent>
  <xr:revisionPtr revIDLastSave="0" documentId="13_ncr:1_{3BA7D794-25B7-4F40-A73D-A9768B5C1D24}" xr6:coauthVersionLast="36" xr6:coauthVersionMax="36" xr10:uidLastSave="{00000000-0000-0000-0000-000000000000}"/>
  <bookViews>
    <workbookView xWindow="0" yWindow="0" windowWidth="21090" windowHeight="12105" xr2:uid="{F875CEA4-FCD2-4D89-B8F7-D3C88C80C739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7" i="2"/>
  <c r="Q37" i="2" s="1"/>
  <c r="P36" i="2"/>
  <c r="Q36" i="2" s="1"/>
  <c r="P35" i="2"/>
  <c r="Q35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<sst xmlns="http://schemas.openxmlformats.org/spreadsheetml/2006/main" count="124" uniqueCount="83">
  <si>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</si>
  <si>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</si>
  <si>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</si>
  <si>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</si>
  <si>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</si>
  <si>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</si>
  <si>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</si>
  <si>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</si>
  <si>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</si>
  <si>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</si>
  <si>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</si>
  <si>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</si>
  <si>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</si>
  <si>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</si>
  <si>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</si>
  <si>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</si>
  <si>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</si>
  <si>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</si>
  <si>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</si>
  <si>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</si>
  <si>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</si>
  <si>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</si>
  <si>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</si>
  <si>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</si>
  <si>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</si>
  <si>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</si>
  <si>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</si>
  <si>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</si>
  <si>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</si>
  <si>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</si>
  <si>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</si>
  <si>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</si>
  <si>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</si>
  <si>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</si>
  <si>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</si>
  <si>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</si>
  <si>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</si>
  <si>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</si>
  <si>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</si>
  <si>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</si>
  <si>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</si>
  <si>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</si>
  <si>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</si>
  <si>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</si>
  <si>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</si>
  <si>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</si>
  <si>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</si>
  <si>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</si>
  <si>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</si>
  <si>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</si>
  <si>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</si>
  <si>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</si>
  <si>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</si>
  <si>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</si>
  <si>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</si>
  <si>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</si>
  <si>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</si>
  <si>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</si>
  <si>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</si>
  <si>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</si>
  <si>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</si>
  <si>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</si>
  <si>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</si>
  <si>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</si>
  <si>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</si>
  <si>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</si>
  <si>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</si>
  <si>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</si>
  <si>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</si>
  <si>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</si>
  <si>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</si>
  <si>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</si>
  <si>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</si>
  <si>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</si>
  <si>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</si>
  <si>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</si>
  <si>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</si>
  <si>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(24)</t>
    <phoneticPr fontId="7"/>
  </si>
  <si>
    <t>するめいか（冷凍品）</t>
    <phoneticPr fontId="7"/>
  </si>
  <si>
    <t>注： 調査市町の範囲は平成31年１月１日現在のものであり、それ以降に合併が行われた市町については、旧市町を調査範囲としている。</t>
    <phoneticPr fontId="7"/>
  </si>
  <si>
    <t>X</t>
    <phoneticPr fontId="3"/>
  </si>
  <si>
    <t>令.元</t>
    <rPh sb="0" eb="1">
      <t>レイ</t>
    </rPh>
    <rPh sb="2" eb="3">
      <t>モト</t>
    </rPh>
    <phoneticPr fontId="3"/>
  </si>
  <si>
    <t>5  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</si>
</sst>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8" xfId="1" applyFont="1" applyFill="1" applyBorder="1"/>
    <xf numFmtId="0" fontId="15" fillId="0" borderId="9" xfId="1" applyFont="1" applyFill="1" applyBorder="1"/>
    <xf numFmtId="177" fontId="15" fillId="0" borderId="8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87B9CCDF-AB8E-4CB2-AA04-56AD60EF4F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EDA3F-206F-46FB-82AB-CFE32EA613E6}">
  <sheetPr codeName="Sheet15">
    <pageSetUpPr fitToPage="1"/>
  </sheetPr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T14" sqref="T14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77</v>
      </c>
      <c r="I4" s="45" t="s">
        <v>78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43466</v>
      </c>
      <c r="E6" s="13"/>
      <c r="F6" s="13"/>
      <c r="G6" s="13"/>
      <c r="H6" s="13" t="s">
        <v>81</v>
      </c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/>
      <c r="I7" s="18" t="s">
        <v>8</v>
      </c>
      <c r="J7" s="18" t="s">
        <v>9</v>
      </c>
      <c r="K7" s="18" t="s">
        <v>10</v>
      </c>
      <c r="L7" s="18" t="s">
        <v>11</v>
      </c>
      <c r="M7" s="18" t="s">
        <v>12</v>
      </c>
      <c r="N7" s="18" t="s">
        <v>13</v>
      </c>
      <c r="O7" s="18" t="s">
        <v>14</v>
      </c>
      <c r="P7" s="19" t="s">
        <v>15</v>
      </c>
      <c r="Q7" s="20" t="s">
        <v>16</v>
      </c>
    </row>
    <row r="8" spans="1:17" s="16" customFormat="1" ht="12" customHeight="1" x14ac:dyDescent="0.15">
      <c r="A8" s="52"/>
      <c r="B8" s="52"/>
      <c r="C8" s="53"/>
      <c r="D8" s="21" t="s">
        <v>17</v>
      </c>
      <c r="E8" s="22"/>
      <c r="F8" s="22"/>
      <c r="G8" s="22"/>
      <c r="H8" s="22" t="s">
        <v>82</v>
      </c>
      <c r="I8" s="22"/>
      <c r="J8" s="22"/>
      <c r="K8" s="22"/>
      <c r="L8" s="22"/>
      <c r="M8" s="22"/>
      <c r="N8" s="22"/>
      <c r="O8" s="22"/>
      <c r="P8" s="23" t="s">
        <v>18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19</v>
      </c>
      <c r="B10" s="29"/>
      <c r="C10" s="30">
        <v>1</v>
      </c>
      <c r="D10" s="31">
        <v>13360.529999999999</v>
      </c>
      <c r="E10" s="31">
        <v>12935.73</v>
      </c>
      <c r="F10" s="31">
        <v>11439.23</v>
      </c>
      <c r="G10" s="31">
        <v>10230.4</v>
      </c>
      <c r="H10" s="31">
        <v>10044.789999999999</v>
      </c>
      <c r="I10" s="31">
        <v>9379.3700000000008</v>
      </c>
      <c r="J10" s="31">
        <v>9157.6099999999988</v>
      </c>
      <c r="K10" s="31">
        <v>9783</v>
      </c>
      <c r="L10" s="31">
        <v>10454.790000000003</v>
      </c>
      <c r="M10" s="31">
        <v>10463.490000000002</v>
      </c>
      <c r="N10" s="31">
        <v>11651.510000000002</v>
      </c>
      <c r="O10" s="31">
        <v>12520.56</v>
      </c>
      <c r="P10" s="31">
        <v>131421.01</v>
      </c>
      <c r="Q10" s="31">
        <v>10951.750833333334</v>
      </c>
    </row>
    <row r="11" spans="1:17" ht="13.5" customHeight="1" x14ac:dyDescent="0.15">
      <c r="A11" s="34"/>
      <c r="B11" s="34"/>
      <c r="C11" s="30"/>
      <c r="D11" s="33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20</v>
      </c>
      <c r="B12" s="43"/>
      <c r="C12" s="30"/>
      <c r="D12" s="33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4"/>
      <c r="B13" s="34"/>
      <c r="C13" s="30"/>
      <c r="D13" s="33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21</v>
      </c>
      <c r="C14" s="30">
        <v>2</v>
      </c>
      <c r="D14" s="31">
        <v>124</v>
      </c>
      <c r="E14" s="31">
        <v>107</v>
      </c>
      <c r="F14" s="31">
        <v>90</v>
      </c>
      <c r="G14" s="31">
        <v>126</v>
      </c>
      <c r="H14" s="31">
        <v>162</v>
      </c>
      <c r="I14" s="31">
        <v>142</v>
      </c>
      <c r="J14" s="31">
        <v>137</v>
      </c>
      <c r="K14" s="31">
        <v>136</v>
      </c>
      <c r="L14" s="31">
        <v>178</v>
      </c>
      <c r="M14" s="31">
        <v>203</v>
      </c>
      <c r="N14" s="31">
        <v>231</v>
      </c>
      <c r="O14" s="31">
        <v>261</v>
      </c>
      <c r="P14" s="31">
        <f>IF(ISERR(SUM(D14:O14)),"-",SUM(D14:O14))</f>
        <v>1897</v>
      </c>
      <c r="Q14" s="31">
        <f>IF(ISERR(P14/12),"-",P14/12)</f>
        <v>158.08333333333334</v>
      </c>
    </row>
    <row r="15" spans="1:17" s="32" customFormat="1" ht="13.5" customHeight="1" x14ac:dyDescent="0.15">
      <c r="A15" s="29"/>
      <c r="B15" s="29" t="s">
        <v>22</v>
      </c>
      <c r="C15" s="30">
        <v>3</v>
      </c>
      <c r="D15" s="31">
        <v>265</v>
      </c>
      <c r="E15" s="31">
        <v>382</v>
      </c>
      <c r="F15" s="31">
        <v>375</v>
      </c>
      <c r="G15" s="31">
        <v>341</v>
      </c>
      <c r="H15" s="31">
        <v>281</v>
      </c>
      <c r="I15" s="31">
        <v>277</v>
      </c>
      <c r="J15" s="31">
        <v>266</v>
      </c>
      <c r="K15" s="31">
        <v>221</v>
      </c>
      <c r="L15" s="31">
        <v>236</v>
      </c>
      <c r="M15" s="31">
        <v>217</v>
      </c>
      <c r="N15" s="31">
        <v>221</v>
      </c>
      <c r="O15" s="31">
        <v>261</v>
      </c>
      <c r="P15" s="31">
        <f>IF(ISERR(SUM(D15:O15)),"-",SUM(D15:O15))</f>
        <v>3343</v>
      </c>
      <c r="Q15" s="31">
        <f>IF(ISERR(P15/12),"-",P15/12)</f>
        <v>278.58333333333331</v>
      </c>
    </row>
    <row r="16" spans="1:17" s="32" customFormat="1" ht="13.5" customHeight="1" x14ac:dyDescent="0.15">
      <c r="A16" s="29"/>
      <c r="B16" s="29" t="s">
        <v>23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24</v>
      </c>
      <c r="C17" s="30">
        <v>5</v>
      </c>
      <c r="D17" s="31">
        <v>76</v>
      </c>
      <c r="E17" s="31">
        <v>59</v>
      </c>
      <c r="F17" s="31">
        <v>50</v>
      </c>
      <c r="G17" s="31">
        <v>45</v>
      </c>
      <c r="H17" s="31">
        <v>41</v>
      </c>
      <c r="I17" s="31">
        <v>31</v>
      </c>
      <c r="J17" s="31">
        <v>22</v>
      </c>
      <c r="K17" s="31">
        <v>17</v>
      </c>
      <c r="L17" s="31">
        <v>5</v>
      </c>
      <c r="M17" s="31">
        <v>7</v>
      </c>
      <c r="N17" s="31">
        <v>6</v>
      </c>
      <c r="O17" s="31">
        <v>9</v>
      </c>
      <c r="P17" s="31">
        <f>IF(ISERR(SUM(D17:O17)),"-",SUM(D17:O17))</f>
        <v>368</v>
      </c>
      <c r="Q17" s="31">
        <f>IF(ISERR(P17/12),"-",P17/12)</f>
        <v>30.666666666666668</v>
      </c>
    </row>
    <row r="18" spans="1:17" s="32" customFormat="1" ht="13.5" customHeight="1" x14ac:dyDescent="0.15">
      <c r="A18" s="29"/>
      <c r="B18" s="29" t="s">
        <v>25</v>
      </c>
      <c r="C18" s="30">
        <v>6</v>
      </c>
      <c r="D18" s="31">
        <v>788</v>
      </c>
      <c r="E18" s="31">
        <v>784</v>
      </c>
      <c r="F18" s="31">
        <v>856</v>
      </c>
      <c r="G18" s="31">
        <v>903</v>
      </c>
      <c r="H18" s="31">
        <v>1011</v>
      </c>
      <c r="I18" s="31">
        <v>1149</v>
      </c>
      <c r="J18" s="31">
        <v>1230</v>
      </c>
      <c r="K18" s="31">
        <v>1121</v>
      </c>
      <c r="L18" s="31">
        <v>1134</v>
      </c>
      <c r="M18" s="31">
        <v>1217</v>
      </c>
      <c r="N18" s="31">
        <v>1172</v>
      </c>
      <c r="O18" s="31">
        <v>1129</v>
      </c>
      <c r="P18" s="31">
        <f>IF(ISERR(SUM(D18:O18)),"-",SUM(D18:O18))</f>
        <v>12494</v>
      </c>
      <c r="Q18" s="31">
        <f>IF(ISERR(P18/12),"-",P18/12)</f>
        <v>1041.1666666666667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26</v>
      </c>
      <c r="C20" s="30">
        <v>7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f>IF(ISERR(SUM(D20:O20)),"-",SUM(D20:O20))</f>
        <v>0</v>
      </c>
      <c r="Q20" s="31">
        <f>IF(ISERR(P20/12),"-",P20/12)</f>
        <v>0</v>
      </c>
    </row>
    <row r="21" spans="1:17" s="32" customFormat="1" ht="13.5" customHeight="1" x14ac:dyDescent="0.15">
      <c r="A21" s="29"/>
      <c r="B21" s="29" t="s">
        <v>27</v>
      </c>
      <c r="C21" s="30">
        <v>8</v>
      </c>
      <c r="D21" s="31">
        <v>64</v>
      </c>
      <c r="E21" s="31">
        <v>58</v>
      </c>
      <c r="F21" s="31">
        <v>34</v>
      </c>
      <c r="G21" s="31">
        <v>43</v>
      </c>
      <c r="H21" s="31">
        <v>36</v>
      </c>
      <c r="I21" s="31">
        <v>29</v>
      </c>
      <c r="J21" s="31">
        <v>52</v>
      </c>
      <c r="K21" s="31">
        <v>44</v>
      </c>
      <c r="L21" s="31">
        <v>57</v>
      </c>
      <c r="M21" s="31">
        <v>53</v>
      </c>
      <c r="N21" s="31">
        <v>60</v>
      </c>
      <c r="O21" s="31">
        <v>79</v>
      </c>
      <c r="P21" s="31">
        <f>IF(ISERR(SUM(D21:O21)),"-",SUM(D21:O21))</f>
        <v>609</v>
      </c>
      <c r="Q21" s="31">
        <f>IF(ISERR(P21/12),"-",P21/12)</f>
        <v>50.75</v>
      </c>
    </row>
    <row r="22" spans="1:17" s="32" customFormat="1" ht="13.5" customHeight="1" x14ac:dyDescent="0.15">
      <c r="A22" s="29"/>
      <c r="B22" s="29" t="s">
        <v>28</v>
      </c>
      <c r="C22" s="30">
        <v>9</v>
      </c>
      <c r="D22" s="31">
        <v>206.4</v>
      </c>
      <c r="E22" s="31">
        <v>199.9</v>
      </c>
      <c r="F22" s="31">
        <v>197</v>
      </c>
      <c r="G22" s="31">
        <v>221.7</v>
      </c>
      <c r="H22" s="31">
        <v>227.8</v>
      </c>
      <c r="I22" s="31">
        <v>223.9</v>
      </c>
      <c r="J22" s="31">
        <v>214.4</v>
      </c>
      <c r="K22" s="31">
        <v>215.7</v>
      </c>
      <c r="L22" s="31">
        <v>226.7</v>
      </c>
      <c r="M22" s="31">
        <v>214.4</v>
      </c>
      <c r="N22" s="31">
        <v>204.8</v>
      </c>
      <c r="O22" s="31">
        <v>187.8</v>
      </c>
      <c r="P22" s="31">
        <f>IF(ISERR(SUM(D22:O22)),"-",SUM(D22:O22))</f>
        <v>2540.5000000000005</v>
      </c>
      <c r="Q22" s="31">
        <f>IF(ISERR(P22/12),"-",P22/12)</f>
        <v>211.70833333333337</v>
      </c>
    </row>
    <row r="23" spans="1:17" s="32" customFormat="1" ht="13.5" customHeight="1" x14ac:dyDescent="0.15">
      <c r="A23" s="29"/>
      <c r="B23" s="29" t="s">
        <v>29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30</v>
      </c>
      <c r="C24" s="30">
        <v>11</v>
      </c>
      <c r="D24" s="31">
        <v>346</v>
      </c>
      <c r="E24" s="31">
        <v>262</v>
      </c>
      <c r="F24" s="31">
        <v>214</v>
      </c>
      <c r="G24" s="31">
        <v>197</v>
      </c>
      <c r="H24" s="31">
        <v>187</v>
      </c>
      <c r="I24" s="31">
        <v>112</v>
      </c>
      <c r="J24" s="31">
        <v>202</v>
      </c>
      <c r="K24" s="31">
        <v>233</v>
      </c>
      <c r="L24" s="31">
        <v>246</v>
      </c>
      <c r="M24" s="31">
        <v>169</v>
      </c>
      <c r="N24" s="31">
        <v>208</v>
      </c>
      <c r="O24" s="31">
        <v>215</v>
      </c>
      <c r="P24" s="31">
        <f>IF(ISERR(SUM(D24:O24)),"-",SUM(D24:O24))</f>
        <v>2591</v>
      </c>
      <c r="Q24" s="31">
        <f>IF(ISERR(P24/12),"-",P24/12)</f>
        <v>215.91666666666666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31</v>
      </c>
      <c r="C26" s="30">
        <v>12</v>
      </c>
      <c r="D26" s="31">
        <v>45</v>
      </c>
      <c r="E26" s="31">
        <v>42</v>
      </c>
      <c r="F26" s="31">
        <v>39</v>
      </c>
      <c r="G26" s="31">
        <v>46</v>
      </c>
      <c r="H26" s="31">
        <v>42</v>
      </c>
      <c r="I26" s="31">
        <v>43</v>
      </c>
      <c r="J26" s="31">
        <v>46</v>
      </c>
      <c r="K26" s="31">
        <v>38</v>
      </c>
      <c r="L26" s="31">
        <v>32</v>
      </c>
      <c r="M26" s="31">
        <v>28</v>
      </c>
      <c r="N26" s="31">
        <v>28</v>
      </c>
      <c r="O26" s="31">
        <v>26</v>
      </c>
      <c r="P26" s="31">
        <f>IF(ISERR(SUM(D26:O26)),"-",SUM(D26:O26))</f>
        <v>455</v>
      </c>
      <c r="Q26" s="31">
        <f>IF(ISERR(P26/12),"-",P26/12)</f>
        <v>37.916666666666664</v>
      </c>
    </row>
    <row r="27" spans="1:17" s="32" customFormat="1" ht="13.5" customHeight="1" x14ac:dyDescent="0.15">
      <c r="A27" s="29"/>
      <c r="B27" s="29" t="s">
        <v>32</v>
      </c>
      <c r="C27" s="30">
        <v>13</v>
      </c>
      <c r="D27" s="31">
        <v>20</v>
      </c>
      <c r="E27" s="31">
        <v>21</v>
      </c>
      <c r="F27" s="31">
        <v>17</v>
      </c>
      <c r="G27" s="31">
        <v>31</v>
      </c>
      <c r="H27" s="31">
        <v>30</v>
      </c>
      <c r="I27" s="31">
        <v>32</v>
      </c>
      <c r="J27" s="31">
        <v>30</v>
      </c>
      <c r="K27" s="31">
        <v>23</v>
      </c>
      <c r="L27" s="31">
        <v>19</v>
      </c>
      <c r="M27" s="31">
        <v>16</v>
      </c>
      <c r="N27" s="31">
        <v>25</v>
      </c>
      <c r="O27" s="31">
        <v>13</v>
      </c>
      <c r="P27" s="31">
        <f>IF(ISERR(SUM(D27:O27)),"-",SUM(D27:O27))</f>
        <v>277</v>
      </c>
      <c r="Q27" s="31">
        <f>IF(ISERR(P27/12),"-",P27/12)</f>
        <v>23.083333333333332</v>
      </c>
    </row>
    <row r="28" spans="1:17" s="32" customFormat="1" ht="13.5" customHeight="1" x14ac:dyDescent="0.15">
      <c r="A28" s="29"/>
      <c r="B28" s="29" t="s">
        <v>33</v>
      </c>
      <c r="C28" s="30">
        <v>14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f>IF(ISERR(SUM(D28:O28)),"-",SUM(D28:O28))</f>
        <v>0</v>
      </c>
      <c r="Q28" s="31">
        <f>IF(ISERR(P28/12),"-",P28/12)</f>
        <v>0</v>
      </c>
    </row>
    <row r="29" spans="1:17" s="32" customFormat="1" ht="13.5" customHeight="1" x14ac:dyDescent="0.15">
      <c r="A29" s="29"/>
      <c r="B29" s="29" t="s">
        <v>34</v>
      </c>
      <c r="C29" s="30">
        <v>15</v>
      </c>
      <c r="D29" s="31">
        <v>401</v>
      </c>
      <c r="E29" s="31">
        <v>425</v>
      </c>
      <c r="F29" s="31">
        <v>317</v>
      </c>
      <c r="G29" s="31">
        <v>304</v>
      </c>
      <c r="H29" s="31">
        <v>378</v>
      </c>
      <c r="I29" s="31">
        <v>383</v>
      </c>
      <c r="J29" s="31">
        <v>327</v>
      </c>
      <c r="K29" s="31">
        <v>292</v>
      </c>
      <c r="L29" s="31">
        <v>262</v>
      </c>
      <c r="M29" s="31">
        <v>227</v>
      </c>
      <c r="N29" s="31">
        <v>441.83</v>
      </c>
      <c r="O29" s="31">
        <v>494.69</v>
      </c>
      <c r="P29" s="31">
        <f>IF(ISERR(SUM(D29:O29)),"-",SUM(D29:O29))</f>
        <v>4252.5199999999995</v>
      </c>
      <c r="Q29" s="31">
        <f>IF(ISERR(P29/12),"-",P29/12)</f>
        <v>354.37666666666661</v>
      </c>
    </row>
    <row r="30" spans="1:17" ht="13.5" customHeight="1" x14ac:dyDescent="0.15">
      <c r="A30" s="34"/>
      <c r="B30" s="34"/>
      <c r="C30" s="30"/>
      <c r="D30" s="33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35</v>
      </c>
      <c r="B31" s="43"/>
      <c r="C31" s="30"/>
      <c r="D31" s="33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4"/>
      <c r="B32" s="34"/>
      <c r="C32" s="30"/>
      <c r="D32" s="33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36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37</v>
      </c>
      <c r="C34" s="30">
        <v>17</v>
      </c>
      <c r="D34" s="31" t="s">
        <v>80</v>
      </c>
      <c r="E34" s="31" t="s">
        <v>80</v>
      </c>
      <c r="F34" s="31" t="s">
        <v>80</v>
      </c>
      <c r="G34" s="31" t="s">
        <v>80</v>
      </c>
      <c r="H34" s="31" t="s">
        <v>80</v>
      </c>
      <c r="I34" s="31" t="s">
        <v>80</v>
      </c>
      <c r="J34" s="31" t="s">
        <v>80</v>
      </c>
      <c r="K34" s="31" t="s">
        <v>80</v>
      </c>
      <c r="L34" s="31" t="s">
        <v>80</v>
      </c>
      <c r="M34" s="31" t="s">
        <v>80</v>
      </c>
      <c r="N34" s="31" t="s">
        <v>80</v>
      </c>
      <c r="O34" s="31" t="s">
        <v>80</v>
      </c>
      <c r="P34" s="31" t="s">
        <v>80</v>
      </c>
      <c r="Q34" s="31" t="s">
        <v>80</v>
      </c>
    </row>
    <row r="35" spans="1:17" s="32" customFormat="1" ht="13.5" customHeight="1" x14ac:dyDescent="0.15">
      <c r="A35" s="29"/>
      <c r="B35" s="29" t="s">
        <v>38</v>
      </c>
      <c r="C35" s="30">
        <v>18</v>
      </c>
      <c r="D35" s="31">
        <v>63</v>
      </c>
      <c r="E35" s="31">
        <v>63</v>
      </c>
      <c r="F35" s="31">
        <v>63</v>
      </c>
      <c r="G35" s="31">
        <v>63</v>
      </c>
      <c r="H35" s="31">
        <v>58</v>
      </c>
      <c r="I35" s="31">
        <v>58</v>
      </c>
      <c r="J35" s="31">
        <v>58</v>
      </c>
      <c r="K35" s="31">
        <v>58</v>
      </c>
      <c r="L35" s="31">
        <v>58</v>
      </c>
      <c r="M35" s="31">
        <v>60</v>
      </c>
      <c r="N35" s="31">
        <v>60</v>
      </c>
      <c r="O35" s="31">
        <v>60</v>
      </c>
      <c r="P35" s="31">
        <f>IF(ISERR(SUM(D35:O35)),"-",SUM(D35:O35))</f>
        <v>722</v>
      </c>
      <c r="Q35" s="31">
        <f>IF(ISERR(P35/12),"-",P35/12)</f>
        <v>60.166666666666664</v>
      </c>
    </row>
    <row r="36" spans="1:17" s="32" customFormat="1" ht="13.5" customHeight="1" x14ac:dyDescent="0.15">
      <c r="A36" s="29"/>
      <c r="B36" s="29" t="s">
        <v>39</v>
      </c>
      <c r="C36" s="30">
        <v>19</v>
      </c>
      <c r="D36" s="31">
        <v>94</v>
      </c>
      <c r="E36" s="31">
        <v>93</v>
      </c>
      <c r="F36" s="31">
        <v>93</v>
      </c>
      <c r="G36" s="31">
        <v>93</v>
      </c>
      <c r="H36" s="31">
        <v>93</v>
      </c>
      <c r="I36" s="31">
        <v>93</v>
      </c>
      <c r="J36" s="31">
        <v>93</v>
      </c>
      <c r="K36" s="31">
        <v>93</v>
      </c>
      <c r="L36" s="31">
        <v>93</v>
      </c>
      <c r="M36" s="31">
        <v>91</v>
      </c>
      <c r="N36" s="31">
        <v>78</v>
      </c>
      <c r="O36" s="31">
        <v>47</v>
      </c>
      <c r="P36" s="31">
        <f>IF(ISERR(SUM(D36:O36)),"-",SUM(D36:O36))</f>
        <v>1054</v>
      </c>
      <c r="Q36" s="31">
        <f>IF(ISERR(P36/12),"-",P36/12)</f>
        <v>87.833333333333329</v>
      </c>
    </row>
    <row r="37" spans="1:17" s="32" customFormat="1" ht="13.5" customHeight="1" x14ac:dyDescent="0.15">
      <c r="A37" s="29"/>
      <c r="B37" s="29" t="s">
        <v>40</v>
      </c>
      <c r="C37" s="30">
        <v>20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f>IF(ISERR(SUM(D37:O37)),"-",SUM(D37:O37))</f>
        <v>0</v>
      </c>
      <c r="Q37" s="31">
        <f>IF(ISERR(P37/12),"-",P37/12)</f>
        <v>0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41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42</v>
      </c>
      <c r="C40" s="30">
        <v>22</v>
      </c>
      <c r="D40" s="31">
        <v>2409</v>
      </c>
      <c r="E40" s="31">
        <v>2319</v>
      </c>
      <c r="F40" s="31">
        <v>1998</v>
      </c>
      <c r="G40" s="31">
        <v>1738</v>
      </c>
      <c r="H40" s="31">
        <v>1450</v>
      </c>
      <c r="I40" s="31">
        <v>1042</v>
      </c>
      <c r="J40" s="31">
        <v>946</v>
      </c>
      <c r="K40" s="31">
        <v>865</v>
      </c>
      <c r="L40" s="31">
        <v>1270</v>
      </c>
      <c r="M40" s="31">
        <v>1533</v>
      </c>
      <c r="N40" s="31">
        <v>2036</v>
      </c>
      <c r="O40" s="31">
        <v>2741</v>
      </c>
      <c r="P40" s="31">
        <f>IF(ISERR(SUM(D40:O40)),"-",SUM(D40:O40))</f>
        <v>20347</v>
      </c>
      <c r="Q40" s="31">
        <f>IF(ISERR(P40/12),"-",P40/12)</f>
        <v>1695.5833333333333</v>
      </c>
    </row>
    <row r="41" spans="1:17" s="32" customFormat="1" ht="13.5" customHeight="1" x14ac:dyDescent="0.15">
      <c r="A41" s="29"/>
      <c r="B41" s="29" t="s">
        <v>43</v>
      </c>
      <c r="C41" s="30">
        <v>23</v>
      </c>
      <c r="D41" s="31" t="s">
        <v>80</v>
      </c>
      <c r="E41" s="31" t="s">
        <v>80</v>
      </c>
      <c r="F41" s="31" t="s">
        <v>80</v>
      </c>
      <c r="G41" s="31" t="s">
        <v>80</v>
      </c>
      <c r="H41" s="31" t="s">
        <v>80</v>
      </c>
      <c r="I41" s="31" t="s">
        <v>80</v>
      </c>
      <c r="J41" s="31" t="s">
        <v>80</v>
      </c>
      <c r="K41" s="31" t="s">
        <v>80</v>
      </c>
      <c r="L41" s="31" t="s">
        <v>80</v>
      </c>
      <c r="M41" s="31" t="s">
        <v>80</v>
      </c>
      <c r="N41" s="31" t="s">
        <v>80</v>
      </c>
      <c r="O41" s="31" t="s">
        <v>80</v>
      </c>
      <c r="P41" s="31" t="s">
        <v>80</v>
      </c>
      <c r="Q41" s="31" t="s">
        <v>80</v>
      </c>
    </row>
    <row r="42" spans="1:17" s="32" customFormat="1" ht="13.5" customHeight="1" x14ac:dyDescent="0.15">
      <c r="A42" s="29"/>
      <c r="B42" s="29" t="s">
        <v>44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45</v>
      </c>
      <c r="C43" s="30">
        <v>25</v>
      </c>
      <c r="D43" s="31">
        <v>40</v>
      </c>
      <c r="E43" s="31">
        <v>35</v>
      </c>
      <c r="F43" s="31">
        <v>34</v>
      </c>
      <c r="G43" s="31">
        <v>29</v>
      </c>
      <c r="H43" s="31">
        <v>30</v>
      </c>
      <c r="I43" s="31">
        <v>47</v>
      </c>
      <c r="J43" s="31">
        <v>51</v>
      </c>
      <c r="K43" s="31">
        <v>49</v>
      </c>
      <c r="L43" s="31">
        <v>61</v>
      </c>
      <c r="M43" s="31">
        <v>46</v>
      </c>
      <c r="N43" s="31">
        <v>91</v>
      </c>
      <c r="O43" s="31">
        <v>93</v>
      </c>
      <c r="P43" s="31">
        <f>IF(ISERR(SUM(D43:O43)),"-",SUM(D43:O43))</f>
        <v>606</v>
      </c>
      <c r="Q43" s="31">
        <f>IF(ISERR(P43/12),"-",P43/12)</f>
        <v>50.5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46</v>
      </c>
      <c r="C45" s="30">
        <v>26</v>
      </c>
      <c r="D45" s="31">
        <v>96</v>
      </c>
      <c r="E45" s="31">
        <v>70</v>
      </c>
      <c r="F45" s="31">
        <v>109</v>
      </c>
      <c r="G45" s="31">
        <v>91</v>
      </c>
      <c r="H45" s="31">
        <v>87</v>
      </c>
      <c r="I45" s="31">
        <v>72</v>
      </c>
      <c r="J45" s="31">
        <v>100</v>
      </c>
      <c r="K45" s="31">
        <v>108</v>
      </c>
      <c r="L45" s="31">
        <v>92</v>
      </c>
      <c r="M45" s="31">
        <v>69</v>
      </c>
      <c r="N45" s="31">
        <v>269</v>
      </c>
      <c r="O45" s="31">
        <v>306</v>
      </c>
      <c r="P45" s="31">
        <f>IF(ISERR(SUM(D45:O45)),"-",SUM(D45:O45))</f>
        <v>1469</v>
      </c>
      <c r="Q45" s="31">
        <f>IF(ISERR(P45/12),"-",P45/12)</f>
        <v>122.41666666666667</v>
      </c>
    </row>
    <row r="46" spans="1:17" s="32" customFormat="1" ht="13.5" customHeight="1" x14ac:dyDescent="0.15">
      <c r="A46" s="29"/>
      <c r="B46" s="29" t="s">
        <v>47</v>
      </c>
      <c r="C46" s="30">
        <v>27</v>
      </c>
      <c r="D46" s="31">
        <v>6388</v>
      </c>
      <c r="E46" s="31">
        <v>6078</v>
      </c>
      <c r="F46" s="31">
        <v>5046</v>
      </c>
      <c r="G46" s="31">
        <v>4141</v>
      </c>
      <c r="H46" s="31">
        <v>4214</v>
      </c>
      <c r="I46" s="31">
        <v>3904</v>
      </c>
      <c r="J46" s="31">
        <v>3776</v>
      </c>
      <c r="K46" s="31">
        <v>4737</v>
      </c>
      <c r="L46" s="31">
        <v>4976</v>
      </c>
      <c r="M46" s="31">
        <v>4815</v>
      </c>
      <c r="N46" s="31">
        <v>4992</v>
      </c>
      <c r="O46" s="31">
        <v>4840</v>
      </c>
      <c r="P46" s="31">
        <f>IF(ISERR(SUM(D46:O46)),"-",SUM(D46:O46))</f>
        <v>57907</v>
      </c>
      <c r="Q46" s="31">
        <f>IF(ISERR(P46/12),"-",P46/12)</f>
        <v>4825.583333333333</v>
      </c>
    </row>
    <row r="47" spans="1:17" s="32" customFormat="1" ht="13.5" customHeight="1" x14ac:dyDescent="0.15">
      <c r="A47" s="29"/>
      <c r="B47" s="29" t="s">
        <v>48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139</v>
      </c>
      <c r="P47" s="31">
        <f>IF(ISERR(SUM(D47:O47)),"-",SUM(D47:O47))</f>
        <v>139</v>
      </c>
      <c r="Q47" s="31">
        <f>IF(ISERR(P47/12),"-",P47/12)</f>
        <v>11.583333333333334</v>
      </c>
    </row>
    <row r="48" spans="1:17" s="32" customFormat="1" ht="13.5" customHeight="1" x14ac:dyDescent="0.15">
      <c r="A48" s="29"/>
      <c r="B48" s="29" t="s">
        <v>49</v>
      </c>
      <c r="C48" s="30">
        <v>29</v>
      </c>
      <c r="D48" s="31">
        <v>13</v>
      </c>
      <c r="E48" s="31">
        <v>7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14</v>
      </c>
      <c r="L48" s="31">
        <v>3</v>
      </c>
      <c r="M48" s="31">
        <v>0</v>
      </c>
      <c r="N48" s="31">
        <v>0</v>
      </c>
      <c r="O48" s="31">
        <v>0</v>
      </c>
      <c r="P48" s="31">
        <f>IF(ISERR(SUM(D48:O48)),"-",SUM(D48:O48))</f>
        <v>37</v>
      </c>
      <c r="Q48" s="31">
        <f>IF(ISERR(P48/12),"-",P48/12)</f>
        <v>3.0833333333333335</v>
      </c>
    </row>
    <row r="49" spans="1:17" s="32" customFormat="1" ht="13.5" customHeight="1" x14ac:dyDescent="0.15">
      <c r="A49" s="29"/>
      <c r="B49" s="29" t="s">
        <v>50</v>
      </c>
      <c r="C49" s="30">
        <v>30</v>
      </c>
      <c r="D49" s="31">
        <v>50</v>
      </c>
      <c r="E49" s="31">
        <v>129</v>
      </c>
      <c r="F49" s="31">
        <v>133</v>
      </c>
      <c r="G49" s="31">
        <v>119</v>
      </c>
      <c r="H49" s="31">
        <v>113</v>
      </c>
      <c r="I49" s="31">
        <v>111</v>
      </c>
      <c r="J49" s="31">
        <v>109</v>
      </c>
      <c r="K49" s="31">
        <v>103</v>
      </c>
      <c r="L49" s="31">
        <v>91</v>
      </c>
      <c r="M49" s="31">
        <v>83</v>
      </c>
      <c r="N49" s="31">
        <v>131</v>
      </c>
      <c r="O49" s="31">
        <v>177</v>
      </c>
      <c r="P49" s="31">
        <f>IF(ISERR(SUM(D49:O49)),"-",SUM(D49:O49))</f>
        <v>1349</v>
      </c>
      <c r="Q49" s="31">
        <f>IF(ISERR(P49/12),"-",P49/12)</f>
        <v>112.41666666666667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51</v>
      </c>
      <c r="C51" s="30">
        <v>31</v>
      </c>
      <c r="D51" s="31">
        <v>545</v>
      </c>
      <c r="E51" s="31">
        <v>470</v>
      </c>
      <c r="F51" s="31">
        <v>376</v>
      </c>
      <c r="G51" s="31">
        <v>353</v>
      </c>
      <c r="H51" s="31">
        <v>345</v>
      </c>
      <c r="I51" s="31">
        <v>331</v>
      </c>
      <c r="J51" s="31">
        <v>340</v>
      </c>
      <c r="K51" s="31">
        <v>338</v>
      </c>
      <c r="L51" s="31">
        <v>334</v>
      </c>
      <c r="M51" s="31">
        <v>378</v>
      </c>
      <c r="N51" s="31">
        <v>361</v>
      </c>
      <c r="O51" s="31">
        <v>419</v>
      </c>
      <c r="P51" s="31">
        <f>IF(ISERR(SUM(D51:O51)),"-",SUM(D51:O51))</f>
        <v>4590</v>
      </c>
      <c r="Q51" s="31">
        <f>IF(ISERR(P51/12),"-",P51/12)</f>
        <v>382.5</v>
      </c>
    </row>
    <row r="52" spans="1:17" s="32" customFormat="1" ht="13.5" customHeight="1" x14ac:dyDescent="0.15">
      <c r="A52" s="29"/>
      <c r="B52" s="29" t="s">
        <v>52</v>
      </c>
      <c r="C52" s="30">
        <v>32</v>
      </c>
      <c r="D52" s="31">
        <v>69</v>
      </c>
      <c r="E52" s="31">
        <v>80</v>
      </c>
      <c r="F52" s="31">
        <v>80</v>
      </c>
      <c r="G52" s="31">
        <v>124</v>
      </c>
      <c r="H52" s="31">
        <v>95</v>
      </c>
      <c r="I52" s="31">
        <v>95</v>
      </c>
      <c r="J52" s="31">
        <v>91</v>
      </c>
      <c r="K52" s="31">
        <v>87</v>
      </c>
      <c r="L52" s="31">
        <v>103</v>
      </c>
      <c r="M52" s="31">
        <v>126</v>
      </c>
      <c r="N52" s="31">
        <v>118</v>
      </c>
      <c r="O52" s="31">
        <v>82</v>
      </c>
      <c r="P52" s="31">
        <f>IF(ISERR(SUM(D52:O52)),"-",SUM(D52:O52))</f>
        <v>1150</v>
      </c>
      <c r="Q52" s="31">
        <f>IF(ISERR(P52/12),"-",P52/12)</f>
        <v>95.833333333333329</v>
      </c>
    </row>
    <row r="53" spans="1:17" s="32" customFormat="1" ht="13.5" customHeight="1" x14ac:dyDescent="0.15">
      <c r="A53" s="29"/>
      <c r="B53" s="29" t="s">
        <v>53</v>
      </c>
      <c r="C53" s="30">
        <v>33</v>
      </c>
      <c r="D53" s="31">
        <v>191.1</v>
      </c>
      <c r="E53" s="31">
        <v>203.5</v>
      </c>
      <c r="F53" s="31">
        <v>215.4</v>
      </c>
      <c r="G53" s="31">
        <v>203.3</v>
      </c>
      <c r="H53" s="31">
        <v>196.1</v>
      </c>
      <c r="I53" s="31">
        <v>177.7</v>
      </c>
      <c r="J53" s="31">
        <v>151.4</v>
      </c>
      <c r="K53" s="31">
        <v>163.80000000000001</v>
      </c>
      <c r="L53" s="31">
        <v>148.1</v>
      </c>
      <c r="M53" s="31">
        <v>133.1</v>
      </c>
      <c r="N53" s="31">
        <v>145.4</v>
      </c>
      <c r="O53" s="31">
        <v>183.3</v>
      </c>
      <c r="P53" s="31">
        <f>IF(ISERR(SUM(D53:O53)),"-",SUM(D53:O53))</f>
        <v>2112.1999999999998</v>
      </c>
      <c r="Q53" s="31">
        <f>IF(ISERR(P53/12),"-",P53/12)</f>
        <v>176.01666666666665</v>
      </c>
    </row>
    <row r="54" spans="1:17" s="32" customFormat="1" ht="13.5" customHeight="1" x14ac:dyDescent="0.15">
      <c r="A54" s="29"/>
      <c r="B54" s="29" t="s">
        <v>54</v>
      </c>
      <c r="C54" s="30">
        <v>34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f>IF(ISERR(SUM(D54:O54)),"-",SUM(D54:O54))</f>
        <v>0</v>
      </c>
      <c r="Q54" s="31">
        <f>IF(ISERR(P54/12),"-",P54/12)</f>
        <v>0</v>
      </c>
    </row>
    <row r="55" spans="1:17" s="32" customFormat="1" ht="13.5" customHeight="1" x14ac:dyDescent="0.15">
      <c r="A55" s="29"/>
      <c r="B55" s="29" t="s">
        <v>55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56</v>
      </c>
      <c r="C57" s="30">
        <v>36</v>
      </c>
      <c r="D57" s="31">
        <v>123</v>
      </c>
      <c r="E57" s="31">
        <v>130</v>
      </c>
      <c r="F57" s="31">
        <v>131</v>
      </c>
      <c r="G57" s="31">
        <v>114</v>
      </c>
      <c r="H57" s="31">
        <v>100</v>
      </c>
      <c r="I57" s="31">
        <v>101</v>
      </c>
      <c r="J57" s="31">
        <v>101</v>
      </c>
      <c r="K57" s="31">
        <v>87</v>
      </c>
      <c r="L57" s="31">
        <v>78</v>
      </c>
      <c r="M57" s="31">
        <v>74</v>
      </c>
      <c r="N57" s="31">
        <v>63</v>
      </c>
      <c r="O57" s="31">
        <v>62</v>
      </c>
      <c r="P57" s="31">
        <f>IF(ISERR(SUM(D57:O57)),"-",SUM(D57:O57))</f>
        <v>1164</v>
      </c>
      <c r="Q57" s="31">
        <f>IF(ISERR(P57/12),"-",P57/12)</f>
        <v>97</v>
      </c>
    </row>
    <row r="58" spans="1:17" s="32" customFormat="1" ht="13.5" customHeight="1" x14ac:dyDescent="0.15">
      <c r="A58" s="29"/>
      <c r="B58" s="29" t="s">
        <v>57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1</v>
      </c>
      <c r="P58" s="31">
        <f>IF(ISERR(SUM(D58:O58)),"-",SUM(D58:O58))</f>
        <v>1</v>
      </c>
      <c r="Q58" s="31">
        <f>IF(ISERR(P58/12),"-",P58/12)</f>
        <v>8.3333333333333329E-2</v>
      </c>
    </row>
    <row r="59" spans="1:17" s="32" customFormat="1" ht="13.5" customHeight="1" x14ac:dyDescent="0.15">
      <c r="A59" s="29"/>
      <c r="B59" s="29" t="s">
        <v>58</v>
      </c>
      <c r="C59" s="30">
        <v>38</v>
      </c>
      <c r="D59" s="31">
        <v>47</v>
      </c>
      <c r="E59" s="31">
        <v>55</v>
      </c>
      <c r="F59" s="31">
        <v>49</v>
      </c>
      <c r="G59" s="31">
        <v>41</v>
      </c>
      <c r="H59" s="31">
        <v>39</v>
      </c>
      <c r="I59" s="31">
        <v>38</v>
      </c>
      <c r="J59" s="31">
        <v>32</v>
      </c>
      <c r="K59" s="31">
        <v>35</v>
      </c>
      <c r="L59" s="31">
        <v>34</v>
      </c>
      <c r="M59" s="31">
        <v>30</v>
      </c>
      <c r="N59" s="31">
        <v>25</v>
      </c>
      <c r="O59" s="31">
        <v>24</v>
      </c>
      <c r="P59" s="31">
        <f>IF(ISERR(SUM(D59:O59)),"-",SUM(D59:O59))</f>
        <v>449</v>
      </c>
      <c r="Q59" s="31">
        <f>IF(ISERR(P59/12),"-",P59/12)</f>
        <v>37.416666666666664</v>
      </c>
    </row>
    <row r="60" spans="1:17" s="32" customFormat="1" ht="13.5" customHeight="1" x14ac:dyDescent="0.15">
      <c r="A60" s="29"/>
      <c r="B60" s="29" t="s">
        <v>59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60</v>
      </c>
      <c r="C61" s="30">
        <v>40</v>
      </c>
      <c r="D61" s="31">
        <v>104</v>
      </c>
      <c r="E61" s="31">
        <v>96</v>
      </c>
      <c r="F61" s="31">
        <v>108</v>
      </c>
      <c r="G61" s="31">
        <v>96</v>
      </c>
      <c r="H61" s="31">
        <v>88</v>
      </c>
      <c r="I61" s="31">
        <v>76</v>
      </c>
      <c r="J61" s="31">
        <v>66</v>
      </c>
      <c r="K61" s="31">
        <v>57</v>
      </c>
      <c r="L61" s="31">
        <v>60</v>
      </c>
      <c r="M61" s="31">
        <v>61</v>
      </c>
      <c r="N61" s="31">
        <v>54</v>
      </c>
      <c r="O61" s="31">
        <v>58</v>
      </c>
      <c r="P61" s="31">
        <f>IF(ISERR(SUM(D61:O61)),"-",SUM(D61:O61))</f>
        <v>924</v>
      </c>
      <c r="Q61" s="31">
        <f>IF(ISERR(P61/12),"-",P61/12)</f>
        <v>77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61</v>
      </c>
      <c r="C63" s="30">
        <v>41</v>
      </c>
      <c r="D63" s="31">
        <v>0</v>
      </c>
      <c r="E63" s="31">
        <v>0</v>
      </c>
      <c r="F63" s="31">
        <v>11</v>
      </c>
      <c r="G63" s="31">
        <v>0</v>
      </c>
      <c r="H63" s="31">
        <v>7</v>
      </c>
      <c r="I63" s="31">
        <v>11</v>
      </c>
      <c r="J63" s="31">
        <v>13</v>
      </c>
      <c r="K63" s="31">
        <v>10</v>
      </c>
      <c r="L63" s="31">
        <v>0</v>
      </c>
      <c r="M63" s="31">
        <v>0</v>
      </c>
      <c r="N63" s="31">
        <v>0</v>
      </c>
      <c r="O63" s="31">
        <v>4</v>
      </c>
      <c r="P63" s="31">
        <f>IF(ISERR(SUM(D63:O63)),"-",SUM(D63:O63))</f>
        <v>56</v>
      </c>
      <c r="Q63" s="31">
        <f>IF(ISERR(P63/12),"-",P63/12)</f>
        <v>4.666666666666667</v>
      </c>
    </row>
    <row r="64" spans="1:17" s="32" customFormat="1" ht="13.5" customHeight="1" x14ac:dyDescent="0.15">
      <c r="A64" s="29"/>
      <c r="B64" s="29" t="s">
        <v>62</v>
      </c>
      <c r="C64" s="30">
        <v>42</v>
      </c>
      <c r="D64" s="31">
        <v>27</v>
      </c>
      <c r="E64" s="31">
        <v>25</v>
      </c>
      <c r="F64" s="31">
        <v>33</v>
      </c>
      <c r="G64" s="31">
        <v>38</v>
      </c>
      <c r="H64" s="31">
        <v>44</v>
      </c>
      <c r="I64" s="31">
        <v>40</v>
      </c>
      <c r="J64" s="31">
        <v>31</v>
      </c>
      <c r="K64" s="31">
        <v>27</v>
      </c>
      <c r="L64" s="31">
        <v>35</v>
      </c>
      <c r="M64" s="31">
        <v>30</v>
      </c>
      <c r="N64" s="31">
        <v>23</v>
      </c>
      <c r="O64" s="31">
        <v>24</v>
      </c>
      <c r="P64" s="31">
        <f>IF(ISERR(SUM(D64:O64)),"-",SUM(D64:O64))</f>
        <v>377</v>
      </c>
      <c r="Q64" s="31">
        <f>IF(ISERR(P64/12),"-",P64/12)</f>
        <v>31.416666666666668</v>
      </c>
    </row>
    <row r="65" spans="1:17" s="32" customFormat="1" ht="13.5" customHeight="1" x14ac:dyDescent="0.15">
      <c r="A65" s="29"/>
      <c r="B65" s="29" t="s">
        <v>63</v>
      </c>
      <c r="C65" s="30">
        <v>43</v>
      </c>
      <c r="D65" s="31">
        <v>13</v>
      </c>
      <c r="E65" s="31">
        <v>12</v>
      </c>
      <c r="F65" s="31">
        <v>17</v>
      </c>
      <c r="G65" s="31">
        <v>24</v>
      </c>
      <c r="H65" s="31">
        <v>29</v>
      </c>
      <c r="I65" s="31">
        <v>36</v>
      </c>
      <c r="J65" s="31">
        <v>43</v>
      </c>
      <c r="K65" s="31">
        <v>45</v>
      </c>
      <c r="L65" s="31">
        <v>54</v>
      </c>
      <c r="M65" s="31">
        <v>57</v>
      </c>
      <c r="N65" s="31">
        <v>57</v>
      </c>
      <c r="O65" s="31">
        <v>59</v>
      </c>
      <c r="P65" s="31">
        <f>IF(ISERR(SUM(D65:O65)),"-",SUM(D65:O65))</f>
        <v>446</v>
      </c>
      <c r="Q65" s="31">
        <f>IF(ISERR(P65/12),"-",P65/12)</f>
        <v>37.166666666666664</v>
      </c>
    </row>
    <row r="66" spans="1:17" s="32" customFormat="1" ht="13.5" customHeight="1" x14ac:dyDescent="0.15">
      <c r="A66" s="29"/>
      <c r="B66" s="29" t="s">
        <v>64</v>
      </c>
      <c r="C66" s="30">
        <v>44</v>
      </c>
      <c r="D66" s="31">
        <v>151.63</v>
      </c>
      <c r="E66" s="31">
        <v>150.83000000000001</v>
      </c>
      <c r="F66" s="31">
        <v>132.83000000000001</v>
      </c>
      <c r="G66" s="31">
        <v>131.6</v>
      </c>
      <c r="H66" s="31">
        <v>151.09</v>
      </c>
      <c r="I66" s="31">
        <v>162.87</v>
      </c>
      <c r="J66" s="31">
        <v>162.01</v>
      </c>
      <c r="K66" s="31">
        <v>131.80000000000001</v>
      </c>
      <c r="L66" s="31">
        <v>124.29</v>
      </c>
      <c r="M66" s="31">
        <v>114.29</v>
      </c>
      <c r="N66" s="31">
        <v>118.78</v>
      </c>
      <c r="O66" s="31">
        <v>115.07</v>
      </c>
      <c r="P66" s="31">
        <f>IF(ISERR(SUM(D66:O66)),"-",SUM(D66:O66))</f>
        <v>1647.09</v>
      </c>
      <c r="Q66" s="31">
        <f>IF(ISERR(P66/12),"-",P66/12)</f>
        <v>137.25749999999999</v>
      </c>
    </row>
    <row r="67" spans="1:17" s="32" customFormat="1" ht="13.5" customHeight="1" x14ac:dyDescent="0.15">
      <c r="A67" s="29"/>
      <c r="B67" s="29" t="s">
        <v>65</v>
      </c>
      <c r="C67" s="30">
        <v>45</v>
      </c>
      <c r="D67" s="31">
        <v>36</v>
      </c>
      <c r="E67" s="31">
        <v>51</v>
      </c>
      <c r="F67" s="31">
        <v>58</v>
      </c>
      <c r="G67" s="31">
        <v>40</v>
      </c>
      <c r="H67" s="31">
        <v>42</v>
      </c>
      <c r="I67" s="31">
        <v>46</v>
      </c>
      <c r="J67" s="31">
        <v>23</v>
      </c>
      <c r="K67" s="31">
        <v>15</v>
      </c>
      <c r="L67" s="31">
        <v>13</v>
      </c>
      <c r="M67" s="31">
        <v>11</v>
      </c>
      <c r="N67" s="31">
        <v>11</v>
      </c>
      <c r="O67" s="31">
        <v>16</v>
      </c>
      <c r="P67" s="31">
        <f>IF(ISERR(SUM(D67:O67)),"-",SUM(D67:O67))</f>
        <v>362</v>
      </c>
      <c r="Q67" s="31">
        <f>IF(ISERR(P67/12),"-",P67/12)</f>
        <v>30.166666666666668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66</v>
      </c>
      <c r="C69" s="30">
        <v>46</v>
      </c>
      <c r="D69" s="31">
        <v>29</v>
      </c>
      <c r="E69" s="31">
        <v>29</v>
      </c>
      <c r="F69" s="31">
        <v>27</v>
      </c>
      <c r="G69" s="31">
        <v>23</v>
      </c>
      <c r="H69" s="31">
        <v>22</v>
      </c>
      <c r="I69" s="31">
        <v>17</v>
      </c>
      <c r="J69" s="31">
        <v>12</v>
      </c>
      <c r="K69" s="31">
        <v>10</v>
      </c>
      <c r="L69" s="31">
        <v>9</v>
      </c>
      <c r="M69" s="31">
        <v>5</v>
      </c>
      <c r="N69" s="31">
        <v>9</v>
      </c>
      <c r="O69" s="31">
        <v>9</v>
      </c>
      <c r="P69" s="31">
        <f>IF(ISERR(SUM(D69:O69)),"-",SUM(D69:O69))</f>
        <v>201</v>
      </c>
      <c r="Q69" s="31">
        <f>IF(ISERR(P69/12),"-",P69/12)</f>
        <v>16.75</v>
      </c>
    </row>
    <row r="70" spans="1:17" s="32" customFormat="1" ht="13.5" customHeight="1" x14ac:dyDescent="0.15">
      <c r="A70" s="29"/>
      <c r="B70" s="29" t="s">
        <v>67</v>
      </c>
      <c r="C70" s="30">
        <v>47</v>
      </c>
      <c r="D70" s="31">
        <v>13</v>
      </c>
      <c r="E70" s="31">
        <v>16</v>
      </c>
      <c r="F70" s="31">
        <v>17</v>
      </c>
      <c r="G70" s="31">
        <v>44</v>
      </c>
      <c r="H70" s="31">
        <v>43</v>
      </c>
      <c r="I70" s="31">
        <v>39</v>
      </c>
      <c r="J70" s="31">
        <v>33</v>
      </c>
      <c r="K70" s="31">
        <v>28</v>
      </c>
      <c r="L70" s="31">
        <v>44</v>
      </c>
      <c r="M70" s="31">
        <v>38</v>
      </c>
      <c r="N70" s="31">
        <v>34</v>
      </c>
      <c r="O70" s="31">
        <v>28</v>
      </c>
      <c r="P70" s="31">
        <f>IF(ISERR(SUM(D70:O70)),"-",SUM(D70:O70))</f>
        <v>377</v>
      </c>
      <c r="Q70" s="31">
        <f>IF(ISERR(P70/12),"-",P70/12)</f>
        <v>31.416666666666668</v>
      </c>
    </row>
    <row r="71" spans="1:17" s="32" customFormat="1" ht="13.5" customHeight="1" x14ac:dyDescent="0.15">
      <c r="A71" s="29"/>
      <c r="B71" s="29" t="s">
        <v>68</v>
      </c>
      <c r="C71" s="30">
        <v>48</v>
      </c>
      <c r="D71" s="31">
        <v>70</v>
      </c>
      <c r="E71" s="31">
        <v>41</v>
      </c>
      <c r="F71" s="31">
        <v>49</v>
      </c>
      <c r="G71" s="31">
        <v>33</v>
      </c>
      <c r="H71" s="31">
        <v>47</v>
      </c>
      <c r="I71" s="31">
        <v>44</v>
      </c>
      <c r="J71" s="31">
        <v>41</v>
      </c>
      <c r="K71" s="31">
        <v>38</v>
      </c>
      <c r="L71" s="31">
        <v>35</v>
      </c>
      <c r="M71" s="31">
        <v>37</v>
      </c>
      <c r="N71" s="31">
        <v>28</v>
      </c>
      <c r="O71" s="31">
        <v>35</v>
      </c>
      <c r="P71" s="31">
        <f>IF(ISERR(SUM(D71:O71)),"-",SUM(D71:O71))</f>
        <v>498</v>
      </c>
      <c r="Q71" s="31">
        <f>IF(ISERR(P71/12),"-",P71/12)</f>
        <v>41.5</v>
      </c>
    </row>
    <row r="72" spans="1:17" s="32" customFormat="1" ht="13.5" customHeight="1" x14ac:dyDescent="0.15">
      <c r="A72" s="29"/>
      <c r="B72" s="29" t="s">
        <v>69</v>
      </c>
      <c r="C72" s="30">
        <v>49</v>
      </c>
      <c r="D72" s="31">
        <v>151</v>
      </c>
      <c r="E72" s="31">
        <v>158</v>
      </c>
      <c r="F72" s="31">
        <v>170</v>
      </c>
      <c r="G72" s="31">
        <v>133</v>
      </c>
      <c r="H72" s="31">
        <v>131</v>
      </c>
      <c r="I72" s="31">
        <v>159</v>
      </c>
      <c r="J72" s="31">
        <v>119</v>
      </c>
      <c r="K72" s="31">
        <v>108</v>
      </c>
      <c r="L72" s="31">
        <v>122</v>
      </c>
      <c r="M72" s="31">
        <v>119</v>
      </c>
      <c r="N72" s="31">
        <v>136</v>
      </c>
      <c r="O72" s="31">
        <v>142</v>
      </c>
      <c r="P72" s="31">
        <f>IF(ISERR(SUM(D72:O72)),"-",SUM(D72:O72))</f>
        <v>1648</v>
      </c>
      <c r="Q72" s="31">
        <f>IF(ISERR(P72/12),"-",P72/12)</f>
        <v>137.33333333333334</v>
      </c>
    </row>
    <row r="73" spans="1:17" s="32" customFormat="1" ht="13.5" customHeight="1" x14ac:dyDescent="0.15">
      <c r="A73" s="29"/>
      <c r="B73" s="29" t="s">
        <v>70</v>
      </c>
      <c r="C73" s="30">
        <v>50</v>
      </c>
      <c r="D73" s="31">
        <v>83</v>
      </c>
      <c r="E73" s="31">
        <v>75</v>
      </c>
      <c r="F73" s="31">
        <v>97</v>
      </c>
      <c r="G73" s="31">
        <v>102</v>
      </c>
      <c r="H73" s="31">
        <v>43</v>
      </c>
      <c r="I73" s="31">
        <v>55</v>
      </c>
      <c r="J73" s="31">
        <v>44</v>
      </c>
      <c r="K73" s="31">
        <v>50</v>
      </c>
      <c r="L73" s="31">
        <v>15</v>
      </c>
      <c r="M73" s="31">
        <v>7</v>
      </c>
      <c r="N73" s="31">
        <v>4</v>
      </c>
      <c r="O73" s="31">
        <v>4</v>
      </c>
      <c r="P73" s="31">
        <f>IF(ISERR(SUM(D73:O73)),"-",SUM(D73:O73))</f>
        <v>579</v>
      </c>
      <c r="Q73" s="31">
        <f>IF(ISERR(P73/12),"-",P73/12)</f>
        <v>48.25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71</v>
      </c>
      <c r="C75" s="30">
        <v>51</v>
      </c>
      <c r="D75" s="31" t="s">
        <v>80</v>
      </c>
      <c r="E75" s="31" t="s">
        <v>80</v>
      </c>
      <c r="F75" s="31" t="s">
        <v>80</v>
      </c>
      <c r="G75" s="31" t="s">
        <v>80</v>
      </c>
      <c r="H75" s="31" t="s">
        <v>80</v>
      </c>
      <c r="I75" s="31" t="s">
        <v>80</v>
      </c>
      <c r="J75" s="31" t="s">
        <v>80</v>
      </c>
      <c r="K75" s="31" t="s">
        <v>80</v>
      </c>
      <c r="L75" s="31" t="s">
        <v>80</v>
      </c>
      <c r="M75" s="31" t="s">
        <v>80</v>
      </c>
      <c r="N75" s="31" t="s">
        <v>80</v>
      </c>
      <c r="O75" s="31" t="s">
        <v>80</v>
      </c>
      <c r="P75" s="31" t="s">
        <v>80</v>
      </c>
      <c r="Q75" s="31" t="s">
        <v>80</v>
      </c>
    </row>
    <row r="76" spans="1:17" s="32" customFormat="1" ht="13.5" customHeight="1" x14ac:dyDescent="0.15">
      <c r="A76" s="29"/>
      <c r="B76" s="29" t="s">
        <v>72</v>
      </c>
      <c r="C76" s="30">
        <v>52</v>
      </c>
      <c r="D76" s="31">
        <v>133</v>
      </c>
      <c r="E76" s="31">
        <v>129</v>
      </c>
      <c r="F76" s="31">
        <v>123</v>
      </c>
      <c r="G76" s="31">
        <v>118</v>
      </c>
      <c r="H76" s="31">
        <v>116</v>
      </c>
      <c r="I76" s="31">
        <v>114</v>
      </c>
      <c r="J76" s="31">
        <v>112</v>
      </c>
      <c r="K76" s="31">
        <v>108</v>
      </c>
      <c r="L76" s="31">
        <v>113</v>
      </c>
      <c r="M76" s="31">
        <v>100</v>
      </c>
      <c r="N76" s="31">
        <v>113</v>
      </c>
      <c r="O76" s="31">
        <v>97</v>
      </c>
      <c r="P76" s="31">
        <f>IF(ISERR(SUM(D76:O76)),"-",SUM(D76:O76))</f>
        <v>1376</v>
      </c>
      <c r="Q76" s="31">
        <f>IF(ISERR(P76/12),"-",P76/12)</f>
        <v>114.66666666666667</v>
      </c>
    </row>
    <row r="77" spans="1:17" s="32" customFormat="1" ht="13.5" customHeight="1" x14ac:dyDescent="0.15">
      <c r="A77" s="29"/>
      <c r="B77" s="29" t="s">
        <v>73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74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75</v>
      </c>
      <c r="C79" s="30">
        <v>55</v>
      </c>
      <c r="D79" s="31">
        <v>41</v>
      </c>
      <c r="E79" s="31">
        <v>40</v>
      </c>
      <c r="F79" s="31">
        <v>41</v>
      </c>
      <c r="G79" s="31">
        <v>43</v>
      </c>
      <c r="H79" s="31">
        <v>33</v>
      </c>
      <c r="I79" s="31">
        <v>32</v>
      </c>
      <c r="J79" s="31">
        <v>31</v>
      </c>
      <c r="K79" s="31">
        <v>24</v>
      </c>
      <c r="L79" s="31">
        <v>18</v>
      </c>
      <c r="M79" s="31">
        <v>29</v>
      </c>
      <c r="N79" s="31">
        <v>28</v>
      </c>
      <c r="O79" s="31">
        <v>37</v>
      </c>
      <c r="P79" s="31">
        <f>IF(ISERR(SUM(D79:O79)),"-",SUM(D79:O79))</f>
        <v>397</v>
      </c>
      <c r="Q79" s="31">
        <f>IF(ISERR(P79/12),"-",P79/12)</f>
        <v>33.083333333333336</v>
      </c>
    </row>
    <row r="80" spans="1:17" ht="13.5" customHeight="1" x14ac:dyDescent="0.15">
      <c r="A80" s="34"/>
      <c r="B80" s="34"/>
      <c r="C80" s="30"/>
      <c r="D80" s="33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4"/>
      <c r="B81" s="34"/>
      <c r="C81" s="30"/>
      <c r="D81" s="33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79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76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2020-12-24T06:30:12Z</cp:lastPrinted>
  <dcterms:created xsi:type="dcterms:W3CDTF">2020-09-17T00:43:42Z</dcterms:created>
  <dcterms:modified xsi:type="dcterms:W3CDTF">2020-12-24T06:30:14Z</dcterms:modified>
</cp:coreProperties>
</file>