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444" activeTab="0"/>
  </bookViews>
  <sheets>
    <sheet name="月別品目別上場水揚量・価格表" sheetId="1" r:id="rId1"/>
    <sheet name="漁港別品目別上場水揚量・価格表" sheetId="2" r:id="rId2"/>
    <sheet name="累計上場水揚量・価格表" sheetId="3" r:id="rId3"/>
  </sheets>
  <externalReferences>
    <externalReference r:id="rId6"/>
    <externalReference r:id="rId7"/>
  </externalReferences>
  <definedNames>
    <definedName name="cmdCancel_Click">[1]!cmdCancel_Click</definedName>
    <definedName name="cmdOk_Click">[1]!cmdOk_Click</definedName>
    <definedName name="_xlnm.Print_Area" localSheetId="2">'累計上場水揚量・価格表'!$A$1:$J$50</definedName>
    <definedName name="Print_Click">[2]!Print_Click</definedName>
    <definedName name="_xlnm.Print_Titles" localSheetId="1">'漁港別品目別上場水揚量・価格表'!$A:$C,'漁港別品目別上場水揚量・価格表'!$1:$4</definedName>
    <definedName name="_xlnm.Print_Titles" localSheetId="0">'月別品目別上場水揚量・価格表'!$A:$C</definedName>
    <definedName name="_xlnm.Print_Titles" localSheetId="2">'累計上場水揚量・価格表'!$1:$8</definedName>
    <definedName name="Quit_Click">[2]!Quit_Click</definedName>
    <definedName name="System_Print1">#REF!</definedName>
    <definedName name="System_Print2">#REF!</definedName>
    <definedName name="System_Print3">#REF!</definedName>
    <definedName name="x">#REF!</definedName>
    <definedName name="書式パターン">#REF!</definedName>
  </definedNames>
  <calcPr fullCalcOnLoad="1"/>
</workbook>
</file>

<file path=xl/sharedStrings.xml><?xml version="1.0" encoding="utf-8"?>
<sst xmlns="http://schemas.openxmlformats.org/spreadsheetml/2006/main" count="249" uniqueCount="138">
  <si>
    <t>年月</t>
  </si>
  <si>
    <t>まぐろ（生）</t>
  </si>
  <si>
    <t>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</si>
  <si>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</si>
  <si>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</si>
  <si>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</si>
  <si>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</si>
  <si>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</si>
  <si>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</si>
  <si>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</si>
  <si>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</si>
  <si>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</si>
  <si>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</si>
  <si>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</si>
  <si>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</si>
  <si>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</si>
  <si>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</si>
  <si>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</si>
  <si>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</si>
  <si>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</si>
  <si>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</si>
  <si>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</si>
  <si>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</si>
  <si>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</si>
  <si>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</si>
  <si>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</si>
  <si>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</si>
  <si>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するめいか（冷）近海</t>
  </si>
  <si>
    <t>するめいか（冷）遠洋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</si>
  <si>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</si>
  <si>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</si>
  <si>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</si>
  <si>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</si>
  <si>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</si>
  <si>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</si>
  <si>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</si>
  <si>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>（ ｔ ）</t>
  </si>
  <si>
    <t>上場水揚量</t>
  </si>
  <si>
    <t>対前月比(%)</t>
  </si>
  <si>
    <t>対前年同月比(%)</t>
  </si>
  <si>
    <t>（1kg当たり円）</t>
  </si>
  <si>
    <t>価　格</t>
  </si>
  <si>
    <t>対前年同月比(%)</t>
  </si>
  <si>
    <t>単位水揚量：ｔ価格：円/kg</t>
  </si>
  <si>
    <t>漁港</t>
  </si>
  <si>
    <t>水揚量</t>
  </si>
  <si>
    <t>価格</t>
  </si>
  <si>
    <t>対象漁港計</t>
  </si>
  <si>
    <t>稚内</t>
  </si>
  <si>
    <t>紋別</t>
  </si>
  <si>
    <t>網走</t>
  </si>
  <si>
    <t>羅臼</t>
  </si>
  <si>
    <t>歯舞</t>
  </si>
  <si>
    <t>根室</t>
  </si>
  <si>
    <t>釧路</t>
  </si>
  <si>
    <t>函館</t>
  </si>
  <si>
    <t>小樽</t>
  </si>
  <si>
    <t>八戸</t>
  </si>
  <si>
    <t>宮古</t>
  </si>
  <si>
    <t>釜石</t>
  </si>
  <si>
    <t>大船渡</t>
  </si>
  <si>
    <t>気仙沼</t>
  </si>
  <si>
    <t>女川</t>
  </si>
  <si>
    <t>石巻</t>
  </si>
  <si>
    <t>塩釜</t>
  </si>
  <si>
    <t>小名浜</t>
  </si>
  <si>
    <t>大津</t>
  </si>
  <si>
    <t>波崎</t>
  </si>
  <si>
    <t>銚子</t>
  </si>
  <si>
    <t>勝浦(千葉)</t>
  </si>
  <si>
    <t>三崎</t>
  </si>
  <si>
    <t>新潟</t>
  </si>
  <si>
    <t>小木</t>
  </si>
  <si>
    <t>沼津</t>
  </si>
  <si>
    <t>清水</t>
  </si>
  <si>
    <t>焼津</t>
  </si>
  <si>
    <t>奈屋浦</t>
  </si>
  <si>
    <t>勝浦(和歌山)</t>
  </si>
  <si>
    <t>串本</t>
  </si>
  <si>
    <t>舞鶴</t>
  </si>
  <si>
    <t>境</t>
  </si>
  <si>
    <t>浜田</t>
  </si>
  <si>
    <t>下関</t>
  </si>
  <si>
    <t>八幡浜</t>
  </si>
  <si>
    <t>福岡</t>
  </si>
  <si>
    <t>唐津</t>
  </si>
  <si>
    <t>松浦</t>
  </si>
  <si>
    <t>長崎</t>
  </si>
  <si>
    <t>佐世保</t>
  </si>
  <si>
    <t>鶴見</t>
  </si>
  <si>
    <t>北浦</t>
  </si>
  <si>
    <t>油津</t>
  </si>
  <si>
    <t>枕崎</t>
  </si>
  <si>
    <t>山川</t>
  </si>
  <si>
    <t>鹿児島</t>
  </si>
  <si>
    <t>那覇</t>
  </si>
  <si>
    <t>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</si>
  <si>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</si>
  <si>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</si>
  <si>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</si>
  <si>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</si>
  <si>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</si>
  <si>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</si>
  <si>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</si>
  <si>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</si>
  <si>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</si>
  <si>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</si>
  <si>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</si>
  <si>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</si>
  <si>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</si>
  <si>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</si>
  <si>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</si>
  <si>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</si>
  <si>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</si>
  <si>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</si>
  <si>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</si>
  <si>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</si>
  <si>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</si>
  <si>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</si>
  <si>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</si>
  <si>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</si>
  <si>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するめいか（冷）近海</t>
  </si>
  <si>
    <t>するめいか（冷）遠洋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</si>
  <si>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</si>
  <si>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</si>
  <si>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</si>
  <si>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</si>
  <si>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</si>
  <si>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</si>
  <si>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</si>
  <si>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 xml:space="preserve">   ３　累積上場水揚量・価格</t>
  </si>
  <si>
    <t>主要品目</t>
  </si>
  <si>
    <t>累 積 の 上 場 水 揚 量  （ ｔ ）</t>
  </si>
  <si>
    <t>累 積 の 平 均 価 格 （ 1kg 当 た り 円 ）</t>
  </si>
  <si>
    <t>対前年</t>
  </si>
  <si>
    <t>同期比</t>
  </si>
  <si>
    <t xml:space="preserve">％ </t>
  </si>
  <si>
    <t>1月～10月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</si>
</sst>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 \-##0;\-\ "/>
    <numFmt numFmtId="177" formatCode="#\ ###\ ###\ ##0\ ;\-##0\ "/>
    <numFmt numFmtId="178" formatCode="[$-411]gg&quot;.&quot;"/>
    <numFmt numFmtId="179" formatCode="[$-411]ee&quot;.&quot;"/>
    <numFmt numFmtId="180" formatCode="mm"/>
    <numFmt numFmtId="181" formatCode="###\ ###\ ##0\ ;\ \-##0;\-\ ;@\ "/>
    <numFmt numFmtId="182" formatCode="###\ ###\ ##0\ ;\ \-##0;\-\ "/>
    <numFmt numFmtId="183" formatCode="0_ ;[Red]\-0\ "/>
    <numFmt numFmtId="184" formatCode="##\ ###\ ###\ ###\ ##0;\ \-##0;\-\ "/>
    <numFmt numFmtId="185" formatCode="#\ ###\ ##0;\ \-##0;\-\ "/>
    <numFmt numFmtId="186" formatCode="##\ ###\ ###\ ###\ ##0;\ \-##0;\-\ ;@"/>
    <numFmt numFmtId="187" formatCode="##\ ###\ ###\ ###\ ##0;\ \-##0;\-"/>
    <numFmt numFmtId="188" formatCode="###\ ###\ ##0;\ \-##0;\-"/>
    <numFmt numFmtId="189" formatCode="[$-411]ggge&quot;年&quot;"/>
    <numFmt numFmtId="190" formatCode="[$-411]e&quot;年&quot;"/>
    <numFmt numFmtId="191" formatCode="#\ ###\ ###\ ##0\ \ \ ;\ \-##0;\-\ \ \ \ "/>
    <numFmt numFmtId="192" formatCode="###\ ###\ ##0\ ;\ \-##0\ ;\-\ "/>
    <numFmt numFmtId="193" formatCode="###\ ###\ ##0\ ;\ \-##0\ ;\-\ ;@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0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11"/>
      <name val="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4"/>
      <color indexed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3" fillId="0" borderId="0" xfId="62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/>
      <protection/>
    </xf>
    <xf numFmtId="0" fontId="6" fillId="0" borderId="0" xfId="62" applyNumberFormat="1" applyFont="1" applyFill="1" applyAlignment="1">
      <alignment horizontal="right"/>
      <protection/>
    </xf>
    <xf numFmtId="0" fontId="6" fillId="0" borderId="0" xfId="61" applyFont="1" applyFill="1">
      <alignment/>
      <protection/>
    </xf>
    <xf numFmtId="0" fontId="59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/>
      <protection/>
    </xf>
    <xf numFmtId="0" fontId="6" fillId="0" borderId="0" xfId="62" applyNumberFormat="1" applyFont="1" applyFill="1" applyAlignment="1">
      <alignment/>
      <protection/>
    </xf>
    <xf numFmtId="0" fontId="6" fillId="0" borderId="0" xfId="62" applyFont="1" applyFill="1" applyAlignment="1">
      <alignment horizontal="distributed" vertical="center"/>
      <protection/>
    </xf>
    <xf numFmtId="0" fontId="6" fillId="0" borderId="10" xfId="62" applyNumberFormat="1" applyFont="1" applyFill="1" applyBorder="1" applyAlignment="1">
      <alignment/>
      <protection/>
    </xf>
    <xf numFmtId="177" fontId="6" fillId="0" borderId="0" xfId="62" applyNumberFormat="1" applyFont="1" applyFill="1" applyBorder="1" applyAlignment="1">
      <alignment horizontal="right"/>
      <protection/>
    </xf>
    <xf numFmtId="0" fontId="6" fillId="0" borderId="0" xfId="62" applyNumberFormat="1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6" fillId="0" borderId="10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vertical="center"/>
      <protection/>
    </xf>
    <xf numFmtId="49" fontId="6" fillId="0" borderId="0" xfId="62" applyNumberFormat="1" applyFont="1" applyFill="1" applyBorder="1" applyAlignment="1">
      <alignment vertical="center"/>
      <protection/>
    </xf>
    <xf numFmtId="0" fontId="6" fillId="0" borderId="10" xfId="62" applyNumberFormat="1" applyFont="1" applyFill="1" applyBorder="1" applyAlignment="1">
      <alignment vertical="center"/>
      <protection/>
    </xf>
    <xf numFmtId="49" fontId="6" fillId="0" borderId="0" xfId="61" applyNumberFormat="1" applyFont="1" applyFill="1">
      <alignment/>
      <protection/>
    </xf>
    <xf numFmtId="178" fontId="6" fillId="0" borderId="0" xfId="62" applyNumberFormat="1" applyFont="1" applyFill="1" applyAlignment="1">
      <alignment horizontal="right" vertical="center"/>
      <protection/>
    </xf>
    <xf numFmtId="179" fontId="6" fillId="0" borderId="0" xfId="62" applyNumberFormat="1" applyFont="1" applyFill="1" applyBorder="1" applyAlignment="1">
      <alignment horizontal="right" vertical="center"/>
      <protection/>
    </xf>
    <xf numFmtId="180" fontId="6" fillId="0" borderId="10" xfId="62" applyNumberFormat="1" applyFont="1" applyFill="1" applyBorder="1" applyAlignment="1">
      <alignment horizontal="right" vertical="center"/>
      <protection/>
    </xf>
    <xf numFmtId="181" fontId="6" fillId="0" borderId="0" xfId="62" applyNumberFormat="1" applyFont="1" applyFill="1" applyBorder="1" applyAlignment="1">
      <alignment horizontal="right" vertical="center"/>
      <protection/>
    </xf>
    <xf numFmtId="180" fontId="12" fillId="0" borderId="10" xfId="62" applyNumberFormat="1" applyFont="1" applyFill="1" applyBorder="1" applyAlignment="1">
      <alignment horizontal="right" vertical="center"/>
      <protection/>
    </xf>
    <xf numFmtId="182" fontId="12" fillId="0" borderId="0" xfId="62" applyNumberFormat="1" applyFont="1" applyFill="1" applyBorder="1" applyAlignment="1">
      <alignment horizontal="right" vertical="center"/>
      <protection/>
    </xf>
    <xf numFmtId="0" fontId="12" fillId="0" borderId="0" xfId="61" applyFont="1" applyFill="1">
      <alignment/>
      <protection/>
    </xf>
    <xf numFmtId="0" fontId="6" fillId="0" borderId="10" xfId="62" applyNumberFormat="1" applyFont="1" applyFill="1" applyBorder="1" applyAlignment="1">
      <alignment horizontal="right" vertical="center"/>
      <protection/>
    </xf>
    <xf numFmtId="0" fontId="6" fillId="0" borderId="11" xfId="62" applyFont="1" applyFill="1" applyBorder="1" applyAlignment="1">
      <alignment vertical="center"/>
      <protection/>
    </xf>
    <xf numFmtId="49" fontId="6" fillId="0" borderId="11" xfId="62" applyNumberFormat="1" applyFont="1" applyFill="1" applyBorder="1" applyAlignment="1">
      <alignment vertical="center"/>
      <protection/>
    </xf>
    <xf numFmtId="0" fontId="6" fillId="0" borderId="12" xfId="62" applyNumberFormat="1" applyFont="1" applyFill="1" applyBorder="1" applyAlignment="1">
      <alignment horizontal="right" vertical="center"/>
      <protection/>
    </xf>
    <xf numFmtId="0" fontId="6" fillId="0" borderId="13" xfId="62" applyNumberFormat="1" applyFont="1" applyFill="1" applyBorder="1" applyAlignment="1">
      <alignment vertical="center"/>
      <protection/>
    </xf>
    <xf numFmtId="177" fontId="6" fillId="0" borderId="14" xfId="62" applyNumberFormat="1" applyFont="1" applyFill="1" applyBorder="1" applyAlignment="1">
      <alignment horizontal="right" vertical="center"/>
      <protection/>
    </xf>
    <xf numFmtId="0" fontId="10" fillId="0" borderId="0" xfId="62" applyNumberFormat="1" applyFont="1" applyFill="1" applyBorder="1" applyAlignment="1">
      <alignment/>
      <protection/>
    </xf>
    <xf numFmtId="0" fontId="13" fillId="0" borderId="10" xfId="61" applyFont="1" applyFill="1" applyBorder="1" applyAlignment="1">
      <alignment horizontal="right"/>
      <protection/>
    </xf>
    <xf numFmtId="182" fontId="6" fillId="0" borderId="0" xfId="62" applyNumberFormat="1" applyFont="1" applyFill="1" applyBorder="1" applyAlignment="1">
      <alignment horizontal="right" vertical="center"/>
      <protection/>
    </xf>
    <xf numFmtId="0" fontId="6" fillId="0" borderId="11" xfId="62" applyFont="1" applyFill="1" applyBorder="1">
      <alignment/>
      <protection/>
    </xf>
    <xf numFmtId="183" fontId="6" fillId="0" borderId="11" xfId="62" applyNumberFormat="1" applyFont="1" applyFill="1" applyBorder="1" applyAlignment="1">
      <alignment horizontal="right"/>
      <protection/>
    </xf>
    <xf numFmtId="0" fontId="6" fillId="0" borderId="0" xfId="62" applyFont="1" applyFill="1">
      <alignment/>
      <protection/>
    </xf>
    <xf numFmtId="0" fontId="13" fillId="0" borderId="0" xfId="62" applyFont="1" applyFill="1" applyAlignment="1">
      <alignment vertical="center"/>
      <protection/>
    </xf>
    <xf numFmtId="176" fontId="6" fillId="0" borderId="0" xfId="62" applyNumberFormat="1" applyFont="1" applyFill="1" applyAlignment="1">
      <alignment horizontal="right"/>
      <protection/>
    </xf>
    <xf numFmtId="0" fontId="6" fillId="0" borderId="0" xfId="63" applyFont="1" applyFill="1">
      <alignment/>
      <protection/>
    </xf>
    <xf numFmtId="0" fontId="6" fillId="0" borderId="0" xfId="63" applyFont="1" applyFill="1" applyBorder="1">
      <alignment/>
      <protection/>
    </xf>
    <xf numFmtId="0" fontId="8" fillId="0" borderId="0" xfId="62" applyNumberFormat="1" applyFont="1" applyFill="1" applyBorder="1" applyAlignment="1">
      <alignment vertical="top"/>
      <protection/>
    </xf>
    <xf numFmtId="0" fontId="6" fillId="0" borderId="0" xfId="63" applyFont="1" applyFill="1" applyAlignment="1">
      <alignment horizontal="right"/>
      <protection/>
    </xf>
    <xf numFmtId="0" fontId="6" fillId="0" borderId="15" xfId="63" applyFont="1" applyFill="1" applyBorder="1">
      <alignment/>
      <protection/>
    </xf>
    <xf numFmtId="184" fontId="6" fillId="0" borderId="16" xfId="62" applyNumberFormat="1" applyFont="1" applyFill="1" applyBorder="1" applyAlignment="1">
      <alignment horizontal="centerContinuous" vertical="center"/>
      <protection/>
    </xf>
    <xf numFmtId="184" fontId="6" fillId="0" borderId="17" xfId="62" applyNumberFormat="1" applyFont="1" applyFill="1" applyBorder="1" applyAlignment="1">
      <alignment horizontal="centerContinuous" vertical="center"/>
      <protection/>
    </xf>
    <xf numFmtId="184" fontId="6" fillId="0" borderId="12" xfId="62" applyNumberFormat="1" applyFont="1" applyFill="1" applyBorder="1" applyAlignment="1">
      <alignment horizontal="center" vertical="center"/>
      <protection/>
    </xf>
    <xf numFmtId="0" fontId="6" fillId="0" borderId="14" xfId="63" applyFont="1" applyFill="1" applyBorder="1">
      <alignment/>
      <protection/>
    </xf>
    <xf numFmtId="0" fontId="6" fillId="0" borderId="14" xfId="62" applyFont="1" applyFill="1" applyBorder="1" applyAlignment="1">
      <alignment horizontal="distributed"/>
      <protection/>
    </xf>
    <xf numFmtId="0" fontId="6" fillId="0" borderId="13" xfId="62" applyNumberFormat="1" applyFont="1" applyFill="1" applyBorder="1" applyAlignment="1">
      <alignment/>
      <protection/>
    </xf>
    <xf numFmtId="184" fontId="6" fillId="0" borderId="14" xfId="62" applyNumberFormat="1" applyFont="1" applyFill="1" applyBorder="1" applyAlignment="1">
      <alignment horizontal="right"/>
      <protection/>
    </xf>
    <xf numFmtId="185" fontId="6" fillId="0" borderId="14" xfId="62" applyNumberFormat="1" applyFont="1" applyFill="1" applyBorder="1" applyAlignment="1">
      <alignment horizontal="right"/>
      <protection/>
    </xf>
    <xf numFmtId="186" fontId="6" fillId="0" borderId="0" xfId="62" applyNumberFormat="1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 horizontal="distributed"/>
      <protection/>
    </xf>
    <xf numFmtId="184" fontId="6" fillId="0" borderId="0" xfId="62" applyNumberFormat="1" applyFont="1" applyFill="1" applyBorder="1" applyAlignment="1">
      <alignment horizontal="right"/>
      <protection/>
    </xf>
    <xf numFmtId="185" fontId="6" fillId="0" borderId="0" xfId="62" applyNumberFormat="1" applyFont="1" applyFill="1" applyBorder="1" applyAlignment="1">
      <alignment horizontal="right"/>
      <protection/>
    </xf>
    <xf numFmtId="0" fontId="6" fillId="0" borderId="0" xfId="63" applyFont="1" applyFill="1" applyBorder="1" applyAlignment="1">
      <alignment horizontal="right"/>
      <protection/>
    </xf>
    <xf numFmtId="187" fontId="6" fillId="0" borderId="0" xfId="62" applyNumberFormat="1" applyFont="1" applyFill="1" applyBorder="1" applyAlignment="1">
      <alignment horizontal="right"/>
      <protection/>
    </xf>
    <xf numFmtId="188" fontId="6" fillId="0" borderId="0" xfId="62" applyNumberFormat="1" applyFont="1" applyFill="1" applyBorder="1" applyAlignment="1">
      <alignment horizontal="right"/>
      <protection/>
    </xf>
    <xf numFmtId="0" fontId="6" fillId="0" borderId="10" xfId="63" applyFont="1" applyFill="1" applyBorder="1">
      <alignment/>
      <protection/>
    </xf>
    <xf numFmtId="0" fontId="10" fillId="0" borderId="0" xfId="62" applyFont="1" applyFill="1" applyBorder="1" applyAlignment="1">
      <alignment horizontal="distributed"/>
      <protection/>
    </xf>
    <xf numFmtId="0" fontId="6" fillId="0" borderId="11" xfId="63" applyFont="1" applyFill="1" applyBorder="1">
      <alignment/>
      <protection/>
    </xf>
    <xf numFmtId="0" fontId="6" fillId="0" borderId="12" xfId="63" applyFont="1" applyFill="1" applyBorder="1">
      <alignment/>
      <protection/>
    </xf>
    <xf numFmtId="0" fontId="6" fillId="0" borderId="11" xfId="63" applyFont="1" applyFill="1" applyBorder="1" applyAlignment="1">
      <alignment horizontal="right"/>
      <protection/>
    </xf>
    <xf numFmtId="0" fontId="6" fillId="0" borderId="0" xfId="62" applyFont="1" applyFill="1" applyAlignment="1">
      <alignment horizontal="left"/>
      <protection/>
    </xf>
    <xf numFmtId="185" fontId="6" fillId="0" borderId="0" xfId="62" applyNumberFormat="1" applyFont="1" applyFill="1" applyAlignment="1">
      <alignment horizontal="right"/>
      <protection/>
    </xf>
    <xf numFmtId="0" fontId="8" fillId="0" borderId="0" xfId="62" applyFont="1" applyFill="1" applyAlignment="1">
      <alignment vertical="top"/>
      <protection/>
    </xf>
    <xf numFmtId="0" fontId="6" fillId="0" borderId="0" xfId="62" applyFont="1" applyFill="1" applyAlignment="1">
      <alignment horizontal="right"/>
      <protection/>
    </xf>
    <xf numFmtId="185" fontId="6" fillId="0" borderId="0" xfId="62" applyNumberFormat="1" applyFont="1" applyFill="1" applyAlignment="1">
      <alignment/>
      <protection/>
    </xf>
    <xf numFmtId="185" fontId="6" fillId="0" borderId="0" xfId="62" applyNumberFormat="1" applyFont="1" applyFill="1" applyAlignment="1">
      <alignment vertical="top"/>
      <protection/>
    </xf>
    <xf numFmtId="176" fontId="6" fillId="0" borderId="16" xfId="62" applyNumberFormat="1" applyFont="1" applyFill="1" applyBorder="1" applyAlignment="1">
      <alignment horizontal="centerContinuous" vertical="center"/>
      <protection/>
    </xf>
    <xf numFmtId="176" fontId="6" fillId="0" borderId="17" xfId="62" applyNumberFormat="1" applyFont="1" applyFill="1" applyBorder="1" applyAlignment="1">
      <alignment horizontal="centerContinuous" vertical="center"/>
      <protection/>
    </xf>
    <xf numFmtId="185" fontId="6" fillId="0" borderId="16" xfId="62" applyNumberFormat="1" applyFont="1" applyFill="1" applyBorder="1" applyAlignment="1">
      <alignment horizontal="centerContinuous" vertical="center"/>
      <protection/>
    </xf>
    <xf numFmtId="189" fontId="6" fillId="0" borderId="13" xfId="62" applyNumberFormat="1" applyFont="1" applyFill="1" applyBorder="1" applyAlignment="1">
      <alignment horizontal="center"/>
      <protection/>
    </xf>
    <xf numFmtId="190" fontId="6" fillId="0" borderId="10" xfId="62" applyNumberFormat="1" applyFont="1" applyFill="1" applyBorder="1" applyAlignment="1">
      <alignment horizontal="center"/>
      <protection/>
    </xf>
    <xf numFmtId="176" fontId="6" fillId="0" borderId="10" xfId="62" applyNumberFormat="1" applyFont="1" applyFill="1" applyBorder="1" applyAlignment="1">
      <alignment horizontal="center"/>
      <protection/>
    </xf>
    <xf numFmtId="176" fontId="6" fillId="0" borderId="0" xfId="62" applyNumberFormat="1" applyFont="1" applyFill="1" applyBorder="1" applyAlignment="1">
      <alignment horizontal="center"/>
      <protection/>
    </xf>
    <xf numFmtId="0" fontId="6" fillId="0" borderId="12" xfId="61" applyFont="1" applyFill="1" applyBorder="1" applyAlignment="1">
      <alignment horizontal="center" vertical="top"/>
      <protection/>
    </xf>
    <xf numFmtId="176" fontId="6" fillId="0" borderId="12" xfId="62" applyNumberFormat="1" applyFont="1" applyFill="1" applyBorder="1" applyAlignment="1">
      <alignment horizontal="center" vertical="top"/>
      <protection/>
    </xf>
    <xf numFmtId="176" fontId="6" fillId="0" borderId="11" xfId="62" applyNumberFormat="1" applyFont="1" applyFill="1" applyBorder="1" applyAlignment="1">
      <alignment horizontal="center" vertical="top"/>
      <protection/>
    </xf>
    <xf numFmtId="191" fontId="6" fillId="0" borderId="0" xfId="62" applyNumberFormat="1" applyFont="1" applyFill="1" applyBorder="1" applyAlignment="1">
      <alignment horizontal="right" vertical="center"/>
      <protection/>
    </xf>
    <xf numFmtId="49" fontId="6" fillId="0" borderId="0" xfId="62" applyNumberFormat="1" applyFont="1" applyFill="1" applyBorder="1" applyAlignment="1">
      <alignment horizontal="right" vertical="center"/>
      <protection/>
    </xf>
    <xf numFmtId="192" fontId="6" fillId="0" borderId="0" xfId="62" applyNumberFormat="1" applyFont="1" applyFill="1" applyBorder="1" applyAlignment="1">
      <alignment horizontal="right" vertical="center"/>
      <protection/>
    </xf>
    <xf numFmtId="193" fontId="6" fillId="0" borderId="0" xfId="62" applyNumberFormat="1" applyFont="1" applyFill="1" applyBorder="1" applyAlignment="1">
      <alignment horizontal="right" vertical="center"/>
      <protection/>
    </xf>
    <xf numFmtId="0" fontId="6" fillId="0" borderId="12" xfId="62" applyNumberFormat="1" applyFont="1" applyFill="1" applyBorder="1" applyAlignment="1">
      <alignment vertical="center"/>
      <protection/>
    </xf>
    <xf numFmtId="192" fontId="6" fillId="0" borderId="11" xfId="62" applyNumberFormat="1" applyFont="1" applyFill="1" applyBorder="1" applyAlignment="1">
      <alignment horizontal="right" vertical="center"/>
      <protection/>
    </xf>
    <xf numFmtId="193" fontId="6" fillId="0" borderId="11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5" fillId="0" borderId="0" xfId="61" applyFont="1" applyFill="1" applyAlignment="1">
      <alignment horizontal="distributed" vertical="center"/>
      <protection/>
    </xf>
    <xf numFmtId="0" fontId="5" fillId="0" borderId="10" xfId="61" applyFont="1" applyFill="1" applyBorder="1" applyAlignment="1">
      <alignment horizontal="distributed" vertical="center"/>
      <protection/>
    </xf>
    <xf numFmtId="0" fontId="11" fillId="0" borderId="0" xfId="61" applyFont="1" applyFill="1" applyBorder="1" applyAlignment="1">
      <alignment horizontal="distributed" vertical="center"/>
      <protection/>
    </xf>
    <xf numFmtId="0" fontId="11" fillId="0" borderId="10" xfId="61" applyFont="1" applyFill="1" applyBorder="1" applyAlignment="1">
      <alignment horizontal="distributed" vertical="center"/>
      <protection/>
    </xf>
    <xf numFmtId="0" fontId="6" fillId="0" borderId="0" xfId="62" applyFont="1" applyFill="1" applyAlignment="1">
      <alignment horizontal="distributed" vertical="center"/>
      <protection/>
    </xf>
    <xf numFmtId="0" fontId="6" fillId="0" borderId="10" xfId="62" applyFont="1" applyFill="1" applyBorder="1" applyAlignment="1">
      <alignment horizontal="distributed" vertical="center"/>
      <protection/>
    </xf>
    <xf numFmtId="176" fontId="6" fillId="0" borderId="18" xfId="62" applyNumberFormat="1" applyFont="1" applyFill="1" applyBorder="1" applyAlignment="1">
      <alignment horizontal="center" vertical="center" wrapText="1"/>
      <protection/>
    </xf>
    <xf numFmtId="176" fontId="6" fillId="0" borderId="19" xfId="62" applyNumberFormat="1" applyFont="1" applyFill="1" applyBorder="1" applyAlignment="1">
      <alignment horizontal="center" vertical="center" wrapText="1"/>
      <protection/>
    </xf>
    <xf numFmtId="176" fontId="10" fillId="0" borderId="18" xfId="62" applyNumberFormat="1" applyFont="1" applyFill="1" applyBorder="1" applyAlignment="1">
      <alignment horizontal="center" vertical="center" wrapText="1"/>
      <protection/>
    </xf>
    <xf numFmtId="176" fontId="10" fillId="0" borderId="19" xfId="62" applyNumberFormat="1" applyFont="1" applyFill="1" applyBorder="1" applyAlignment="1">
      <alignment horizontal="center" vertical="center" wrapText="1"/>
      <protection/>
    </xf>
    <xf numFmtId="0" fontId="6" fillId="0" borderId="20" xfId="62" applyFont="1" applyFill="1" applyBorder="1" applyAlignment="1">
      <alignment horizontal="distributed" vertical="center"/>
      <protection/>
    </xf>
    <xf numFmtId="0" fontId="5" fillId="0" borderId="20" xfId="61" applyFont="1" applyFill="1" applyBorder="1" applyAlignment="1">
      <alignment horizontal="distributed" vertical="center"/>
      <protection/>
    </xf>
    <xf numFmtId="0" fontId="5" fillId="0" borderId="2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6" fillId="0" borderId="20" xfId="63" applyFont="1" applyFill="1" applyBorder="1" applyAlignment="1">
      <alignment horizontal="distributed" vertical="center"/>
      <protection/>
    </xf>
    <xf numFmtId="0" fontId="11" fillId="0" borderId="20" xfId="61" applyFont="1" applyFill="1" applyBorder="1" applyAlignment="1">
      <alignment horizontal="distributed" vertical="center"/>
      <protection/>
    </xf>
    <xf numFmtId="0" fontId="11" fillId="0" borderId="21" xfId="61" applyFont="1" applyFill="1" applyBorder="1" applyAlignment="1">
      <alignment horizontal="distributed" vertical="center"/>
      <protection/>
    </xf>
    <xf numFmtId="0" fontId="11" fillId="0" borderId="11" xfId="61" applyFont="1" applyFill="1" applyBorder="1" applyAlignment="1">
      <alignment horizontal="distributed" vertical="center"/>
      <protection/>
    </xf>
    <xf numFmtId="0" fontId="11" fillId="0" borderId="12" xfId="61" applyFont="1" applyFill="1" applyBorder="1" applyAlignment="1">
      <alignment horizontal="distributed" vertical="center"/>
      <protection/>
    </xf>
    <xf numFmtId="0" fontId="6" fillId="0" borderId="0" xfId="62" applyFont="1" applyFill="1" applyBorder="1" applyAlignment="1">
      <alignment horizontal="distributed" vertical="distributed"/>
      <protection/>
    </xf>
    <xf numFmtId="0" fontId="17" fillId="0" borderId="20" xfId="61" applyFont="1" applyFill="1" applyBorder="1" applyAlignment="1">
      <alignment horizontal="distributed" vertical="center"/>
      <protection/>
    </xf>
    <xf numFmtId="0" fontId="17" fillId="0" borderId="21" xfId="61" applyFont="1" applyFill="1" applyBorder="1" applyAlignment="1">
      <alignment horizontal="distributed" vertical="center"/>
      <protection/>
    </xf>
    <xf numFmtId="0" fontId="17" fillId="0" borderId="0" xfId="61" applyFont="1" applyFill="1" applyAlignment="1">
      <alignment horizontal="distributed" vertical="center"/>
      <protection/>
    </xf>
    <xf numFmtId="0" fontId="17" fillId="0" borderId="10" xfId="61" applyFont="1" applyFill="1" applyBorder="1" applyAlignment="1">
      <alignment horizontal="distributed" vertical="center"/>
      <protection/>
    </xf>
    <xf numFmtId="0" fontId="17" fillId="0" borderId="11" xfId="61" applyFont="1" applyFill="1" applyBorder="1" applyAlignment="1">
      <alignment horizontal="distributed" vertical="center"/>
      <protection/>
    </xf>
    <xf numFmtId="0" fontId="17" fillId="0" borderId="12" xfId="61" applyFont="1" applyFill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stA05A" xfId="61"/>
    <cellStyle name="標準_月別結果表" xfId="62"/>
    <cellStyle name="標準_新出力帳票集「変更後」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38</xdr:col>
      <xdr:colOff>390525</xdr:colOff>
      <xdr:row>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0"/>
          <a:ext cx="255270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【統計表】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　月別品目別上場水揚量・価格</a:t>
          </a:r>
        </a:p>
      </xdr:txBody>
    </xdr:sp>
    <xdr:clientData fPrintsWithSheet="0"/>
  </xdr:twoCellAnchor>
  <xdr:twoCellAnchor>
    <xdr:from>
      <xdr:col>1</xdr:col>
      <xdr:colOff>0</xdr:colOff>
      <xdr:row>49</xdr:row>
      <xdr:rowOff>28575</xdr:rowOff>
    </xdr:from>
    <xdr:to>
      <xdr:col>43</xdr:col>
      <xdr:colOff>371475</xdr:colOff>
      <xdr:row>50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52425" y="9267825"/>
          <a:ext cx="28632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注：（生）は生鮮品、（冷）は冷凍品を示す。（以下の各表において同じ。）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74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238125"/>
          <a:ext cx="45119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２　漁港別品目別上場水揚量・価格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GJF1J\PARM\GJFA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GJF1S\PARM\GJF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SheetLayoutView="85"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9.125" defaultRowHeight="13.5"/>
  <cols>
    <col min="1" max="1" width="4.625" style="39" customWidth="1"/>
    <col min="2" max="2" width="4.625" style="7" customWidth="1"/>
    <col min="3" max="3" width="5.625" style="8" customWidth="1"/>
    <col min="4" max="38" width="9.00390625" style="41" customWidth="1"/>
    <col min="39" max="16384" width="9.125" style="4" customWidth="1"/>
  </cols>
  <sheetData>
    <row r="1" spans="1:38" ht="18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ht="16.5" customHeight="1" thickBot="1"/>
    <row r="5" spans="1:38" ht="14.25" customHeight="1" thickTop="1">
      <c r="A5" s="101" t="s">
        <v>0</v>
      </c>
      <c r="B5" s="102"/>
      <c r="C5" s="103"/>
      <c r="D5" s="97" t="s">
        <v>1</v>
      </c>
      <c r="E5" s="97" t="s">
        <v>2</v>
      </c>
      <c r="F5" s="97" t="s">
        <v>3</v>
      </c>
      <c r="G5" s="97" t="s">
        <v>4</v>
      </c>
      <c r="H5" s="97" t="s">
        <v>5</v>
      </c>
      <c r="I5" s="97" t="s">
        <v>6</v>
      </c>
      <c r="J5" s="97" t="s">
        <v>7</v>
      </c>
      <c r="K5" s="97" t="s">
        <v>8</v>
      </c>
      <c r="L5" s="97" t="s">
        <v>9</v>
      </c>
      <c r="M5" s="97" t="s">
        <v>10</v>
      </c>
      <c r="N5" s="97" t="s">
        <v>11</v>
      </c>
      <c r="O5" s="97" t="s">
        <v>12</v>
      </c>
      <c r="P5" s="97" t="s">
        <v>13</v>
      </c>
      <c r="Q5" s="97" t="s">
        <v>14</v>
      </c>
      <c r="R5" s="97" t="s">
        <v>15</v>
      </c>
      <c r="S5" s="97" t="s">
        <v>16</v>
      </c>
      <c r="T5" s="97" t="s">
        <v>17</v>
      </c>
      <c r="U5" s="97" t="s">
        <v>18</v>
      </c>
      <c r="V5" s="97" t="s">
        <v>19</v>
      </c>
      <c r="W5" s="97" t="s">
        <v>20</v>
      </c>
      <c r="X5" s="97" t="s">
        <v>21</v>
      </c>
      <c r="Y5" s="97" t="s">
        <v>22</v>
      </c>
      <c r="Z5" s="97" t="s">
        <v>23</v>
      </c>
      <c r="AA5" s="97" t="s">
        <v>24</v>
      </c>
      <c r="AB5" s="97" t="s">
        <v>25</v>
      </c>
      <c r="AC5" s="97" t="s">
        <v>26</v>
      </c>
      <c r="AD5" s="99" t="s">
        <v>27</v>
      </c>
      <c r="AE5" s="99" t="s">
        <v>28</v>
      </c>
      <c r="AF5" s="97" t="s">
        <v>29</v>
      </c>
      <c r="AG5" s="97" t="s">
        <v>30</v>
      </c>
      <c r="AH5" s="97" t="s">
        <v>31</v>
      </c>
      <c r="AI5" s="97" t="s">
        <v>32</v>
      </c>
      <c r="AJ5" s="97" t="s">
        <v>33</v>
      </c>
      <c r="AK5" s="97" t="s">
        <v>34</v>
      </c>
      <c r="AL5" s="97" t="s">
        <v>35</v>
      </c>
    </row>
    <row r="6" spans="1:38" ht="14.25" customHeight="1">
      <c r="A6" s="104"/>
      <c r="B6" s="104"/>
      <c r="C6" s="105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100"/>
      <c r="AE6" s="100"/>
      <c r="AF6" s="98"/>
      <c r="AG6" s="98"/>
      <c r="AH6" s="98"/>
      <c r="AI6" s="98"/>
      <c r="AJ6" s="98"/>
      <c r="AK6" s="98"/>
      <c r="AL6" s="98"/>
    </row>
    <row r="7" spans="1:38" ht="8.25" customHeight="1">
      <c r="A7" s="7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14.25" customHeight="1">
      <c r="A8" s="90"/>
      <c r="B8" s="93"/>
      <c r="C8" s="94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ht="23.25" customHeight="1">
      <c r="A9" s="13"/>
      <c r="B9" s="14"/>
      <c r="C9" s="15" t="s">
        <v>36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8" customHeight="1">
      <c r="A10" s="95" t="s">
        <v>37</v>
      </c>
      <c r="B10" s="95"/>
      <c r="C10" s="9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s="20" customFormat="1" ht="10.5">
      <c r="A11" s="17"/>
      <c r="B11" s="18"/>
      <c r="C11" s="1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ht="15.75" customHeight="1">
      <c r="A12" s="21">
        <v>42644</v>
      </c>
      <c r="B12" s="22">
        <v>42644</v>
      </c>
      <c r="C12" s="23">
        <v>42644</v>
      </c>
      <c r="D12" s="24">
        <v>30.984</v>
      </c>
      <c r="E12" s="24">
        <v>271.485</v>
      </c>
      <c r="F12" s="24">
        <v>262.198</v>
      </c>
      <c r="G12" s="24">
        <v>297.051</v>
      </c>
      <c r="H12" s="24">
        <v>810.719</v>
      </c>
      <c r="I12" s="24">
        <v>862.607</v>
      </c>
      <c r="J12" s="24">
        <v>284.433</v>
      </c>
      <c r="K12" s="24">
        <v>1005.303</v>
      </c>
      <c r="L12" s="24">
        <v>98.281</v>
      </c>
      <c r="M12" s="24">
        <v>0.11</v>
      </c>
      <c r="N12" s="24">
        <v>407.973</v>
      </c>
      <c r="O12" s="24">
        <v>5.984</v>
      </c>
      <c r="P12" s="24">
        <v>3073.369</v>
      </c>
      <c r="Q12" s="24">
        <v>12735.674</v>
      </c>
      <c r="R12" s="24">
        <v>47758.371</v>
      </c>
      <c r="S12" s="24">
        <v>5321.717</v>
      </c>
      <c r="T12" s="24">
        <v>3565.877</v>
      </c>
      <c r="U12" s="24">
        <v>7312.508</v>
      </c>
      <c r="V12" s="24">
        <v>3766.705</v>
      </c>
      <c r="W12" s="24">
        <v>31327.17</v>
      </c>
      <c r="X12" s="24">
        <v>41322.634</v>
      </c>
      <c r="Y12" s="24">
        <v>1595.407</v>
      </c>
      <c r="Z12" s="24">
        <v>6201.261</v>
      </c>
      <c r="AA12" s="24">
        <v>0</v>
      </c>
      <c r="AB12" s="24">
        <v>598.853</v>
      </c>
      <c r="AC12" s="24">
        <v>3063.508</v>
      </c>
      <c r="AD12" s="24">
        <v>2781.411</v>
      </c>
      <c r="AE12" s="24">
        <v>0</v>
      </c>
      <c r="AF12" s="24">
        <v>0.115</v>
      </c>
      <c r="AG12" s="24">
        <v>0</v>
      </c>
      <c r="AH12" s="24">
        <v>1448.11</v>
      </c>
      <c r="AI12" s="24">
        <v>738.031</v>
      </c>
      <c r="AJ12" s="24">
        <v>210.73</v>
      </c>
      <c r="AK12" s="24">
        <v>9.346</v>
      </c>
      <c r="AL12" s="24">
        <v>445.92</v>
      </c>
    </row>
    <row r="13" spans="1:38" ht="15.75" customHeight="1">
      <c r="A13" s="21"/>
      <c r="B13" s="22"/>
      <c r="C13" s="23">
        <v>42675</v>
      </c>
      <c r="D13" s="24">
        <v>28.697</v>
      </c>
      <c r="E13" s="24">
        <v>110.562</v>
      </c>
      <c r="F13" s="24">
        <v>849.192</v>
      </c>
      <c r="G13" s="24">
        <v>244.308</v>
      </c>
      <c r="H13" s="24">
        <v>725.363</v>
      </c>
      <c r="I13" s="24">
        <v>1763.457</v>
      </c>
      <c r="J13" s="24">
        <v>399.442</v>
      </c>
      <c r="K13" s="24">
        <v>2533.432</v>
      </c>
      <c r="L13" s="24">
        <v>40.728</v>
      </c>
      <c r="M13" s="24">
        <v>14.248</v>
      </c>
      <c r="N13" s="24">
        <v>484.957</v>
      </c>
      <c r="O13" s="24">
        <v>160.564</v>
      </c>
      <c r="P13" s="24">
        <v>554.668</v>
      </c>
      <c r="Q13" s="24">
        <v>16645.962</v>
      </c>
      <c r="R13" s="24">
        <v>5201.485</v>
      </c>
      <c r="S13" s="24">
        <v>6324.305</v>
      </c>
      <c r="T13" s="24">
        <v>912.185</v>
      </c>
      <c r="U13" s="24">
        <v>8483.905</v>
      </c>
      <c r="V13" s="24">
        <v>2557.846</v>
      </c>
      <c r="W13" s="24">
        <v>98341.688</v>
      </c>
      <c r="X13" s="24">
        <v>19392.352</v>
      </c>
      <c r="Y13" s="24">
        <v>2362.925</v>
      </c>
      <c r="Z13" s="24">
        <v>5752.608</v>
      </c>
      <c r="AA13" s="24">
        <v>0</v>
      </c>
      <c r="AB13" s="24">
        <v>160.844</v>
      </c>
      <c r="AC13" s="24">
        <v>1736.039</v>
      </c>
      <c r="AD13" s="24">
        <v>3326.816</v>
      </c>
      <c r="AE13" s="24">
        <v>0</v>
      </c>
      <c r="AF13" s="24">
        <v>0.235</v>
      </c>
      <c r="AG13" s="24">
        <v>0.164</v>
      </c>
      <c r="AH13" s="24">
        <v>6072.397</v>
      </c>
      <c r="AI13" s="24">
        <v>1513.628</v>
      </c>
      <c r="AJ13" s="24">
        <v>200.902</v>
      </c>
      <c r="AK13" s="24">
        <v>33.5</v>
      </c>
      <c r="AL13" s="24">
        <v>805.711</v>
      </c>
    </row>
    <row r="14" spans="1:38" ht="15.75" customHeight="1">
      <c r="A14" s="21">
        <v>42705</v>
      </c>
      <c r="B14" s="22">
        <v>42705</v>
      </c>
      <c r="C14" s="23">
        <v>42705</v>
      </c>
      <c r="D14" s="24">
        <v>34.49</v>
      </c>
      <c r="E14" s="24">
        <v>187.065</v>
      </c>
      <c r="F14" s="24">
        <v>1891.045</v>
      </c>
      <c r="G14" s="24">
        <v>352.405</v>
      </c>
      <c r="H14" s="24">
        <v>532.073</v>
      </c>
      <c r="I14" s="24">
        <v>1613.646</v>
      </c>
      <c r="J14" s="24">
        <v>342.257</v>
      </c>
      <c r="K14" s="24">
        <v>2595.629</v>
      </c>
      <c r="L14" s="24">
        <v>75.289</v>
      </c>
      <c r="M14" s="24">
        <v>23.212</v>
      </c>
      <c r="N14" s="24">
        <v>488.048</v>
      </c>
      <c r="O14" s="24">
        <v>64.962</v>
      </c>
      <c r="P14" s="24">
        <v>217.776</v>
      </c>
      <c r="Q14" s="24">
        <v>15223.55</v>
      </c>
      <c r="R14" s="24">
        <v>10854.444</v>
      </c>
      <c r="S14" s="24">
        <v>5248.944</v>
      </c>
      <c r="T14" s="24">
        <v>902.941</v>
      </c>
      <c r="U14" s="24">
        <v>4789.764</v>
      </c>
      <c r="V14" s="24">
        <v>2087.27</v>
      </c>
      <c r="W14" s="24">
        <v>78443.26</v>
      </c>
      <c r="X14" s="24">
        <v>1055.88</v>
      </c>
      <c r="Y14" s="24">
        <v>2683.187</v>
      </c>
      <c r="Z14" s="24">
        <v>6968.209</v>
      </c>
      <c r="AA14" s="24">
        <v>0</v>
      </c>
      <c r="AB14" s="24">
        <v>42.331</v>
      </c>
      <c r="AC14" s="24">
        <v>1617.858</v>
      </c>
      <c r="AD14" s="24">
        <v>3293.166</v>
      </c>
      <c r="AE14" s="24">
        <v>0</v>
      </c>
      <c r="AF14" s="24">
        <v>0.304</v>
      </c>
      <c r="AG14" s="24">
        <v>1</v>
      </c>
      <c r="AH14" s="24">
        <v>7924.96</v>
      </c>
      <c r="AI14" s="24">
        <v>1206.356</v>
      </c>
      <c r="AJ14" s="24">
        <v>248.327</v>
      </c>
      <c r="AK14" s="24">
        <v>44.496</v>
      </c>
      <c r="AL14" s="24">
        <v>603.518</v>
      </c>
    </row>
    <row r="15" spans="1:38" ht="15.75" customHeight="1">
      <c r="A15" s="21">
        <v>42736</v>
      </c>
      <c r="B15" s="22">
        <v>42736</v>
      </c>
      <c r="C15" s="23">
        <v>42736</v>
      </c>
      <c r="D15" s="24">
        <v>62.664</v>
      </c>
      <c r="E15" s="24">
        <v>363.461</v>
      </c>
      <c r="F15" s="24">
        <v>1657.452</v>
      </c>
      <c r="G15" s="24">
        <v>348.191</v>
      </c>
      <c r="H15" s="24">
        <v>235.547</v>
      </c>
      <c r="I15" s="24">
        <v>1377.084</v>
      </c>
      <c r="J15" s="24">
        <v>279.159</v>
      </c>
      <c r="K15" s="24">
        <v>1953.958</v>
      </c>
      <c r="L15" s="24">
        <v>91.516</v>
      </c>
      <c r="M15" s="24">
        <v>9</v>
      </c>
      <c r="N15" s="24">
        <v>302.92</v>
      </c>
      <c r="O15" s="24">
        <v>72</v>
      </c>
      <c r="P15" s="24">
        <v>125.28</v>
      </c>
      <c r="Q15" s="24">
        <v>9423.109</v>
      </c>
      <c r="R15" s="24">
        <v>14712.423</v>
      </c>
      <c r="S15" s="24">
        <v>2731.964</v>
      </c>
      <c r="T15" s="24">
        <v>548.312</v>
      </c>
      <c r="U15" s="24">
        <v>6062.98</v>
      </c>
      <c r="V15" s="24">
        <v>1222.575</v>
      </c>
      <c r="W15" s="24">
        <v>44055.509</v>
      </c>
      <c r="X15" s="24">
        <v>4.392</v>
      </c>
      <c r="Y15" s="24">
        <v>3964.665</v>
      </c>
      <c r="Z15" s="24">
        <v>7517.932</v>
      </c>
      <c r="AA15" s="24">
        <v>0</v>
      </c>
      <c r="AB15" s="24">
        <v>250.826</v>
      </c>
      <c r="AC15" s="24">
        <v>412.234</v>
      </c>
      <c r="AD15" s="24">
        <v>957.994</v>
      </c>
      <c r="AE15" s="24">
        <v>0</v>
      </c>
      <c r="AF15" s="24">
        <v>0.152</v>
      </c>
      <c r="AG15" s="24">
        <v>1</v>
      </c>
      <c r="AH15" s="24">
        <v>4074.611</v>
      </c>
      <c r="AI15" s="24">
        <v>1269.407</v>
      </c>
      <c r="AJ15" s="24">
        <v>194.435</v>
      </c>
      <c r="AK15" s="24">
        <v>19.219</v>
      </c>
      <c r="AL15" s="24">
        <v>413.831</v>
      </c>
    </row>
    <row r="16" spans="1:38" ht="15.75" customHeight="1">
      <c r="A16" s="21"/>
      <c r="B16" s="22"/>
      <c r="C16" s="23">
        <v>42767</v>
      </c>
      <c r="D16" s="24">
        <v>50.708</v>
      </c>
      <c r="E16" s="24">
        <v>315.588</v>
      </c>
      <c r="F16" s="24">
        <v>1994.116</v>
      </c>
      <c r="G16" s="24">
        <v>442.233</v>
      </c>
      <c r="H16" s="24">
        <v>245.787</v>
      </c>
      <c r="I16" s="24">
        <v>2263.183</v>
      </c>
      <c r="J16" s="24">
        <v>262.819</v>
      </c>
      <c r="K16" s="24">
        <v>3057.346</v>
      </c>
      <c r="L16" s="24">
        <v>147.414</v>
      </c>
      <c r="M16" s="24">
        <v>26.829</v>
      </c>
      <c r="N16" s="24">
        <v>303.686</v>
      </c>
      <c r="O16" s="24">
        <v>105.407</v>
      </c>
      <c r="P16" s="24">
        <v>903.264</v>
      </c>
      <c r="Q16" s="24">
        <v>11706.111</v>
      </c>
      <c r="R16" s="24">
        <v>20386.355</v>
      </c>
      <c r="S16" s="24">
        <v>3160.049</v>
      </c>
      <c r="T16" s="24">
        <v>891.099</v>
      </c>
      <c r="U16" s="24">
        <v>4928.51</v>
      </c>
      <c r="V16" s="24">
        <v>1207.366</v>
      </c>
      <c r="W16" s="24">
        <v>68387.823</v>
      </c>
      <c r="X16" s="24">
        <v>1.891</v>
      </c>
      <c r="Y16" s="24">
        <v>3255.084</v>
      </c>
      <c r="Z16" s="24">
        <v>5296.347</v>
      </c>
      <c r="AA16" s="24">
        <v>0</v>
      </c>
      <c r="AB16" s="24">
        <v>146.77</v>
      </c>
      <c r="AC16" s="24">
        <v>280.943</v>
      </c>
      <c r="AD16" s="24">
        <v>231.038</v>
      </c>
      <c r="AE16" s="24">
        <v>0</v>
      </c>
      <c r="AF16" s="24">
        <v>0.086</v>
      </c>
      <c r="AG16" s="24">
        <v>39.143</v>
      </c>
      <c r="AH16" s="24">
        <v>4167.437</v>
      </c>
      <c r="AI16" s="24">
        <v>730.963</v>
      </c>
      <c r="AJ16" s="24">
        <v>195.643</v>
      </c>
      <c r="AK16" s="24">
        <v>7.688</v>
      </c>
      <c r="AL16" s="24">
        <v>143.215</v>
      </c>
    </row>
    <row r="17" spans="1:38" ht="15.75" customHeight="1">
      <c r="A17" s="21"/>
      <c r="B17" s="22"/>
      <c r="C17" s="23">
        <v>42795</v>
      </c>
      <c r="D17" s="24">
        <v>53.057</v>
      </c>
      <c r="E17" s="24">
        <v>128.135</v>
      </c>
      <c r="F17" s="24">
        <v>2436.562</v>
      </c>
      <c r="G17" s="24">
        <v>312.278</v>
      </c>
      <c r="H17" s="24">
        <v>365.657</v>
      </c>
      <c r="I17" s="24">
        <v>2106.978</v>
      </c>
      <c r="J17" s="24">
        <v>280.281</v>
      </c>
      <c r="K17" s="24">
        <v>3947.6</v>
      </c>
      <c r="L17" s="24">
        <v>117.875</v>
      </c>
      <c r="M17" s="24">
        <v>12.291</v>
      </c>
      <c r="N17" s="24">
        <v>351.496</v>
      </c>
      <c r="O17" s="24">
        <v>110.8</v>
      </c>
      <c r="P17" s="24">
        <v>1742.67</v>
      </c>
      <c r="Q17" s="24">
        <v>12090.664</v>
      </c>
      <c r="R17" s="24">
        <v>36581.071</v>
      </c>
      <c r="S17" s="24">
        <v>2462.692</v>
      </c>
      <c r="T17" s="24">
        <v>1962.22</v>
      </c>
      <c r="U17" s="24">
        <v>13075.014</v>
      </c>
      <c r="V17" s="24">
        <v>1223.3</v>
      </c>
      <c r="W17" s="24">
        <v>64887.142</v>
      </c>
      <c r="X17" s="24">
        <v>0.38</v>
      </c>
      <c r="Y17" s="24">
        <v>2633.636</v>
      </c>
      <c r="Z17" s="24">
        <v>8487.584</v>
      </c>
      <c r="AA17" s="24">
        <v>0</v>
      </c>
      <c r="AB17" s="24">
        <v>173.028</v>
      </c>
      <c r="AC17" s="24">
        <v>210.182</v>
      </c>
      <c r="AD17" s="24">
        <v>376</v>
      </c>
      <c r="AE17" s="24">
        <v>0</v>
      </c>
      <c r="AF17" s="24">
        <v>0.205</v>
      </c>
      <c r="AG17" s="24">
        <v>482.071</v>
      </c>
      <c r="AH17" s="24">
        <v>6336.493</v>
      </c>
      <c r="AI17" s="24">
        <v>1293.247</v>
      </c>
      <c r="AJ17" s="24">
        <v>499.77</v>
      </c>
      <c r="AK17" s="24">
        <v>24.766</v>
      </c>
      <c r="AL17" s="24">
        <v>166.34</v>
      </c>
    </row>
    <row r="18" spans="1:38" ht="15.75" customHeight="1">
      <c r="A18" s="21"/>
      <c r="B18" s="22"/>
      <c r="C18" s="23">
        <v>42826</v>
      </c>
      <c r="D18" s="24">
        <v>62.534</v>
      </c>
      <c r="E18" s="24">
        <v>78.297</v>
      </c>
      <c r="F18" s="24">
        <v>1404.877</v>
      </c>
      <c r="G18" s="24">
        <v>162.649</v>
      </c>
      <c r="H18" s="24">
        <v>322.925</v>
      </c>
      <c r="I18" s="24">
        <v>2003.162</v>
      </c>
      <c r="J18" s="24">
        <v>399.163</v>
      </c>
      <c r="K18" s="24">
        <v>3481.925</v>
      </c>
      <c r="L18" s="24">
        <v>105.539</v>
      </c>
      <c r="M18" s="24">
        <v>23.802</v>
      </c>
      <c r="N18" s="24">
        <v>254.284</v>
      </c>
      <c r="O18" s="24">
        <v>224.689</v>
      </c>
      <c r="P18" s="24">
        <v>3633.612</v>
      </c>
      <c r="Q18" s="24">
        <v>8976.546</v>
      </c>
      <c r="R18" s="24">
        <v>39048.101</v>
      </c>
      <c r="S18" s="24">
        <v>1205.979</v>
      </c>
      <c r="T18" s="24">
        <v>1961.317</v>
      </c>
      <c r="U18" s="24">
        <v>10371.781</v>
      </c>
      <c r="V18" s="24">
        <v>1060.867</v>
      </c>
      <c r="W18" s="24">
        <v>32148.889</v>
      </c>
      <c r="X18" s="24">
        <v>0.004</v>
      </c>
      <c r="Y18" s="24">
        <v>2179.164</v>
      </c>
      <c r="Z18" s="24">
        <v>5452.632</v>
      </c>
      <c r="AA18" s="24">
        <v>0</v>
      </c>
      <c r="AB18" s="24">
        <v>144.595</v>
      </c>
      <c r="AC18" s="24">
        <v>138.439</v>
      </c>
      <c r="AD18" s="24">
        <v>28</v>
      </c>
      <c r="AE18" s="24">
        <v>0</v>
      </c>
      <c r="AF18" s="24">
        <v>0.534</v>
      </c>
      <c r="AG18" s="24">
        <v>0.103</v>
      </c>
      <c r="AH18" s="24">
        <v>6254.027</v>
      </c>
      <c r="AI18" s="24">
        <v>1043.349</v>
      </c>
      <c r="AJ18" s="24">
        <v>849.024</v>
      </c>
      <c r="AK18" s="24">
        <v>191.844</v>
      </c>
      <c r="AL18" s="24">
        <v>226.719</v>
      </c>
    </row>
    <row r="19" spans="1:38" ht="15.75" customHeight="1">
      <c r="A19" s="21"/>
      <c r="B19" s="22"/>
      <c r="C19" s="23">
        <v>42856</v>
      </c>
      <c r="D19" s="24">
        <v>517.857</v>
      </c>
      <c r="E19" s="24">
        <v>114.995</v>
      </c>
      <c r="F19" s="24">
        <v>7927.909</v>
      </c>
      <c r="G19" s="24">
        <v>132.237</v>
      </c>
      <c r="H19" s="24">
        <v>318.781</v>
      </c>
      <c r="I19" s="24">
        <v>993.893</v>
      </c>
      <c r="J19" s="24">
        <v>496.372</v>
      </c>
      <c r="K19" s="24">
        <v>4686.524</v>
      </c>
      <c r="L19" s="24">
        <v>70.914</v>
      </c>
      <c r="M19" s="24">
        <v>0</v>
      </c>
      <c r="N19" s="24">
        <v>267.306</v>
      </c>
      <c r="O19" s="24">
        <v>13</v>
      </c>
      <c r="P19" s="24">
        <v>8013.188</v>
      </c>
      <c r="Q19" s="24">
        <v>17845.003</v>
      </c>
      <c r="R19" s="24">
        <v>32055.97</v>
      </c>
      <c r="S19" s="24">
        <v>3158.994</v>
      </c>
      <c r="T19" s="24">
        <v>2700.683</v>
      </c>
      <c r="U19" s="24">
        <v>15526.234</v>
      </c>
      <c r="V19" s="24">
        <v>2073.176</v>
      </c>
      <c r="W19" s="24">
        <v>20382.075</v>
      </c>
      <c r="X19" s="24">
        <v>0</v>
      </c>
      <c r="Y19" s="24">
        <v>3114.139</v>
      </c>
      <c r="Z19" s="24">
        <v>8178.756</v>
      </c>
      <c r="AA19" s="24">
        <v>0</v>
      </c>
      <c r="AB19" s="24">
        <v>184.182</v>
      </c>
      <c r="AC19" s="24">
        <v>279.073</v>
      </c>
      <c r="AD19" s="24">
        <v>23</v>
      </c>
      <c r="AE19" s="24">
        <v>0</v>
      </c>
      <c r="AF19" s="24">
        <v>0.015</v>
      </c>
      <c r="AG19" s="24">
        <v>13</v>
      </c>
      <c r="AH19" s="24">
        <v>3959.59</v>
      </c>
      <c r="AI19" s="24">
        <v>1433.891</v>
      </c>
      <c r="AJ19" s="24">
        <v>514.905</v>
      </c>
      <c r="AK19" s="24">
        <v>374.549</v>
      </c>
      <c r="AL19" s="24">
        <v>420.41</v>
      </c>
    </row>
    <row r="20" spans="1:38" ht="15.75" customHeight="1">
      <c r="A20" s="21"/>
      <c r="B20" s="22"/>
      <c r="C20" s="23">
        <v>42887</v>
      </c>
      <c r="D20" s="24">
        <v>1538.993</v>
      </c>
      <c r="E20" s="24">
        <v>55.559</v>
      </c>
      <c r="F20" s="24">
        <v>5761.317</v>
      </c>
      <c r="G20" s="24">
        <v>3072.009</v>
      </c>
      <c r="H20" s="24">
        <v>232.185</v>
      </c>
      <c r="I20" s="24">
        <v>1474.674</v>
      </c>
      <c r="J20" s="24">
        <v>963.219</v>
      </c>
      <c r="K20" s="24">
        <v>1634.525</v>
      </c>
      <c r="L20" s="24">
        <v>50.265</v>
      </c>
      <c r="M20" s="24">
        <v>3.121</v>
      </c>
      <c r="N20" s="24">
        <v>115.23</v>
      </c>
      <c r="O20" s="24">
        <v>89.384</v>
      </c>
      <c r="P20" s="24">
        <v>6741.488</v>
      </c>
      <c r="Q20" s="24">
        <v>9809.165</v>
      </c>
      <c r="R20" s="24">
        <v>36327.311</v>
      </c>
      <c r="S20" s="24">
        <v>2324.66</v>
      </c>
      <c r="T20" s="24">
        <v>4352.359</v>
      </c>
      <c r="U20" s="24">
        <v>15080.368</v>
      </c>
      <c r="V20" s="24">
        <v>167.9</v>
      </c>
      <c r="W20" s="24">
        <v>12843.644</v>
      </c>
      <c r="X20" s="24">
        <v>0</v>
      </c>
      <c r="Y20" s="24">
        <v>1729.722</v>
      </c>
      <c r="Z20" s="24">
        <v>4721.241</v>
      </c>
      <c r="AA20" s="24">
        <v>0</v>
      </c>
      <c r="AB20" s="24">
        <v>490.091</v>
      </c>
      <c r="AC20" s="24">
        <v>1402.158</v>
      </c>
      <c r="AD20" s="24">
        <v>6.96</v>
      </c>
      <c r="AE20" s="24">
        <v>0</v>
      </c>
      <c r="AF20" s="24">
        <v>0</v>
      </c>
      <c r="AG20" s="24">
        <v>0</v>
      </c>
      <c r="AH20" s="24">
        <v>1611.436</v>
      </c>
      <c r="AI20" s="24">
        <v>1054.786</v>
      </c>
      <c r="AJ20" s="24">
        <v>339.694</v>
      </c>
      <c r="AK20" s="24">
        <v>160.91</v>
      </c>
      <c r="AL20" s="24">
        <v>507.656</v>
      </c>
    </row>
    <row r="21" spans="1:38" ht="15.75" customHeight="1">
      <c r="A21" s="21"/>
      <c r="B21" s="22"/>
      <c r="C21" s="23">
        <v>42917</v>
      </c>
      <c r="D21" s="24">
        <v>177.673</v>
      </c>
      <c r="E21" s="24">
        <v>416.032</v>
      </c>
      <c r="F21" s="24">
        <v>3324.398</v>
      </c>
      <c r="G21" s="24">
        <v>3603.463</v>
      </c>
      <c r="H21" s="24">
        <v>171.168</v>
      </c>
      <c r="I21" s="24">
        <v>2515.366</v>
      </c>
      <c r="J21" s="24">
        <v>703.04</v>
      </c>
      <c r="K21" s="24">
        <v>2941.691</v>
      </c>
      <c r="L21" s="24">
        <v>33.341</v>
      </c>
      <c r="M21" s="24">
        <v>9.97</v>
      </c>
      <c r="N21" s="24">
        <v>245.582</v>
      </c>
      <c r="O21" s="24">
        <v>232.68</v>
      </c>
      <c r="P21" s="24">
        <v>11044.303</v>
      </c>
      <c r="Q21" s="24">
        <v>13078.634</v>
      </c>
      <c r="R21" s="24">
        <v>33571.738</v>
      </c>
      <c r="S21" s="24">
        <v>6232.56</v>
      </c>
      <c r="T21" s="24">
        <v>3881.431</v>
      </c>
      <c r="U21" s="24">
        <v>11642.905</v>
      </c>
      <c r="V21" s="24">
        <v>411.878</v>
      </c>
      <c r="W21" s="24">
        <v>11515.502</v>
      </c>
      <c r="X21" s="24">
        <v>3.372</v>
      </c>
      <c r="Y21" s="24">
        <v>1302.371</v>
      </c>
      <c r="Z21" s="24">
        <v>3451.661</v>
      </c>
      <c r="AA21" s="24">
        <v>0</v>
      </c>
      <c r="AB21" s="24">
        <v>193.384</v>
      </c>
      <c r="AC21" s="24">
        <v>2607.109</v>
      </c>
      <c r="AD21" s="24">
        <v>1454.984</v>
      </c>
      <c r="AE21" s="24">
        <v>0</v>
      </c>
      <c r="AF21" s="24">
        <v>0</v>
      </c>
      <c r="AG21" s="24">
        <v>1684</v>
      </c>
      <c r="AH21" s="24">
        <v>2563.805</v>
      </c>
      <c r="AI21" s="24">
        <v>577.625</v>
      </c>
      <c r="AJ21" s="24">
        <v>285.948</v>
      </c>
      <c r="AK21" s="24">
        <v>0.115</v>
      </c>
      <c r="AL21" s="24">
        <v>640.133</v>
      </c>
    </row>
    <row r="22" spans="1:38" ht="15.75" customHeight="1">
      <c r="A22" s="21"/>
      <c r="B22" s="22"/>
      <c r="C22" s="23">
        <v>42948</v>
      </c>
      <c r="D22" s="24">
        <v>623.171</v>
      </c>
      <c r="E22" s="24">
        <v>516.38</v>
      </c>
      <c r="F22" s="24">
        <v>430.531</v>
      </c>
      <c r="G22" s="24">
        <v>1419.009</v>
      </c>
      <c r="H22" s="24">
        <v>392.746</v>
      </c>
      <c r="I22" s="24">
        <v>1571.194</v>
      </c>
      <c r="J22" s="24">
        <v>1279.798</v>
      </c>
      <c r="K22" s="24">
        <v>3884.988</v>
      </c>
      <c r="L22" s="24">
        <v>41.437</v>
      </c>
      <c r="M22" s="24">
        <v>10.515</v>
      </c>
      <c r="N22" s="24">
        <v>237.694</v>
      </c>
      <c r="O22" s="24">
        <v>135.187</v>
      </c>
      <c r="P22" s="24">
        <v>7550.472</v>
      </c>
      <c r="Q22" s="24">
        <v>12067.053</v>
      </c>
      <c r="R22" s="24">
        <v>18557.181</v>
      </c>
      <c r="S22" s="24">
        <v>4434.274</v>
      </c>
      <c r="T22" s="24">
        <v>3059.296</v>
      </c>
      <c r="U22" s="24">
        <v>8932.26</v>
      </c>
      <c r="V22" s="24">
        <v>478.145</v>
      </c>
      <c r="W22" s="24">
        <v>12159.624</v>
      </c>
      <c r="X22" s="24">
        <v>6350.807</v>
      </c>
      <c r="Y22" s="24">
        <v>1003.231</v>
      </c>
      <c r="Z22" s="24">
        <v>1468.439</v>
      </c>
      <c r="AA22" s="24">
        <v>0</v>
      </c>
      <c r="AB22" s="24">
        <v>363.223</v>
      </c>
      <c r="AC22" s="24">
        <v>2780.302</v>
      </c>
      <c r="AD22" s="24">
        <v>2335.44</v>
      </c>
      <c r="AE22" s="24">
        <v>0</v>
      </c>
      <c r="AF22" s="24">
        <v>5.176</v>
      </c>
      <c r="AG22" s="24">
        <v>1892</v>
      </c>
      <c r="AH22" s="24">
        <v>4150.878</v>
      </c>
      <c r="AI22" s="24">
        <v>615.368</v>
      </c>
      <c r="AJ22" s="24">
        <v>275.079</v>
      </c>
      <c r="AK22" s="24">
        <v>0.527</v>
      </c>
      <c r="AL22" s="24">
        <v>503.312</v>
      </c>
    </row>
    <row r="23" spans="1:38" ht="15.75" customHeight="1">
      <c r="A23" s="21"/>
      <c r="B23" s="22"/>
      <c r="C23" s="23">
        <v>42979</v>
      </c>
      <c r="D23" s="24">
        <v>39.064</v>
      </c>
      <c r="E23" s="24">
        <v>716.087</v>
      </c>
      <c r="F23" s="24">
        <v>470.643</v>
      </c>
      <c r="G23" s="24">
        <v>1211.6</v>
      </c>
      <c r="H23" s="24">
        <v>656.252</v>
      </c>
      <c r="I23" s="24">
        <v>1372.628</v>
      </c>
      <c r="J23" s="24">
        <v>872.948</v>
      </c>
      <c r="K23" s="24">
        <v>3949.675</v>
      </c>
      <c r="L23" s="24">
        <v>49.591</v>
      </c>
      <c r="M23" s="24">
        <v>17.305</v>
      </c>
      <c r="N23" s="24">
        <v>268.728</v>
      </c>
      <c r="O23" s="24">
        <v>95.562</v>
      </c>
      <c r="P23" s="24">
        <v>4210.696</v>
      </c>
      <c r="Q23" s="24">
        <v>15482.643</v>
      </c>
      <c r="R23" s="24">
        <v>54441.799</v>
      </c>
      <c r="S23" s="24">
        <v>4344.188</v>
      </c>
      <c r="T23" s="24">
        <v>2036.723</v>
      </c>
      <c r="U23" s="24">
        <v>6558.15</v>
      </c>
      <c r="V23" s="24">
        <v>757.018</v>
      </c>
      <c r="W23" s="24">
        <v>19411.674</v>
      </c>
      <c r="X23" s="24">
        <v>11846.889</v>
      </c>
      <c r="Y23" s="24">
        <v>1949.65</v>
      </c>
      <c r="Z23" s="24">
        <v>12065.734</v>
      </c>
      <c r="AA23" s="24">
        <v>0</v>
      </c>
      <c r="AB23" s="24">
        <v>1017.861</v>
      </c>
      <c r="AC23" s="24">
        <v>4225.25</v>
      </c>
      <c r="AD23" s="24">
        <v>3059.555</v>
      </c>
      <c r="AE23" s="24">
        <v>0</v>
      </c>
      <c r="AF23" s="24">
        <v>0.062</v>
      </c>
      <c r="AG23" s="24">
        <v>0</v>
      </c>
      <c r="AH23" s="24">
        <v>6573.533</v>
      </c>
      <c r="AI23" s="24">
        <v>1157.593</v>
      </c>
      <c r="AJ23" s="24">
        <v>291.282</v>
      </c>
      <c r="AK23" s="24">
        <v>0.882</v>
      </c>
      <c r="AL23" s="24">
        <v>578.79</v>
      </c>
    </row>
    <row r="24" spans="1:38" s="27" customFormat="1" ht="15.75" customHeight="1">
      <c r="A24" s="21"/>
      <c r="B24" s="22"/>
      <c r="C24" s="25">
        <v>43009</v>
      </c>
      <c r="D24" s="26">
        <v>34.754</v>
      </c>
      <c r="E24" s="26">
        <v>153.604</v>
      </c>
      <c r="F24" s="26">
        <v>620.81</v>
      </c>
      <c r="G24" s="26">
        <v>484.785</v>
      </c>
      <c r="H24" s="26">
        <v>673.137</v>
      </c>
      <c r="I24" s="26">
        <v>1415.641</v>
      </c>
      <c r="J24" s="26">
        <v>397.986</v>
      </c>
      <c r="K24" s="26">
        <v>1712.277</v>
      </c>
      <c r="L24" s="26">
        <v>56.242</v>
      </c>
      <c r="M24" s="26">
        <v>16.381</v>
      </c>
      <c r="N24" s="26">
        <v>314.231</v>
      </c>
      <c r="O24" s="26">
        <v>64.499</v>
      </c>
      <c r="P24" s="26">
        <v>1536.456</v>
      </c>
      <c r="Q24" s="26">
        <v>12302.465</v>
      </c>
      <c r="R24" s="26">
        <v>60580.246</v>
      </c>
      <c r="S24" s="26">
        <v>2125.088</v>
      </c>
      <c r="T24" s="26">
        <v>2517.003</v>
      </c>
      <c r="U24" s="26">
        <v>5631.767</v>
      </c>
      <c r="V24" s="26">
        <v>660.348</v>
      </c>
      <c r="W24" s="26">
        <v>25377.149</v>
      </c>
      <c r="X24" s="26">
        <v>23107.17</v>
      </c>
      <c r="Y24" s="26">
        <v>2039.055</v>
      </c>
      <c r="Z24" s="26">
        <v>8405.67</v>
      </c>
      <c r="AA24" s="26">
        <v>0</v>
      </c>
      <c r="AB24" s="26">
        <v>1143.754</v>
      </c>
      <c r="AC24" s="26">
        <v>3378.501</v>
      </c>
      <c r="AD24" s="26">
        <v>4927.536</v>
      </c>
      <c r="AE24" s="26">
        <v>0</v>
      </c>
      <c r="AF24" s="26">
        <v>0.112</v>
      </c>
      <c r="AG24" s="26">
        <v>0.227</v>
      </c>
      <c r="AH24" s="26">
        <v>4733.159</v>
      </c>
      <c r="AI24" s="26">
        <v>1324.823</v>
      </c>
      <c r="AJ24" s="26">
        <v>239.525</v>
      </c>
      <c r="AK24" s="26">
        <v>7.643</v>
      </c>
      <c r="AL24" s="26">
        <v>866.445</v>
      </c>
    </row>
    <row r="25" spans="1:38" ht="12" customHeight="1">
      <c r="A25" s="17"/>
      <c r="B25" s="18"/>
      <c r="C25" s="2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14.25" customHeight="1">
      <c r="A26" s="90" t="s">
        <v>38</v>
      </c>
      <c r="B26" s="91"/>
      <c r="C26" s="92"/>
      <c r="D26" s="24">
        <f aca="true" t="shared" si="0" ref="D26:AL26">IF(ISERR(D24/D23*100),"-",D24/D23*100)</f>
        <v>88.96682367397092</v>
      </c>
      <c r="E26" s="24">
        <f t="shared" si="0"/>
        <v>21.45046621430078</v>
      </c>
      <c r="F26" s="24">
        <f t="shared" si="0"/>
        <v>131.9067743491351</v>
      </c>
      <c r="G26" s="24">
        <f t="shared" si="0"/>
        <v>40.01196764608782</v>
      </c>
      <c r="H26" s="24">
        <f t="shared" si="0"/>
        <v>102.5729445395976</v>
      </c>
      <c r="I26" s="24">
        <f t="shared" si="0"/>
        <v>103.13362396803795</v>
      </c>
      <c r="J26" s="24">
        <f t="shared" si="0"/>
        <v>45.59103176821529</v>
      </c>
      <c r="K26" s="24">
        <f t="shared" si="0"/>
        <v>43.35235177577902</v>
      </c>
      <c r="L26" s="24">
        <f t="shared" si="0"/>
        <v>113.41170776955497</v>
      </c>
      <c r="M26" s="24">
        <f t="shared" si="0"/>
        <v>94.66050274487142</v>
      </c>
      <c r="N26" s="24">
        <f t="shared" si="0"/>
        <v>116.9327349587687</v>
      </c>
      <c r="O26" s="24">
        <f t="shared" si="0"/>
        <v>67.49440154036122</v>
      </c>
      <c r="P26" s="24">
        <f t="shared" si="0"/>
        <v>36.48935947881301</v>
      </c>
      <c r="Q26" s="24">
        <f t="shared" si="0"/>
        <v>79.45972144420045</v>
      </c>
      <c r="R26" s="24">
        <f t="shared" si="0"/>
        <v>111.2752464333517</v>
      </c>
      <c r="S26" s="24">
        <f t="shared" si="0"/>
        <v>48.91795658935571</v>
      </c>
      <c r="T26" s="24">
        <f t="shared" si="0"/>
        <v>123.58101715353538</v>
      </c>
      <c r="U26" s="24">
        <f t="shared" si="0"/>
        <v>85.8743243140215</v>
      </c>
      <c r="V26" s="24">
        <f t="shared" si="0"/>
        <v>87.23015833177017</v>
      </c>
      <c r="W26" s="24">
        <f t="shared" si="0"/>
        <v>130.73137844783506</v>
      </c>
      <c r="X26" s="24">
        <f t="shared" si="0"/>
        <v>195.0484215729547</v>
      </c>
      <c r="Y26" s="24">
        <f t="shared" si="0"/>
        <v>104.58569486830969</v>
      </c>
      <c r="Z26" s="24">
        <f t="shared" si="0"/>
        <v>69.66563327187554</v>
      </c>
      <c r="AA26" s="24" t="str">
        <f t="shared" si="0"/>
        <v>-</v>
      </c>
      <c r="AB26" s="24">
        <f t="shared" si="0"/>
        <v>112.36838821803762</v>
      </c>
      <c r="AC26" s="24">
        <f t="shared" si="0"/>
        <v>79.95978936157624</v>
      </c>
      <c r="AD26" s="24">
        <f t="shared" si="0"/>
        <v>161.05400948830794</v>
      </c>
      <c r="AE26" s="24" t="str">
        <f t="shared" si="0"/>
        <v>-</v>
      </c>
      <c r="AF26" s="24">
        <f t="shared" si="0"/>
        <v>180.64516129032256</v>
      </c>
      <c r="AG26" s="24" t="str">
        <f t="shared" si="0"/>
        <v>-</v>
      </c>
      <c r="AH26" s="24">
        <f t="shared" si="0"/>
        <v>72.00327434273167</v>
      </c>
      <c r="AI26" s="24">
        <f t="shared" si="0"/>
        <v>114.4463554980032</v>
      </c>
      <c r="AJ26" s="24">
        <f t="shared" si="0"/>
        <v>82.23130849142755</v>
      </c>
      <c r="AK26" s="24">
        <f t="shared" si="0"/>
        <v>866.5532879818594</v>
      </c>
      <c r="AL26" s="24">
        <f t="shared" si="0"/>
        <v>149.69937282952367</v>
      </c>
    </row>
    <row r="27" spans="1:38" ht="14.25" customHeight="1">
      <c r="A27" s="90" t="s">
        <v>39</v>
      </c>
      <c r="B27" s="91"/>
      <c r="C27" s="92"/>
      <c r="D27" s="24">
        <f aca="true" t="shared" si="1" ref="D27:AL27">IF(ISERR(D24/D12*100),"-",D24/D12*100)</f>
        <v>112.1675703588949</v>
      </c>
      <c r="E27" s="24">
        <f t="shared" si="1"/>
        <v>56.57918485367516</v>
      </c>
      <c r="F27" s="24">
        <f t="shared" si="1"/>
        <v>236.7714475320178</v>
      </c>
      <c r="G27" s="24">
        <f t="shared" si="1"/>
        <v>163.1992486138744</v>
      </c>
      <c r="H27" s="24">
        <f t="shared" si="1"/>
        <v>83.0296317219653</v>
      </c>
      <c r="I27" s="24">
        <f t="shared" si="1"/>
        <v>164.1119304619601</v>
      </c>
      <c r="J27" s="24">
        <f t="shared" si="1"/>
        <v>139.92258282266826</v>
      </c>
      <c r="K27" s="24">
        <f t="shared" si="1"/>
        <v>170.32446933909478</v>
      </c>
      <c r="L27" s="24">
        <f t="shared" si="1"/>
        <v>57.22570995411117</v>
      </c>
      <c r="M27" s="24">
        <f t="shared" si="1"/>
        <v>14891.81818181818</v>
      </c>
      <c r="N27" s="24">
        <f t="shared" si="1"/>
        <v>77.02249903792652</v>
      </c>
      <c r="O27" s="24">
        <f t="shared" si="1"/>
        <v>1077.8576203208554</v>
      </c>
      <c r="P27" s="24">
        <f t="shared" si="1"/>
        <v>49.99256516220473</v>
      </c>
      <c r="Q27" s="24">
        <f t="shared" si="1"/>
        <v>96.5984603563188</v>
      </c>
      <c r="R27" s="24">
        <f t="shared" si="1"/>
        <v>126.847387654826</v>
      </c>
      <c r="S27" s="24">
        <f t="shared" si="1"/>
        <v>39.93237520897861</v>
      </c>
      <c r="T27" s="24">
        <f t="shared" si="1"/>
        <v>70.58580539934496</v>
      </c>
      <c r="U27" s="24">
        <f t="shared" si="1"/>
        <v>77.01553283770767</v>
      </c>
      <c r="V27" s="24">
        <f t="shared" si="1"/>
        <v>17.53118441714974</v>
      </c>
      <c r="W27" s="24">
        <f t="shared" si="1"/>
        <v>81.00683528068447</v>
      </c>
      <c r="X27" s="24">
        <f t="shared" si="1"/>
        <v>55.91891843099837</v>
      </c>
      <c r="Y27" s="24">
        <f t="shared" si="1"/>
        <v>127.8078258400521</v>
      </c>
      <c r="Z27" s="24">
        <f t="shared" si="1"/>
        <v>135.54775391650182</v>
      </c>
      <c r="AA27" s="24" t="str">
        <f t="shared" si="1"/>
        <v>-</v>
      </c>
      <c r="AB27" s="24">
        <f t="shared" si="1"/>
        <v>190.9907773694045</v>
      </c>
      <c r="AC27" s="24">
        <f t="shared" si="1"/>
        <v>110.28210143404229</v>
      </c>
      <c r="AD27" s="24">
        <f t="shared" si="1"/>
        <v>177.159578357891</v>
      </c>
      <c r="AE27" s="24" t="str">
        <f t="shared" si="1"/>
        <v>-</v>
      </c>
      <c r="AF27" s="24">
        <f t="shared" si="1"/>
        <v>97.39130434782608</v>
      </c>
      <c r="AG27" s="24" t="str">
        <f t="shared" si="1"/>
        <v>-</v>
      </c>
      <c r="AH27" s="24">
        <f t="shared" si="1"/>
        <v>326.85079172162335</v>
      </c>
      <c r="AI27" s="24">
        <f t="shared" si="1"/>
        <v>179.50777135377785</v>
      </c>
      <c r="AJ27" s="24">
        <f t="shared" si="1"/>
        <v>113.66440468846393</v>
      </c>
      <c r="AK27" s="24">
        <f t="shared" si="1"/>
        <v>81.7783008773807</v>
      </c>
      <c r="AL27" s="24">
        <f t="shared" si="1"/>
        <v>194.30503229278796</v>
      </c>
    </row>
    <row r="28" spans="1:38" ht="8.25" customHeight="1">
      <c r="A28" s="29"/>
      <c r="B28" s="30"/>
      <c r="C28" s="3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8.25" customHeight="1">
      <c r="A29" s="17"/>
      <c r="B29" s="18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ht="15" customHeight="1">
      <c r="A30" s="4"/>
      <c r="B30" s="34"/>
      <c r="C30" s="35" t="s">
        <v>40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18" customHeight="1">
      <c r="A31" s="95" t="s">
        <v>41</v>
      </c>
      <c r="B31" s="91"/>
      <c r="C31" s="92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s="20" customFormat="1" ht="9.75" customHeight="1">
      <c r="A32" s="17"/>
      <c r="B32" s="18"/>
      <c r="C32" s="1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5.75" customHeight="1">
      <c r="A33" s="21">
        <v>42644</v>
      </c>
      <c r="B33" s="22">
        <v>42644</v>
      </c>
      <c r="C33" s="23">
        <v>42644</v>
      </c>
      <c r="D33" s="36">
        <v>2198.1024399690164</v>
      </c>
      <c r="E33" s="36">
        <v>1929.1933145477653</v>
      </c>
      <c r="F33" s="36">
        <v>852.848847054516</v>
      </c>
      <c r="G33" s="36">
        <v>361.1355019845077</v>
      </c>
      <c r="H33" s="36">
        <v>1466.7395176380473</v>
      </c>
      <c r="I33" s="36">
        <v>1161.750513269658</v>
      </c>
      <c r="J33" s="36">
        <v>1246.569174462879</v>
      </c>
      <c r="K33" s="36">
        <v>322.7047109180018</v>
      </c>
      <c r="L33" s="36">
        <v>621.4677913330145</v>
      </c>
      <c r="M33" s="36">
        <v>236</v>
      </c>
      <c r="N33" s="36">
        <v>856.5977822061755</v>
      </c>
      <c r="O33" s="36">
        <v>781.0451203208556</v>
      </c>
      <c r="P33" s="36">
        <v>506.204186025173</v>
      </c>
      <c r="Q33" s="36">
        <v>221.84393923713813</v>
      </c>
      <c r="R33" s="36">
        <v>46.53708965492144</v>
      </c>
      <c r="S33" s="36">
        <v>51.56212891440864</v>
      </c>
      <c r="T33" s="36">
        <v>45.049011505444525</v>
      </c>
      <c r="U33" s="36">
        <v>192.55533764886135</v>
      </c>
      <c r="V33" s="36">
        <v>76.41151032533739</v>
      </c>
      <c r="W33" s="36">
        <v>116.10517713537482</v>
      </c>
      <c r="X33" s="36">
        <v>184.33503587888418</v>
      </c>
      <c r="Y33" s="36">
        <v>384.90048307422495</v>
      </c>
      <c r="Z33" s="36">
        <v>58.37637167666382</v>
      </c>
      <c r="AA33" s="36">
        <v>0</v>
      </c>
      <c r="AB33" s="36">
        <v>179.09131623286515</v>
      </c>
      <c r="AC33" s="36">
        <v>715.7017089558767</v>
      </c>
      <c r="AD33" s="36">
        <v>786.1853760555343</v>
      </c>
      <c r="AE33" s="36">
        <v>0</v>
      </c>
      <c r="AF33" s="36">
        <v>290.3391304347826</v>
      </c>
      <c r="AG33" s="36">
        <v>0</v>
      </c>
      <c r="AH33" s="36">
        <v>327.1337543418663</v>
      </c>
      <c r="AI33" s="36">
        <v>334.08891496427657</v>
      </c>
      <c r="AJ33" s="36">
        <v>930.4712048592986</v>
      </c>
      <c r="AK33" s="36">
        <v>1263.0915899850204</v>
      </c>
      <c r="AL33" s="36">
        <v>499.2966742913527</v>
      </c>
    </row>
    <row r="34" spans="1:38" ht="15.75" customHeight="1">
      <c r="A34" s="21"/>
      <c r="B34" s="22"/>
      <c r="C34" s="23">
        <v>42675</v>
      </c>
      <c r="D34" s="36">
        <v>2509.377391364951</v>
      </c>
      <c r="E34" s="36">
        <v>1981.9565130876792</v>
      </c>
      <c r="F34" s="36">
        <v>554.2873248923682</v>
      </c>
      <c r="G34" s="36">
        <v>352.0158161009873</v>
      </c>
      <c r="H34" s="36">
        <v>1413.9272433250662</v>
      </c>
      <c r="I34" s="36">
        <v>1210.8142789985807</v>
      </c>
      <c r="J34" s="36">
        <v>1147.020055477391</v>
      </c>
      <c r="K34" s="36">
        <v>393.6213204064684</v>
      </c>
      <c r="L34" s="36">
        <v>694.7322480848557</v>
      </c>
      <c r="M34" s="36">
        <v>464.3249578888265</v>
      </c>
      <c r="N34" s="36">
        <v>922.28590163664</v>
      </c>
      <c r="O34" s="36">
        <v>569</v>
      </c>
      <c r="P34" s="36">
        <v>545.6104570662089</v>
      </c>
      <c r="Q34" s="36">
        <v>201.34711096901458</v>
      </c>
      <c r="R34" s="36">
        <v>61.60083668413924</v>
      </c>
      <c r="S34" s="36">
        <v>60.24790708228019</v>
      </c>
      <c r="T34" s="36">
        <v>50.69857649489961</v>
      </c>
      <c r="U34" s="36">
        <v>172.2924860662631</v>
      </c>
      <c r="V34" s="36">
        <v>90.76425945893537</v>
      </c>
      <c r="W34" s="36">
        <v>78.14118311656395</v>
      </c>
      <c r="X34" s="36">
        <v>131.1158154513697</v>
      </c>
      <c r="Y34" s="36">
        <v>458.83280595025235</v>
      </c>
      <c r="Z34" s="36">
        <v>90.72580506093932</v>
      </c>
      <c r="AA34" s="36">
        <v>0</v>
      </c>
      <c r="AB34" s="36">
        <v>186.83891845514907</v>
      </c>
      <c r="AC34" s="36">
        <v>853.7398537705662</v>
      </c>
      <c r="AD34" s="36">
        <v>898.6604465050066</v>
      </c>
      <c r="AE34" s="36">
        <v>0</v>
      </c>
      <c r="AF34" s="36">
        <v>264.1404255319149</v>
      </c>
      <c r="AG34" s="36">
        <v>454</v>
      </c>
      <c r="AH34" s="36">
        <v>243.59682675556292</v>
      </c>
      <c r="AI34" s="36">
        <v>357.5209668425796</v>
      </c>
      <c r="AJ34" s="36">
        <v>924.9884271933579</v>
      </c>
      <c r="AK34" s="36">
        <v>1066.3061791044777</v>
      </c>
      <c r="AL34" s="36">
        <v>462.974943869452</v>
      </c>
    </row>
    <row r="35" spans="1:38" ht="15.75" customHeight="1">
      <c r="A35" s="21">
        <v>42705</v>
      </c>
      <c r="B35" s="22">
        <v>42705</v>
      </c>
      <c r="C35" s="23">
        <v>42705</v>
      </c>
      <c r="D35" s="36">
        <v>2598.6214554943463</v>
      </c>
      <c r="E35" s="36">
        <v>1711.3203966535696</v>
      </c>
      <c r="F35" s="36">
        <v>454.24232527517853</v>
      </c>
      <c r="G35" s="36">
        <v>371.93387153984764</v>
      </c>
      <c r="H35" s="36">
        <v>1776.4590497920397</v>
      </c>
      <c r="I35" s="36">
        <v>1227.0952160511042</v>
      </c>
      <c r="J35" s="36">
        <v>1124.4862077327855</v>
      </c>
      <c r="K35" s="36">
        <v>411.6762626708208</v>
      </c>
      <c r="L35" s="36">
        <v>941.9234815178844</v>
      </c>
      <c r="M35" s="36">
        <v>328</v>
      </c>
      <c r="N35" s="36">
        <v>852.6530177359604</v>
      </c>
      <c r="O35" s="36">
        <v>847</v>
      </c>
      <c r="P35" s="36">
        <v>415.1475506942914</v>
      </c>
      <c r="Q35" s="36">
        <v>208.56180917065996</v>
      </c>
      <c r="R35" s="36">
        <v>58.44259079506975</v>
      </c>
      <c r="S35" s="36">
        <v>59.04870179601839</v>
      </c>
      <c r="T35" s="36">
        <v>58.710572451577676</v>
      </c>
      <c r="U35" s="36">
        <v>214.3013597329639</v>
      </c>
      <c r="V35" s="36">
        <v>92.82446928284314</v>
      </c>
      <c r="W35" s="36">
        <v>85.87391795037584</v>
      </c>
      <c r="X35" s="36">
        <v>119.78188904042125</v>
      </c>
      <c r="Y35" s="36">
        <v>426.0310787134851</v>
      </c>
      <c r="Z35" s="36">
        <v>99.10791165994016</v>
      </c>
      <c r="AA35" s="36">
        <v>0</v>
      </c>
      <c r="AB35" s="36">
        <v>217.3742883466018</v>
      </c>
      <c r="AC35" s="36">
        <v>823.3811681865775</v>
      </c>
      <c r="AD35" s="36">
        <v>731.3083203215385</v>
      </c>
      <c r="AE35" s="36">
        <v>0</v>
      </c>
      <c r="AF35" s="36">
        <v>323.3684210526316</v>
      </c>
      <c r="AG35" s="36">
        <v>188</v>
      </c>
      <c r="AH35" s="36">
        <v>282.94980769619025</v>
      </c>
      <c r="AI35" s="36">
        <v>334.6309837228811</v>
      </c>
      <c r="AJ35" s="36">
        <v>924.3282486398982</v>
      </c>
      <c r="AK35" s="36">
        <v>1570.8531103919452</v>
      </c>
      <c r="AL35" s="36">
        <v>491.153095682316</v>
      </c>
    </row>
    <row r="36" spans="1:38" ht="15.75" customHeight="1">
      <c r="A36" s="21">
        <v>42736</v>
      </c>
      <c r="B36" s="22">
        <v>42736</v>
      </c>
      <c r="C36" s="23">
        <v>42736</v>
      </c>
      <c r="D36" s="36">
        <v>2898.817598621218</v>
      </c>
      <c r="E36" s="36">
        <v>1880.1720679797834</v>
      </c>
      <c r="F36" s="36">
        <v>510.0490499875713</v>
      </c>
      <c r="G36" s="36">
        <v>335.0608516590032</v>
      </c>
      <c r="H36" s="36">
        <v>1765.4964062373963</v>
      </c>
      <c r="I36" s="36">
        <v>1065.1522369005813</v>
      </c>
      <c r="J36" s="36">
        <v>1223.5523196457932</v>
      </c>
      <c r="K36" s="36">
        <v>349.34766816891664</v>
      </c>
      <c r="L36" s="36">
        <v>836.6304908431313</v>
      </c>
      <c r="M36" s="36">
        <v>590</v>
      </c>
      <c r="N36" s="36">
        <v>1029.0008550112238</v>
      </c>
      <c r="O36" s="36">
        <v>770</v>
      </c>
      <c r="P36" s="36">
        <v>584.6065852490422</v>
      </c>
      <c r="Q36" s="36">
        <v>223.55613545380828</v>
      </c>
      <c r="R36" s="36">
        <v>66.25420754963339</v>
      </c>
      <c r="S36" s="36">
        <v>71.93653869523902</v>
      </c>
      <c r="T36" s="36">
        <v>66.09323523833146</v>
      </c>
      <c r="U36" s="36">
        <v>217.56327812395884</v>
      </c>
      <c r="V36" s="36">
        <v>109.43549557286873</v>
      </c>
      <c r="W36" s="36">
        <v>86.24602986654858</v>
      </c>
      <c r="X36" s="36">
        <v>382.4549180327869</v>
      </c>
      <c r="Y36" s="36">
        <v>337.6642725173501</v>
      </c>
      <c r="Z36" s="36">
        <v>102.18428964241762</v>
      </c>
      <c r="AA36" s="36">
        <v>0</v>
      </c>
      <c r="AB36" s="36">
        <v>157.03721304808911</v>
      </c>
      <c r="AC36" s="36">
        <v>689.9942484123095</v>
      </c>
      <c r="AD36" s="36">
        <v>752.3554792618743</v>
      </c>
      <c r="AE36" s="36">
        <v>0</v>
      </c>
      <c r="AF36" s="36">
        <v>251.1184210526316</v>
      </c>
      <c r="AG36" s="36">
        <v>570</v>
      </c>
      <c r="AH36" s="36">
        <v>378.3395644394029</v>
      </c>
      <c r="AI36" s="36">
        <v>248.87751367370745</v>
      </c>
      <c r="AJ36" s="36">
        <v>978.7941522873969</v>
      </c>
      <c r="AK36" s="36">
        <v>1774.794734377439</v>
      </c>
      <c r="AL36" s="36">
        <v>501.97216979878255</v>
      </c>
    </row>
    <row r="37" spans="1:38" ht="15.75" customHeight="1">
      <c r="A37" s="21"/>
      <c r="B37" s="22"/>
      <c r="C37" s="23">
        <v>42767</v>
      </c>
      <c r="D37" s="36">
        <v>3454.7848071310245</v>
      </c>
      <c r="E37" s="36">
        <v>1688.9664879526472</v>
      </c>
      <c r="F37" s="36">
        <v>446.4061544062632</v>
      </c>
      <c r="G37" s="36">
        <v>385.9337091533196</v>
      </c>
      <c r="H37" s="36">
        <v>1620.0812776916598</v>
      </c>
      <c r="I37" s="36">
        <v>1032.916771644184</v>
      </c>
      <c r="J37" s="36">
        <v>1472.372583412919</v>
      </c>
      <c r="K37" s="36">
        <v>398.5297058298276</v>
      </c>
      <c r="L37" s="36">
        <v>680.9321299198176</v>
      </c>
      <c r="M37" s="36">
        <v>889.6750903872675</v>
      </c>
      <c r="N37" s="36">
        <v>1114.0819958773207</v>
      </c>
      <c r="O37" s="36">
        <v>778.2604381113209</v>
      </c>
      <c r="P37" s="36">
        <v>431.4667550129309</v>
      </c>
      <c r="Q37" s="36">
        <v>251.64511920312393</v>
      </c>
      <c r="R37" s="36">
        <v>60.06375121987231</v>
      </c>
      <c r="S37" s="36">
        <v>76.92138856074699</v>
      </c>
      <c r="T37" s="36">
        <v>68.5565060672271</v>
      </c>
      <c r="U37" s="36">
        <v>251.4214864127292</v>
      </c>
      <c r="V37" s="36">
        <v>119.15461591596915</v>
      </c>
      <c r="W37" s="36">
        <v>77.77429032943482</v>
      </c>
      <c r="X37" s="36">
        <v>310.7472236911687</v>
      </c>
      <c r="Y37" s="36">
        <v>299.47246184737475</v>
      </c>
      <c r="Z37" s="36">
        <v>88.54144488644721</v>
      </c>
      <c r="AA37" s="36">
        <v>0</v>
      </c>
      <c r="AB37" s="36">
        <v>201.1128159705662</v>
      </c>
      <c r="AC37" s="36">
        <v>601.0769408741274</v>
      </c>
      <c r="AD37" s="36">
        <v>834.9858551407127</v>
      </c>
      <c r="AE37" s="36">
        <v>0</v>
      </c>
      <c r="AF37" s="36">
        <v>441</v>
      </c>
      <c r="AG37" s="36">
        <v>485.7990700763866</v>
      </c>
      <c r="AH37" s="36">
        <v>344.82634074612287</v>
      </c>
      <c r="AI37" s="36">
        <v>371.5311732604797</v>
      </c>
      <c r="AJ37" s="36">
        <v>944.6328210056071</v>
      </c>
      <c r="AK37" s="36">
        <v>2252.5853277835586</v>
      </c>
      <c r="AL37" s="36">
        <v>580.5491114757533</v>
      </c>
    </row>
    <row r="38" spans="1:38" ht="15.75" customHeight="1">
      <c r="A38" s="21"/>
      <c r="B38" s="22"/>
      <c r="C38" s="23">
        <v>42795</v>
      </c>
      <c r="D38" s="36">
        <v>5311.5318808074335</v>
      </c>
      <c r="E38" s="36">
        <v>1869.454949857572</v>
      </c>
      <c r="F38" s="36">
        <v>406.21832894053176</v>
      </c>
      <c r="G38" s="36">
        <v>378.0655953989714</v>
      </c>
      <c r="H38" s="36">
        <v>1355.6866161457322</v>
      </c>
      <c r="I38" s="36">
        <v>1015.2980629128544</v>
      </c>
      <c r="J38" s="36">
        <v>1383.4843246598948</v>
      </c>
      <c r="K38" s="36">
        <v>407.22864727935956</v>
      </c>
      <c r="L38" s="36">
        <v>804.082019088017</v>
      </c>
      <c r="M38" s="36">
        <v>482.8502156049142</v>
      </c>
      <c r="N38" s="36">
        <v>1147.0853068029223</v>
      </c>
      <c r="O38" s="36">
        <v>691.9666245487365</v>
      </c>
      <c r="P38" s="36">
        <v>489.14511181118627</v>
      </c>
      <c r="Q38" s="36">
        <v>261.99101165990555</v>
      </c>
      <c r="R38" s="36">
        <v>46.75195179495975</v>
      </c>
      <c r="S38" s="36">
        <v>55.36838955094669</v>
      </c>
      <c r="T38" s="36">
        <v>56.18603520502288</v>
      </c>
      <c r="U38" s="36">
        <v>137.73573198468466</v>
      </c>
      <c r="V38" s="36">
        <v>84.57563557590125</v>
      </c>
      <c r="W38" s="36">
        <v>70.90079919069329</v>
      </c>
      <c r="X38" s="36">
        <v>268.7210526315789</v>
      </c>
      <c r="Y38" s="36">
        <v>262.52986251706767</v>
      </c>
      <c r="Z38" s="36">
        <v>69.19565296791171</v>
      </c>
      <c r="AA38" s="36">
        <v>0</v>
      </c>
      <c r="AB38" s="36">
        <v>187.17540513674086</v>
      </c>
      <c r="AC38" s="36">
        <v>508.10740691400787</v>
      </c>
      <c r="AD38" s="36">
        <v>840</v>
      </c>
      <c r="AE38" s="36">
        <v>0</v>
      </c>
      <c r="AF38" s="36">
        <v>382.8</v>
      </c>
      <c r="AG38" s="36">
        <v>581.9693655084002</v>
      </c>
      <c r="AH38" s="36">
        <v>227.30389112715818</v>
      </c>
      <c r="AI38" s="36">
        <v>263.25060409960355</v>
      </c>
      <c r="AJ38" s="36">
        <v>779.436238669788</v>
      </c>
      <c r="AK38" s="36">
        <v>1283.5162319308731</v>
      </c>
      <c r="AL38" s="36">
        <v>597.2597390886136</v>
      </c>
    </row>
    <row r="39" spans="1:38" ht="15.75" customHeight="1">
      <c r="A39" s="21"/>
      <c r="B39" s="22"/>
      <c r="C39" s="23">
        <v>42826</v>
      </c>
      <c r="D39" s="36">
        <v>4950.333466594173</v>
      </c>
      <c r="E39" s="36">
        <v>1893.0188896126288</v>
      </c>
      <c r="F39" s="36">
        <v>449.15551254665</v>
      </c>
      <c r="G39" s="36">
        <v>360.2438564024372</v>
      </c>
      <c r="H39" s="36">
        <v>1245.6164372532323</v>
      </c>
      <c r="I39" s="36">
        <v>1117.7149122237743</v>
      </c>
      <c r="J39" s="36">
        <v>1129.6762099693608</v>
      </c>
      <c r="K39" s="36">
        <v>367.78854311910794</v>
      </c>
      <c r="L39" s="36">
        <v>816.4890988165512</v>
      </c>
      <c r="M39" s="36">
        <v>622</v>
      </c>
      <c r="N39" s="36">
        <v>1140.0435772600713</v>
      </c>
      <c r="O39" s="36">
        <v>700</v>
      </c>
      <c r="P39" s="36">
        <v>440.53501006711775</v>
      </c>
      <c r="Q39" s="36">
        <v>267.65605445568934</v>
      </c>
      <c r="R39" s="36">
        <v>46.66211386310438</v>
      </c>
      <c r="S39" s="36">
        <v>54.62307635539259</v>
      </c>
      <c r="T39" s="36">
        <v>50.631966173749575</v>
      </c>
      <c r="U39" s="36">
        <v>174.08343697191447</v>
      </c>
      <c r="V39" s="36">
        <v>105.89324863531432</v>
      </c>
      <c r="W39" s="36">
        <v>70.45022408083837</v>
      </c>
      <c r="X39" s="36">
        <v>534.75</v>
      </c>
      <c r="Y39" s="36">
        <v>226.01942442147538</v>
      </c>
      <c r="Z39" s="36">
        <v>79.19677652920645</v>
      </c>
      <c r="AA39" s="36">
        <v>0</v>
      </c>
      <c r="AB39" s="36">
        <v>205.96400290466477</v>
      </c>
      <c r="AC39" s="36">
        <v>400.0823395141542</v>
      </c>
      <c r="AD39" s="36">
        <v>863</v>
      </c>
      <c r="AE39" s="36">
        <v>0</v>
      </c>
      <c r="AF39" s="36">
        <v>183.9438202247191</v>
      </c>
      <c r="AG39" s="36">
        <v>398</v>
      </c>
      <c r="AH39" s="36">
        <v>188.0567499948433</v>
      </c>
      <c r="AI39" s="36">
        <v>324.32584398892413</v>
      </c>
      <c r="AJ39" s="36">
        <v>634.0452484264284</v>
      </c>
      <c r="AK39" s="36">
        <v>1017.2464293905465</v>
      </c>
      <c r="AL39" s="36">
        <v>589.6015023002043</v>
      </c>
    </row>
    <row r="40" spans="1:38" ht="15.75" customHeight="1">
      <c r="A40" s="21"/>
      <c r="B40" s="22"/>
      <c r="C40" s="23">
        <v>42856</v>
      </c>
      <c r="D40" s="36">
        <v>1367.1751274965868</v>
      </c>
      <c r="E40" s="36">
        <v>1940.689943041002</v>
      </c>
      <c r="F40" s="36">
        <v>313.2471202684087</v>
      </c>
      <c r="G40" s="36">
        <v>424.8912029159766</v>
      </c>
      <c r="H40" s="36">
        <v>893.4766720726768</v>
      </c>
      <c r="I40" s="36">
        <v>1207.1412435745096</v>
      </c>
      <c r="J40" s="36">
        <v>749.6086221624105</v>
      </c>
      <c r="K40" s="36">
        <v>385.5617673141117</v>
      </c>
      <c r="L40" s="36">
        <v>625.8105169642101</v>
      </c>
      <c r="M40" s="36">
        <v>0</v>
      </c>
      <c r="N40" s="36">
        <v>948.1471310034194</v>
      </c>
      <c r="O40" s="36">
        <v>300</v>
      </c>
      <c r="P40" s="36">
        <v>347.6889877037703</v>
      </c>
      <c r="Q40" s="36">
        <v>282.4907507720789</v>
      </c>
      <c r="R40" s="36">
        <v>51.21219769671609</v>
      </c>
      <c r="S40" s="36">
        <v>56.84441692513503</v>
      </c>
      <c r="T40" s="36">
        <v>56.60033850696287</v>
      </c>
      <c r="U40" s="36">
        <v>144.21103565745565</v>
      </c>
      <c r="V40" s="36">
        <v>76.68565572821602</v>
      </c>
      <c r="W40" s="36">
        <v>74.93792687937808</v>
      </c>
      <c r="X40" s="36">
        <v>0</v>
      </c>
      <c r="Y40" s="36">
        <v>163.55280351968875</v>
      </c>
      <c r="Z40" s="36">
        <v>73.82945242528326</v>
      </c>
      <c r="AA40" s="36">
        <v>0</v>
      </c>
      <c r="AB40" s="36">
        <v>274.5697462292732</v>
      </c>
      <c r="AC40" s="36">
        <v>383.0545341183131</v>
      </c>
      <c r="AD40" s="36">
        <v>857</v>
      </c>
      <c r="AE40" s="36">
        <v>0</v>
      </c>
      <c r="AF40" s="36">
        <v>108</v>
      </c>
      <c r="AG40" s="36">
        <v>539</v>
      </c>
      <c r="AH40" s="36">
        <v>179.02205657656472</v>
      </c>
      <c r="AI40" s="36">
        <v>240.891740027659</v>
      </c>
      <c r="AJ40" s="36">
        <v>608.6160631572815</v>
      </c>
      <c r="AK40" s="36">
        <v>881.0342411807267</v>
      </c>
      <c r="AL40" s="36">
        <v>498.15441830593943</v>
      </c>
    </row>
    <row r="41" spans="1:38" ht="15.75" customHeight="1">
      <c r="A41" s="21"/>
      <c r="B41" s="22"/>
      <c r="C41" s="23">
        <v>42887</v>
      </c>
      <c r="D41" s="36">
        <v>1154.37316089157</v>
      </c>
      <c r="E41" s="36">
        <v>1862.703180402815</v>
      </c>
      <c r="F41" s="36">
        <v>322.343157475973</v>
      </c>
      <c r="G41" s="36">
        <v>342.23942963708765</v>
      </c>
      <c r="H41" s="36">
        <v>718.7285655834787</v>
      </c>
      <c r="I41" s="36">
        <v>1192.9447172731059</v>
      </c>
      <c r="J41" s="36">
        <v>736.6024964208555</v>
      </c>
      <c r="K41" s="36">
        <v>499.02434713448855</v>
      </c>
      <c r="L41" s="36">
        <v>429.9215358599423</v>
      </c>
      <c r="M41" s="36">
        <v>188.01730214674782</v>
      </c>
      <c r="N41" s="36">
        <v>1082.266597240302</v>
      </c>
      <c r="O41" s="36">
        <v>793.9946634744474</v>
      </c>
      <c r="P41" s="36">
        <v>371.8110857721619</v>
      </c>
      <c r="Q41" s="36">
        <v>271.3766219652743</v>
      </c>
      <c r="R41" s="36">
        <v>61.5027009568641</v>
      </c>
      <c r="S41" s="36">
        <v>68.70022153777326</v>
      </c>
      <c r="T41" s="36">
        <v>55.118788454720764</v>
      </c>
      <c r="U41" s="36">
        <v>158.04173114343098</v>
      </c>
      <c r="V41" s="36">
        <v>119.2836092912448</v>
      </c>
      <c r="W41" s="36">
        <v>79.5868452130875</v>
      </c>
      <c r="X41" s="36">
        <v>0</v>
      </c>
      <c r="Y41" s="36">
        <v>198.69421155538288</v>
      </c>
      <c r="Z41" s="36">
        <v>77.96295571439798</v>
      </c>
      <c r="AA41" s="36">
        <v>0</v>
      </c>
      <c r="AB41" s="36">
        <v>250.78645394426746</v>
      </c>
      <c r="AC41" s="36">
        <v>429.0469027028338</v>
      </c>
      <c r="AD41" s="36">
        <v>536.264367816092</v>
      </c>
      <c r="AE41" s="36">
        <v>0</v>
      </c>
      <c r="AF41" s="36">
        <v>0</v>
      </c>
      <c r="AG41" s="36">
        <v>0</v>
      </c>
      <c r="AH41" s="36">
        <v>315.62448027721854</v>
      </c>
      <c r="AI41" s="36">
        <v>241.10104040061205</v>
      </c>
      <c r="AJ41" s="36">
        <v>705.2239662755303</v>
      </c>
      <c r="AK41" s="36">
        <v>996.9365732396992</v>
      </c>
      <c r="AL41" s="36">
        <v>548.4565335581575</v>
      </c>
    </row>
    <row r="42" spans="1:38" ht="15.75" customHeight="1">
      <c r="A42" s="21"/>
      <c r="B42" s="22"/>
      <c r="C42" s="23">
        <v>42917</v>
      </c>
      <c r="D42" s="36">
        <v>1362.3210392124859</v>
      </c>
      <c r="E42" s="36">
        <v>1842.236635643412</v>
      </c>
      <c r="F42" s="36">
        <v>366.9208963547686</v>
      </c>
      <c r="G42" s="36">
        <v>321.7868689091577</v>
      </c>
      <c r="H42" s="36">
        <v>919.8279993924098</v>
      </c>
      <c r="I42" s="36">
        <v>1143.236620436151</v>
      </c>
      <c r="J42" s="36">
        <v>963.801587391898</v>
      </c>
      <c r="K42" s="36">
        <v>495.3639875840121</v>
      </c>
      <c r="L42" s="36">
        <v>438.4562250682343</v>
      </c>
      <c r="M42" s="36">
        <v>561.1898696088265</v>
      </c>
      <c r="N42" s="36">
        <v>930.9058766521977</v>
      </c>
      <c r="O42" s="36">
        <v>784</v>
      </c>
      <c r="P42" s="36">
        <v>296.1514219593577</v>
      </c>
      <c r="Q42" s="36">
        <v>269.08318039942094</v>
      </c>
      <c r="R42" s="36">
        <v>55.266821991759855</v>
      </c>
      <c r="S42" s="36">
        <v>61.43510852683328</v>
      </c>
      <c r="T42" s="36">
        <v>46.99613390010025</v>
      </c>
      <c r="U42" s="36">
        <v>146.95146013816998</v>
      </c>
      <c r="V42" s="36">
        <v>98.04314384356532</v>
      </c>
      <c r="W42" s="36">
        <v>94.29425004658938</v>
      </c>
      <c r="X42" s="36">
        <v>4424.218564650059</v>
      </c>
      <c r="Y42" s="36">
        <v>204.24363487823362</v>
      </c>
      <c r="Z42" s="36">
        <v>79.03864632129284</v>
      </c>
      <c r="AA42" s="36">
        <v>0</v>
      </c>
      <c r="AB42" s="36">
        <v>309.6278027137716</v>
      </c>
      <c r="AC42" s="36">
        <v>514.9940428267479</v>
      </c>
      <c r="AD42" s="36">
        <v>480.1891814617893</v>
      </c>
      <c r="AE42" s="36">
        <v>0</v>
      </c>
      <c r="AF42" s="36">
        <v>0</v>
      </c>
      <c r="AG42" s="36">
        <v>557</v>
      </c>
      <c r="AH42" s="36">
        <v>263.11661768348216</v>
      </c>
      <c r="AI42" s="36">
        <v>306.4140818004761</v>
      </c>
      <c r="AJ42" s="36">
        <v>729.6017562633766</v>
      </c>
      <c r="AK42" s="36">
        <v>562.5391304347826</v>
      </c>
      <c r="AL42" s="36">
        <v>578.7634397851696</v>
      </c>
    </row>
    <row r="43" spans="1:38" ht="15.75" customHeight="1">
      <c r="A43" s="21"/>
      <c r="B43" s="22"/>
      <c r="C43" s="23">
        <v>42948</v>
      </c>
      <c r="D43" s="36">
        <v>1020.9555916433852</v>
      </c>
      <c r="E43" s="36">
        <v>1740.8429063867695</v>
      </c>
      <c r="F43" s="36">
        <v>614.6477652015767</v>
      </c>
      <c r="G43" s="36">
        <v>358.2493430274227</v>
      </c>
      <c r="H43" s="36">
        <v>1247.48184322692</v>
      </c>
      <c r="I43" s="36">
        <v>1231.2006289484304</v>
      </c>
      <c r="J43" s="36">
        <v>741.6905628857054</v>
      </c>
      <c r="K43" s="36">
        <v>585.8558283835112</v>
      </c>
      <c r="L43" s="36">
        <v>474.85341602915264</v>
      </c>
      <c r="M43" s="36">
        <v>516</v>
      </c>
      <c r="N43" s="36">
        <v>929.8100751386235</v>
      </c>
      <c r="O43" s="36">
        <v>691</v>
      </c>
      <c r="P43" s="36">
        <v>346.7891689420211</v>
      </c>
      <c r="Q43" s="36">
        <v>265.97338239916576</v>
      </c>
      <c r="R43" s="36">
        <v>49.32786908744384</v>
      </c>
      <c r="S43" s="36">
        <v>48.76350875024863</v>
      </c>
      <c r="T43" s="36">
        <v>39.44229816271456</v>
      </c>
      <c r="U43" s="36">
        <v>152.13527573089007</v>
      </c>
      <c r="V43" s="36">
        <v>111.86885359043804</v>
      </c>
      <c r="W43" s="36">
        <v>110.20068359021629</v>
      </c>
      <c r="X43" s="36">
        <v>406.9338915511052</v>
      </c>
      <c r="Y43" s="36">
        <v>305.19193386169286</v>
      </c>
      <c r="Z43" s="36">
        <v>73.90616634398842</v>
      </c>
      <c r="AA43" s="36">
        <v>0</v>
      </c>
      <c r="AB43" s="36">
        <v>378.2773612904469</v>
      </c>
      <c r="AC43" s="36">
        <v>582.530087378997</v>
      </c>
      <c r="AD43" s="36">
        <v>632.3344431884356</v>
      </c>
      <c r="AE43" s="36">
        <v>0</v>
      </c>
      <c r="AF43" s="36">
        <v>332.87828438949</v>
      </c>
      <c r="AG43" s="36">
        <v>517</v>
      </c>
      <c r="AH43" s="36">
        <v>209.72380012132373</v>
      </c>
      <c r="AI43" s="36">
        <v>353.7621082019214</v>
      </c>
      <c r="AJ43" s="36">
        <v>838.3883139025517</v>
      </c>
      <c r="AK43" s="36">
        <v>922.1518026565465</v>
      </c>
      <c r="AL43" s="36">
        <v>592.217119798455</v>
      </c>
    </row>
    <row r="44" spans="1:38" ht="15.75" customHeight="1">
      <c r="A44" s="21"/>
      <c r="B44" s="22"/>
      <c r="C44" s="23">
        <v>42979</v>
      </c>
      <c r="D44" s="36">
        <v>2372.1746620929757</v>
      </c>
      <c r="E44" s="36">
        <v>1716.0656666019631</v>
      </c>
      <c r="F44" s="36">
        <v>533.6944541828944</v>
      </c>
      <c r="G44" s="36">
        <v>377.78178854407395</v>
      </c>
      <c r="H44" s="36">
        <v>1227.5144121465535</v>
      </c>
      <c r="I44" s="36">
        <v>1296.9919730618928</v>
      </c>
      <c r="J44" s="36">
        <v>792.5132802870274</v>
      </c>
      <c r="K44" s="36">
        <v>469.62776304379474</v>
      </c>
      <c r="L44" s="36">
        <v>519.8211368998407</v>
      </c>
      <c r="M44" s="36">
        <v>643</v>
      </c>
      <c r="N44" s="36">
        <v>878.7349103926647</v>
      </c>
      <c r="O44" s="36">
        <v>865</v>
      </c>
      <c r="P44" s="36">
        <v>406.41672635592784</v>
      </c>
      <c r="Q44" s="36">
        <v>263.1103165008713</v>
      </c>
      <c r="R44" s="36">
        <v>42.33353242055796</v>
      </c>
      <c r="S44" s="36">
        <v>46.148278803771845</v>
      </c>
      <c r="T44" s="36">
        <v>46.198570448706086</v>
      </c>
      <c r="U44" s="36">
        <v>176.2069784924102</v>
      </c>
      <c r="V44" s="36">
        <v>80.46004322222193</v>
      </c>
      <c r="W44" s="36">
        <v>86.03627925134124</v>
      </c>
      <c r="X44" s="36">
        <v>421.9604167811482</v>
      </c>
      <c r="Y44" s="36">
        <v>257.7963352396584</v>
      </c>
      <c r="Z44" s="36">
        <v>39.19745330039598</v>
      </c>
      <c r="AA44" s="36">
        <v>0</v>
      </c>
      <c r="AB44" s="36">
        <v>245.1277050599247</v>
      </c>
      <c r="AC44" s="36">
        <v>567.7066344003314</v>
      </c>
      <c r="AD44" s="36">
        <v>632.858147018112</v>
      </c>
      <c r="AE44" s="36">
        <v>0</v>
      </c>
      <c r="AF44" s="36">
        <v>236</v>
      </c>
      <c r="AG44" s="36">
        <v>0</v>
      </c>
      <c r="AH44" s="36">
        <v>201.62989004542914</v>
      </c>
      <c r="AI44" s="36">
        <v>249.61904054361074</v>
      </c>
      <c r="AJ44" s="36">
        <v>843.1988657040257</v>
      </c>
      <c r="AK44" s="36">
        <v>927.7959183673469</v>
      </c>
      <c r="AL44" s="36">
        <v>662.6054924929595</v>
      </c>
    </row>
    <row r="45" spans="1:38" s="27" customFormat="1" ht="15.75" customHeight="1">
      <c r="A45" s="21"/>
      <c r="B45" s="22"/>
      <c r="C45" s="25">
        <v>43009</v>
      </c>
      <c r="D45" s="26">
        <v>2158.3434424814413</v>
      </c>
      <c r="E45" s="26">
        <v>1746.9088044582172</v>
      </c>
      <c r="F45" s="26">
        <v>567.9414539069925</v>
      </c>
      <c r="G45" s="26">
        <v>330.9734067679487</v>
      </c>
      <c r="H45" s="26">
        <v>1549.4988642728003</v>
      </c>
      <c r="I45" s="26">
        <v>1256.357905005577</v>
      </c>
      <c r="J45" s="26">
        <v>973.6288864432416</v>
      </c>
      <c r="K45" s="26">
        <v>569.7267784359657</v>
      </c>
      <c r="L45" s="26">
        <v>645.4976352192311</v>
      </c>
      <c r="M45" s="26">
        <v>355</v>
      </c>
      <c r="N45" s="26">
        <v>1010.9832607222075</v>
      </c>
      <c r="O45" s="26">
        <v>895</v>
      </c>
      <c r="P45" s="26">
        <v>443.051316796576</v>
      </c>
      <c r="Q45" s="26">
        <v>265.936478665048</v>
      </c>
      <c r="R45" s="26">
        <v>44.39258115591013</v>
      </c>
      <c r="S45" s="26">
        <v>54.81404393606288</v>
      </c>
      <c r="T45" s="26">
        <v>44.89153966046128</v>
      </c>
      <c r="U45" s="26">
        <v>202.95809645533984</v>
      </c>
      <c r="V45" s="26">
        <v>82.81113443214791</v>
      </c>
      <c r="W45" s="26">
        <v>106.68479725598806</v>
      </c>
      <c r="X45" s="26">
        <v>290.2872423148313</v>
      </c>
      <c r="Y45" s="26">
        <v>376.0566115185711</v>
      </c>
      <c r="Z45" s="26">
        <v>49.10220803338699</v>
      </c>
      <c r="AA45" s="26">
        <v>0</v>
      </c>
      <c r="AB45" s="26">
        <v>107.7816602171446</v>
      </c>
      <c r="AC45" s="26">
        <v>556.2696148380599</v>
      </c>
      <c r="AD45" s="26">
        <v>572.2097957275198</v>
      </c>
      <c r="AE45" s="26">
        <v>0</v>
      </c>
      <c r="AF45" s="26">
        <v>192</v>
      </c>
      <c r="AG45" s="26">
        <v>383</v>
      </c>
      <c r="AH45" s="26">
        <v>247.36958741508576</v>
      </c>
      <c r="AI45" s="26">
        <v>251.5410315189274</v>
      </c>
      <c r="AJ45" s="26">
        <v>896.5132783634276</v>
      </c>
      <c r="AK45" s="26">
        <v>1490.2815648305639</v>
      </c>
      <c r="AL45" s="26">
        <v>694.1461339150206</v>
      </c>
    </row>
    <row r="46" spans="1:38" ht="12" customHeight="1">
      <c r="A46" s="13"/>
      <c r="B46" s="14"/>
      <c r="C46" s="28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13.5" customHeight="1">
      <c r="A47" s="90" t="s">
        <v>38</v>
      </c>
      <c r="B47" s="91"/>
      <c r="C47" s="92"/>
      <c r="D47" s="24">
        <f aca="true" t="shared" si="2" ref="D47:AL47">IF(ISERR(D45/D44*100),"-",D45/D44*100)</f>
        <v>90.98585685832802</v>
      </c>
      <c r="E47" s="24">
        <f t="shared" si="2"/>
        <v>101.79731687758358</v>
      </c>
      <c r="F47" s="24">
        <f t="shared" si="2"/>
        <v>106.41696750934604</v>
      </c>
      <c r="G47" s="24">
        <f t="shared" si="2"/>
        <v>87.60967754519899</v>
      </c>
      <c r="H47" s="24">
        <f t="shared" si="2"/>
        <v>126.23060462183844</v>
      </c>
      <c r="I47" s="24">
        <f t="shared" si="2"/>
        <v>96.86705323546542</v>
      </c>
      <c r="J47" s="24">
        <f t="shared" si="2"/>
        <v>122.85332128322428</v>
      </c>
      <c r="K47" s="24">
        <f t="shared" si="2"/>
        <v>121.31454383007511</v>
      </c>
      <c r="L47" s="24">
        <f t="shared" si="2"/>
        <v>124.17687342783175</v>
      </c>
      <c r="M47" s="24">
        <f t="shared" si="2"/>
        <v>55.2099533437014</v>
      </c>
      <c r="N47" s="24">
        <f t="shared" si="2"/>
        <v>115.04985733074464</v>
      </c>
      <c r="O47" s="24">
        <f t="shared" si="2"/>
        <v>103.46820809248555</v>
      </c>
      <c r="P47" s="24">
        <f t="shared" si="2"/>
        <v>109.01404594469486</v>
      </c>
      <c r="Q47" s="24">
        <f t="shared" si="2"/>
        <v>101.07413582324027</v>
      </c>
      <c r="R47" s="24">
        <f t="shared" si="2"/>
        <v>104.86387177638939</v>
      </c>
      <c r="S47" s="24">
        <f t="shared" si="2"/>
        <v>118.778089577596</v>
      </c>
      <c r="T47" s="24">
        <f t="shared" si="2"/>
        <v>97.17084148805861</v>
      </c>
      <c r="U47" s="24">
        <f t="shared" si="2"/>
        <v>115.18164501304464</v>
      </c>
      <c r="V47" s="24">
        <f t="shared" si="2"/>
        <v>102.92206058531752</v>
      </c>
      <c r="W47" s="24">
        <f t="shared" si="2"/>
        <v>123.99978030700917</v>
      </c>
      <c r="X47" s="24">
        <f t="shared" si="2"/>
        <v>68.79489894555446</v>
      </c>
      <c r="Y47" s="24">
        <f t="shared" si="2"/>
        <v>145.8735288726944</v>
      </c>
      <c r="Z47" s="24">
        <f t="shared" si="2"/>
        <v>125.26887310020966</v>
      </c>
      <c r="AA47" s="24" t="str">
        <f t="shared" si="2"/>
        <v>-</v>
      </c>
      <c r="AB47" s="24">
        <f t="shared" si="2"/>
        <v>43.969595436303685</v>
      </c>
      <c r="AC47" s="24">
        <f t="shared" si="2"/>
        <v>97.98539969955567</v>
      </c>
      <c r="AD47" s="24">
        <f t="shared" si="2"/>
        <v>90.41675427955634</v>
      </c>
      <c r="AE47" s="24" t="str">
        <f t="shared" si="2"/>
        <v>-</v>
      </c>
      <c r="AF47" s="24">
        <f t="shared" si="2"/>
        <v>81.35593220338984</v>
      </c>
      <c r="AG47" s="24" t="str">
        <f t="shared" si="2"/>
        <v>-</v>
      </c>
      <c r="AH47" s="24">
        <f t="shared" si="2"/>
        <v>122.68497858097875</v>
      </c>
      <c r="AI47" s="24">
        <f t="shared" si="2"/>
        <v>100.76996969907866</v>
      </c>
      <c r="AJ47" s="24">
        <f t="shared" si="2"/>
        <v>106.32287528220135</v>
      </c>
      <c r="AK47" s="24">
        <f t="shared" si="2"/>
        <v>160.626010023091</v>
      </c>
      <c r="AL47" s="24">
        <f t="shared" si="2"/>
        <v>104.76009356689664</v>
      </c>
    </row>
    <row r="48" spans="1:38" ht="14.25" customHeight="1">
      <c r="A48" s="90" t="s">
        <v>42</v>
      </c>
      <c r="B48" s="91"/>
      <c r="C48" s="92"/>
      <c r="D48" s="24">
        <f aca="true" t="shared" si="3" ref="D48:AL48">IF(ISERR(D45/D33*100),"-",D45/D33*100)</f>
        <v>98.19121271308286</v>
      </c>
      <c r="E48" s="24">
        <f t="shared" si="3"/>
        <v>90.55125742376529</v>
      </c>
      <c r="F48" s="24">
        <f t="shared" si="3"/>
        <v>66.59344804984984</v>
      </c>
      <c r="G48" s="24">
        <f t="shared" si="3"/>
        <v>91.64798391439983</v>
      </c>
      <c r="H48" s="24">
        <f t="shared" si="3"/>
        <v>105.64240246066485</v>
      </c>
      <c r="I48" s="24">
        <f t="shared" si="3"/>
        <v>108.14352054553036</v>
      </c>
      <c r="J48" s="24">
        <f t="shared" si="3"/>
        <v>78.10468174481841</v>
      </c>
      <c r="K48" s="24">
        <f t="shared" si="3"/>
        <v>176.5474005059478</v>
      </c>
      <c r="L48" s="24">
        <f t="shared" si="3"/>
        <v>103.86662739748328</v>
      </c>
      <c r="M48" s="24">
        <f t="shared" si="3"/>
        <v>150.4237288135593</v>
      </c>
      <c r="N48" s="24">
        <f t="shared" si="3"/>
        <v>118.02310042391318</v>
      </c>
      <c r="O48" s="24">
        <f t="shared" si="3"/>
        <v>114.59005078123161</v>
      </c>
      <c r="P48" s="24">
        <f t="shared" si="3"/>
        <v>87.52423014821602</v>
      </c>
      <c r="Q48" s="24">
        <f t="shared" si="3"/>
        <v>119.87547623772474</v>
      </c>
      <c r="R48" s="24">
        <f t="shared" si="3"/>
        <v>95.39182936682737</v>
      </c>
      <c r="S48" s="24">
        <f t="shared" si="3"/>
        <v>106.3067896731966</v>
      </c>
      <c r="T48" s="24">
        <f t="shared" si="3"/>
        <v>99.6504432845009</v>
      </c>
      <c r="U48" s="24">
        <f t="shared" si="3"/>
        <v>105.40247750776386</v>
      </c>
      <c r="V48" s="24">
        <f t="shared" si="3"/>
        <v>108.37520954573839</v>
      </c>
      <c r="W48" s="24">
        <f t="shared" si="3"/>
        <v>91.88633951404002</v>
      </c>
      <c r="X48" s="24">
        <f t="shared" si="3"/>
        <v>157.47806212247255</v>
      </c>
      <c r="Y48" s="24">
        <f t="shared" si="3"/>
        <v>97.70229658195872</v>
      </c>
      <c r="Z48" s="24">
        <f t="shared" si="3"/>
        <v>84.11315507129366</v>
      </c>
      <c r="AA48" s="24" t="str">
        <f t="shared" si="3"/>
        <v>-</v>
      </c>
      <c r="AB48" s="24">
        <f t="shared" si="3"/>
        <v>60.18251609530888</v>
      </c>
      <c r="AC48" s="24">
        <f t="shared" si="3"/>
        <v>77.72366725930986</v>
      </c>
      <c r="AD48" s="24">
        <f t="shared" si="3"/>
        <v>72.78306276802333</v>
      </c>
      <c r="AE48" s="24" t="str">
        <f t="shared" si="3"/>
        <v>-</v>
      </c>
      <c r="AF48" s="24">
        <f t="shared" si="3"/>
        <v>66.12956362874</v>
      </c>
      <c r="AG48" s="24" t="str">
        <f t="shared" si="3"/>
        <v>-</v>
      </c>
      <c r="AH48" s="24">
        <f t="shared" si="3"/>
        <v>75.61726178723087</v>
      </c>
      <c r="AI48" s="24">
        <f t="shared" si="3"/>
        <v>75.29164250954695</v>
      </c>
      <c r="AJ48" s="24">
        <f t="shared" si="3"/>
        <v>96.35045917396165</v>
      </c>
      <c r="AK48" s="24">
        <f t="shared" si="3"/>
        <v>117.98681715933503</v>
      </c>
      <c r="AL48" s="24">
        <f t="shared" si="3"/>
        <v>139.02478619554518</v>
      </c>
    </row>
    <row r="49" spans="1:38" ht="9.75" customHeight="1">
      <c r="A49" s="37"/>
      <c r="B49" s="30"/>
      <c r="C49" s="3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</row>
    <row r="50" ht="14.25" customHeight="1">
      <c r="B50" s="40"/>
    </row>
  </sheetData>
  <sheetProtection/>
  <mergeCells count="43">
    <mergeCell ref="N5:N6"/>
    <mergeCell ref="A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L5:AL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48:C48"/>
    <mergeCell ref="A8:C8"/>
    <mergeCell ref="A10:C10"/>
    <mergeCell ref="A26:C26"/>
    <mergeCell ref="A27:C27"/>
    <mergeCell ref="A31:C31"/>
    <mergeCell ref="A47:C47"/>
  </mergeCells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>&amp;L&amp;14【統計表】
&amp;11
&amp;"ＭＳ Ｐ明朝,標準"&amp;12   １　月別品目別上場水揚量・価格</oddHeader>
    <oddFooter>&amp;L&amp;"ＭＳ Ｐ明朝,標準"&amp;8注：（生）は生鮮品、（冷）は冷凍品を示す。（以下の各表において同じ。）
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U67"/>
  <sheetViews>
    <sheetView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25" defaultRowHeight="13.5"/>
  <cols>
    <col min="1" max="1" width="3.375" style="42" customWidth="1"/>
    <col min="2" max="2" width="10.625" style="42" customWidth="1"/>
    <col min="3" max="3" width="3.625" style="42" customWidth="1"/>
    <col min="4" max="4" width="8.625" style="42" customWidth="1"/>
    <col min="5" max="5" width="7.625" style="42" customWidth="1"/>
    <col min="6" max="6" width="8.625" style="42" customWidth="1"/>
    <col min="7" max="7" width="7.625" style="42" customWidth="1"/>
    <col min="8" max="8" width="8.625" style="42" customWidth="1"/>
    <col min="9" max="9" width="7.625" style="42" customWidth="1"/>
    <col min="10" max="10" width="8.625" style="42" customWidth="1"/>
    <col min="11" max="11" width="7.625" style="42" customWidth="1"/>
    <col min="12" max="12" width="8.625" style="42" customWidth="1"/>
    <col min="13" max="13" width="7.625" style="42" customWidth="1"/>
    <col min="14" max="14" width="8.625" style="42" customWidth="1"/>
    <col min="15" max="15" width="7.625" style="42" customWidth="1"/>
    <col min="16" max="16" width="8.625" style="42" customWidth="1"/>
    <col min="17" max="17" width="7.625" style="42" customWidth="1"/>
    <col min="18" max="18" width="8.625" style="42" customWidth="1"/>
    <col min="19" max="19" width="7.625" style="42" customWidth="1"/>
    <col min="20" max="20" width="8.625" style="42" customWidth="1"/>
    <col min="21" max="21" width="7.625" style="42" customWidth="1"/>
    <col min="22" max="22" width="8.625" style="42" customWidth="1"/>
    <col min="23" max="23" width="7.625" style="42" customWidth="1"/>
    <col min="24" max="24" width="8.625" style="42" customWidth="1"/>
    <col min="25" max="25" width="7.625" style="42" customWidth="1"/>
    <col min="26" max="26" width="8.625" style="42" customWidth="1"/>
    <col min="27" max="27" width="7.625" style="42" customWidth="1"/>
    <col min="28" max="28" width="8.625" style="42" customWidth="1"/>
    <col min="29" max="29" width="7.625" style="42" customWidth="1"/>
    <col min="30" max="30" width="8.625" style="42" customWidth="1"/>
    <col min="31" max="31" width="7.625" style="42" customWidth="1"/>
    <col min="32" max="32" width="8.625" style="42" customWidth="1"/>
    <col min="33" max="33" width="7.625" style="42" customWidth="1"/>
    <col min="34" max="34" width="8.625" style="42" customWidth="1"/>
    <col min="35" max="35" width="7.625" style="42" customWidth="1"/>
    <col min="36" max="36" width="8.625" style="42" customWidth="1"/>
    <col min="37" max="37" width="7.625" style="42" customWidth="1"/>
    <col min="38" max="38" width="8.625" style="42" customWidth="1"/>
    <col min="39" max="39" width="7.625" style="42" customWidth="1"/>
    <col min="40" max="40" width="8.625" style="42" customWidth="1"/>
    <col min="41" max="41" width="7.625" style="42" customWidth="1"/>
    <col min="42" max="42" width="8.625" style="42" customWidth="1"/>
    <col min="43" max="43" width="7.625" style="42" customWidth="1"/>
    <col min="44" max="44" width="8.625" style="42" customWidth="1"/>
    <col min="45" max="45" width="7.625" style="42" customWidth="1"/>
    <col min="46" max="46" width="8.625" style="42" customWidth="1"/>
    <col min="47" max="47" width="7.625" style="42" customWidth="1"/>
    <col min="48" max="48" width="8.625" style="42" customWidth="1"/>
    <col min="49" max="49" width="7.625" style="42" customWidth="1"/>
    <col min="50" max="50" width="8.625" style="42" customWidth="1"/>
    <col min="51" max="51" width="7.625" style="42" customWidth="1"/>
    <col min="52" max="52" width="8.625" style="42" customWidth="1"/>
    <col min="53" max="53" width="7.625" style="42" customWidth="1"/>
    <col min="54" max="54" width="8.625" style="42" customWidth="1"/>
    <col min="55" max="55" width="7.625" style="42" customWidth="1"/>
    <col min="56" max="56" width="8.625" style="42" customWidth="1"/>
    <col min="57" max="57" width="7.625" style="42" customWidth="1"/>
    <col min="58" max="58" width="8.625" style="42" customWidth="1"/>
    <col min="59" max="59" width="7.625" style="42" customWidth="1"/>
    <col min="60" max="60" width="8.625" style="42" customWidth="1"/>
    <col min="61" max="61" width="7.625" style="42" customWidth="1"/>
    <col min="62" max="62" width="8.625" style="42" customWidth="1"/>
    <col min="63" max="63" width="7.625" style="42" customWidth="1"/>
    <col min="64" max="64" width="8.625" style="42" customWidth="1"/>
    <col min="65" max="65" width="7.625" style="42" customWidth="1"/>
    <col min="66" max="66" width="8.625" style="42" customWidth="1"/>
    <col min="67" max="67" width="7.625" style="42" customWidth="1"/>
    <col min="68" max="68" width="8.625" style="42" customWidth="1"/>
    <col min="69" max="69" width="7.625" style="42" customWidth="1"/>
    <col min="70" max="70" width="8.625" style="42" customWidth="1"/>
    <col min="71" max="71" width="7.625" style="42" customWidth="1"/>
    <col min="72" max="72" width="8.625" style="42" customWidth="1"/>
    <col min="73" max="73" width="7.625" style="42" customWidth="1"/>
    <col min="74" max="16384" width="9.125" style="43" customWidth="1"/>
  </cols>
  <sheetData>
    <row r="1" ht="12" customHeight="1"/>
    <row r="2" ht="6.75" customHeight="1"/>
    <row r="3" spans="2:73" ht="30" customHeight="1">
      <c r="B3" s="44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  <c r="AM3" s="45"/>
      <c r="AO3" s="45"/>
      <c r="AQ3" s="45"/>
      <c r="AS3" s="45"/>
      <c r="AU3" s="45"/>
      <c r="AW3" s="45"/>
      <c r="AY3" s="45"/>
      <c r="BA3" s="45"/>
      <c r="BC3" s="45"/>
      <c r="BE3" s="45"/>
      <c r="BG3" s="45"/>
      <c r="BI3" s="45"/>
      <c r="BK3" s="45"/>
      <c r="BM3" s="45"/>
      <c r="BO3" s="45"/>
      <c r="BQ3" s="45"/>
      <c r="BS3" s="45"/>
      <c r="BU3" s="45" t="s">
        <v>43</v>
      </c>
    </row>
    <row r="4" spans="1:3" ht="15" customHeight="1" thickBot="1">
      <c r="A4" s="46"/>
      <c r="B4" s="46"/>
      <c r="C4" s="46"/>
    </row>
    <row r="5" spans="1:73" ht="14.25" customHeight="1" thickTop="1">
      <c r="A5" s="106" t="s">
        <v>44</v>
      </c>
      <c r="B5" s="107"/>
      <c r="C5" s="108"/>
      <c r="D5" s="47" t="s">
        <v>1</v>
      </c>
      <c r="E5" s="48"/>
      <c r="F5" s="47" t="s">
        <v>96</v>
      </c>
      <c r="G5" s="48"/>
      <c r="H5" s="47" t="s">
        <v>97</v>
      </c>
      <c r="I5" s="48"/>
      <c r="J5" s="47" t="s">
        <v>98</v>
      </c>
      <c r="K5" s="48"/>
      <c r="L5" s="47" t="s">
        <v>99</v>
      </c>
      <c r="M5" s="48"/>
      <c r="N5" s="47" t="s">
        <v>100</v>
      </c>
      <c r="O5" s="48"/>
      <c r="P5" s="47" t="s">
        <v>101</v>
      </c>
      <c r="Q5" s="48"/>
      <c r="R5" s="47" t="s">
        <v>102</v>
      </c>
      <c r="S5" s="48"/>
      <c r="T5" s="47" t="s">
        <v>103</v>
      </c>
      <c r="U5" s="48"/>
      <c r="V5" s="47" t="s">
        <v>104</v>
      </c>
      <c r="W5" s="48"/>
      <c r="X5" s="47" t="s">
        <v>105</v>
      </c>
      <c r="Y5" s="48"/>
      <c r="Z5" s="47" t="s">
        <v>106</v>
      </c>
      <c r="AA5" s="48"/>
      <c r="AB5" s="47" t="s">
        <v>107</v>
      </c>
      <c r="AC5" s="48"/>
      <c r="AD5" s="47" t="s">
        <v>108</v>
      </c>
      <c r="AE5" s="48"/>
      <c r="AF5" s="47" t="s">
        <v>109</v>
      </c>
      <c r="AG5" s="48"/>
      <c r="AH5" s="47" t="s">
        <v>110</v>
      </c>
      <c r="AI5" s="48"/>
      <c r="AJ5" s="47" t="s">
        <v>111</v>
      </c>
      <c r="AK5" s="48"/>
      <c r="AL5" s="47" t="s">
        <v>112</v>
      </c>
      <c r="AM5" s="48"/>
      <c r="AN5" s="47" t="s">
        <v>113</v>
      </c>
      <c r="AO5" s="48"/>
      <c r="AP5" s="47" t="s">
        <v>114</v>
      </c>
      <c r="AQ5" s="48"/>
      <c r="AR5" s="47" t="s">
        <v>115</v>
      </c>
      <c r="AS5" s="48"/>
      <c r="AT5" s="47" t="s">
        <v>116</v>
      </c>
      <c r="AU5" s="48"/>
      <c r="AV5" s="47" t="s">
        <v>117</v>
      </c>
      <c r="AW5" s="48"/>
      <c r="AX5" s="47" t="s">
        <v>118</v>
      </c>
      <c r="AY5" s="48"/>
      <c r="AZ5" s="47" t="s">
        <v>119</v>
      </c>
      <c r="BA5" s="48"/>
      <c r="BB5" s="47" t="s">
        <v>120</v>
      </c>
      <c r="BC5" s="48"/>
      <c r="BD5" s="47" t="s">
        <v>121</v>
      </c>
      <c r="BE5" s="48"/>
      <c r="BF5" s="47" t="s">
        <v>122</v>
      </c>
      <c r="BG5" s="48"/>
      <c r="BH5" s="47" t="s">
        <v>123</v>
      </c>
      <c r="BI5" s="48"/>
      <c r="BJ5" s="47" t="s">
        <v>124</v>
      </c>
      <c r="BK5" s="48"/>
      <c r="BL5" s="47" t="s">
        <v>125</v>
      </c>
      <c r="BM5" s="48"/>
      <c r="BN5" s="47" t="s">
        <v>126</v>
      </c>
      <c r="BO5" s="48"/>
      <c r="BP5" s="47" t="s">
        <v>127</v>
      </c>
      <c r="BQ5" s="48"/>
      <c r="BR5" s="47" t="s">
        <v>128</v>
      </c>
      <c r="BS5" s="48"/>
      <c r="BT5" s="47" t="s">
        <v>129</v>
      </c>
      <c r="BU5" s="48"/>
    </row>
    <row r="6" spans="1:73" ht="14.25" customHeight="1">
      <c r="A6" s="109"/>
      <c r="B6" s="109"/>
      <c r="C6" s="110"/>
      <c r="D6" s="49" t="s">
        <v>45</v>
      </c>
      <c r="E6" s="49" t="s">
        <v>46</v>
      </c>
      <c r="F6" s="49" t="s">
        <v>45</v>
      </c>
      <c r="G6" s="49" t="s">
        <v>46</v>
      </c>
      <c r="H6" s="49" t="s">
        <v>45</v>
      </c>
      <c r="I6" s="49" t="s">
        <v>46</v>
      </c>
      <c r="J6" s="49" t="s">
        <v>45</v>
      </c>
      <c r="K6" s="49" t="s">
        <v>46</v>
      </c>
      <c r="L6" s="49" t="s">
        <v>45</v>
      </c>
      <c r="M6" s="49" t="s">
        <v>46</v>
      </c>
      <c r="N6" s="49" t="s">
        <v>45</v>
      </c>
      <c r="O6" s="49" t="s">
        <v>46</v>
      </c>
      <c r="P6" s="49" t="s">
        <v>45</v>
      </c>
      <c r="Q6" s="49" t="s">
        <v>46</v>
      </c>
      <c r="R6" s="49" t="s">
        <v>45</v>
      </c>
      <c r="S6" s="49" t="s">
        <v>46</v>
      </c>
      <c r="T6" s="49" t="s">
        <v>45</v>
      </c>
      <c r="U6" s="49" t="s">
        <v>46</v>
      </c>
      <c r="V6" s="49" t="s">
        <v>45</v>
      </c>
      <c r="W6" s="49" t="s">
        <v>46</v>
      </c>
      <c r="X6" s="49" t="s">
        <v>45</v>
      </c>
      <c r="Y6" s="49" t="s">
        <v>46</v>
      </c>
      <c r="Z6" s="49" t="s">
        <v>45</v>
      </c>
      <c r="AA6" s="49" t="s">
        <v>46</v>
      </c>
      <c r="AB6" s="49" t="s">
        <v>45</v>
      </c>
      <c r="AC6" s="49" t="s">
        <v>46</v>
      </c>
      <c r="AD6" s="49" t="s">
        <v>45</v>
      </c>
      <c r="AE6" s="49" t="s">
        <v>46</v>
      </c>
      <c r="AF6" s="49" t="s">
        <v>45</v>
      </c>
      <c r="AG6" s="49" t="s">
        <v>46</v>
      </c>
      <c r="AH6" s="49" t="s">
        <v>45</v>
      </c>
      <c r="AI6" s="49" t="s">
        <v>46</v>
      </c>
      <c r="AJ6" s="49" t="s">
        <v>45</v>
      </c>
      <c r="AK6" s="49" t="s">
        <v>46</v>
      </c>
      <c r="AL6" s="49" t="s">
        <v>45</v>
      </c>
      <c r="AM6" s="49" t="s">
        <v>46</v>
      </c>
      <c r="AN6" s="49" t="s">
        <v>45</v>
      </c>
      <c r="AO6" s="49" t="s">
        <v>46</v>
      </c>
      <c r="AP6" s="49" t="s">
        <v>45</v>
      </c>
      <c r="AQ6" s="49" t="s">
        <v>46</v>
      </c>
      <c r="AR6" s="49" t="s">
        <v>45</v>
      </c>
      <c r="AS6" s="49" t="s">
        <v>46</v>
      </c>
      <c r="AT6" s="49" t="s">
        <v>45</v>
      </c>
      <c r="AU6" s="49" t="s">
        <v>46</v>
      </c>
      <c r="AV6" s="49" t="s">
        <v>45</v>
      </c>
      <c r="AW6" s="49" t="s">
        <v>46</v>
      </c>
      <c r="AX6" s="49" t="s">
        <v>45</v>
      </c>
      <c r="AY6" s="49" t="s">
        <v>46</v>
      </c>
      <c r="AZ6" s="49" t="s">
        <v>45</v>
      </c>
      <c r="BA6" s="49" t="s">
        <v>46</v>
      </c>
      <c r="BB6" s="49" t="s">
        <v>45</v>
      </c>
      <c r="BC6" s="49" t="s">
        <v>46</v>
      </c>
      <c r="BD6" s="49" t="s">
        <v>45</v>
      </c>
      <c r="BE6" s="49" t="s">
        <v>46</v>
      </c>
      <c r="BF6" s="49" t="s">
        <v>45</v>
      </c>
      <c r="BG6" s="49" t="s">
        <v>46</v>
      </c>
      <c r="BH6" s="49" t="s">
        <v>45</v>
      </c>
      <c r="BI6" s="49" t="s">
        <v>46</v>
      </c>
      <c r="BJ6" s="49" t="s">
        <v>45</v>
      </c>
      <c r="BK6" s="49" t="s">
        <v>46</v>
      </c>
      <c r="BL6" s="49" t="s">
        <v>45</v>
      </c>
      <c r="BM6" s="49" t="s">
        <v>46</v>
      </c>
      <c r="BN6" s="49" t="s">
        <v>45</v>
      </c>
      <c r="BO6" s="49" t="s">
        <v>46</v>
      </c>
      <c r="BP6" s="49" t="s">
        <v>45</v>
      </c>
      <c r="BQ6" s="49" t="s">
        <v>46</v>
      </c>
      <c r="BR6" s="49" t="s">
        <v>45</v>
      </c>
      <c r="BS6" s="49" t="s">
        <v>46</v>
      </c>
      <c r="BT6" s="49" t="s">
        <v>45</v>
      </c>
      <c r="BU6" s="49" t="s">
        <v>46</v>
      </c>
    </row>
    <row r="7" spans="1:73" ht="7.5" customHeight="1">
      <c r="A7" s="50"/>
      <c r="B7" s="51"/>
      <c r="C7" s="52"/>
      <c r="D7" s="53"/>
      <c r="E7" s="54"/>
      <c r="F7" s="53"/>
      <c r="G7" s="54"/>
      <c r="H7" s="53"/>
      <c r="I7" s="54"/>
      <c r="J7" s="53"/>
      <c r="K7" s="54"/>
      <c r="L7" s="53"/>
      <c r="M7" s="54"/>
      <c r="N7" s="53"/>
      <c r="O7" s="54"/>
      <c r="P7" s="53"/>
      <c r="Q7" s="54"/>
      <c r="R7" s="53"/>
      <c r="S7" s="54"/>
      <c r="T7" s="53"/>
      <c r="U7" s="54"/>
      <c r="V7" s="53"/>
      <c r="W7" s="54"/>
      <c r="X7" s="53"/>
      <c r="Y7" s="54"/>
      <c r="Z7" s="53"/>
      <c r="AA7" s="54"/>
      <c r="AB7" s="53"/>
      <c r="AC7" s="54"/>
      <c r="AD7" s="53"/>
      <c r="AE7" s="54"/>
      <c r="AF7" s="53"/>
      <c r="AG7" s="54"/>
      <c r="AH7" s="53"/>
      <c r="AI7" s="54"/>
      <c r="AJ7" s="53"/>
      <c r="AK7" s="54"/>
      <c r="AL7" s="53"/>
      <c r="AM7" s="54"/>
      <c r="AN7" s="53"/>
      <c r="AO7" s="54"/>
      <c r="AP7" s="53"/>
      <c r="AQ7" s="54"/>
      <c r="AR7" s="53"/>
      <c r="AS7" s="54"/>
      <c r="AT7" s="53"/>
      <c r="AU7" s="54"/>
      <c r="AV7" s="53"/>
      <c r="AW7" s="54"/>
      <c r="AX7" s="53"/>
      <c r="AY7" s="54"/>
      <c r="AZ7" s="53"/>
      <c r="BA7" s="54"/>
      <c r="BB7" s="53"/>
      <c r="BC7" s="54"/>
      <c r="BD7" s="53"/>
      <c r="BE7" s="54"/>
      <c r="BF7" s="53"/>
      <c r="BG7" s="54"/>
      <c r="BH7" s="53"/>
      <c r="BI7" s="54"/>
      <c r="BJ7" s="53"/>
      <c r="BK7" s="54"/>
      <c r="BL7" s="53"/>
      <c r="BM7" s="54"/>
      <c r="BN7" s="53"/>
      <c r="BO7" s="54"/>
      <c r="BP7" s="53"/>
      <c r="BQ7" s="54"/>
      <c r="BR7" s="53"/>
      <c r="BS7" s="54"/>
      <c r="BT7" s="53"/>
      <c r="BU7" s="54"/>
    </row>
    <row r="8" spans="1:73" ht="12.75" customHeight="1">
      <c r="A8" s="111" t="s">
        <v>47</v>
      </c>
      <c r="B8" s="111"/>
      <c r="C8" s="10">
        <v>1</v>
      </c>
      <c r="D8" s="55">
        <f>IF(SUM(D10:D67)&lt;0.001,"-",SUM(D10:D67))</f>
        <v>34.754</v>
      </c>
      <c r="E8" s="55">
        <f>IF(ISERR(SUMPRODUCT(D10:D67,E10:E67)/D8),"-",SUMPRODUCT(D10:D67,E10:E67)/D8)</f>
        <v>2158.343442481441</v>
      </c>
      <c r="F8" s="55">
        <f>IF(SUM(F10:F67)&lt;0.001,"-",SUM(F10:F67))</f>
        <v>153.60399999999998</v>
      </c>
      <c r="G8" s="55">
        <f>IF(ISERR(SUMPRODUCT(F10:F67,G10:G67)/F8),"-",SUMPRODUCT(F10:F67,G10:G67)/F8)</f>
        <v>1746.9088044582174</v>
      </c>
      <c r="H8" s="55">
        <f>IF(SUM(H10:H67)&lt;0.001,"-",SUM(H10:H67))</f>
        <v>620.8100000000001</v>
      </c>
      <c r="I8" s="55">
        <f>IF(ISERR(SUMPRODUCT(H10:H67,I10:I67)/H8),"-",SUMPRODUCT(H10:H67,I10:I67)/H8)</f>
        <v>567.9414539069925</v>
      </c>
      <c r="J8" s="55">
        <f>IF(SUM(J10:J67)&lt;0.001,"-",SUM(J10:J67))</f>
        <v>484.78499999999997</v>
      </c>
      <c r="K8" s="55">
        <f>IF(ISERR(SUMPRODUCT(J10:J67,K10:K67)/J8),"-",SUMPRODUCT(J10:J67,K10:K67)/J8)</f>
        <v>330.9734067679487</v>
      </c>
      <c r="L8" s="55">
        <f>IF(SUM(L10:L67)&lt;0.001,"-",SUM(L10:L67))</f>
        <v>673.137</v>
      </c>
      <c r="M8" s="55">
        <f>IF(ISERR(SUMPRODUCT(L10:L67,M10:M67)/L8),"-",SUMPRODUCT(L10:L67,M10:M67)/L8)</f>
        <v>1549.4988642728001</v>
      </c>
      <c r="N8" s="55">
        <f>IF(SUM(N10:N67)&lt;0.001,"-",SUM(N10:N67))</f>
        <v>1415.641</v>
      </c>
      <c r="O8" s="55">
        <f>IF(ISERR(SUMPRODUCT(N10:N67,O10:O67)/N8),"-",SUMPRODUCT(N10:N67,O10:O67)/N8)</f>
        <v>1256.3579050055769</v>
      </c>
      <c r="P8" s="55">
        <f>IF(SUM(P10:P67)&lt;0.001,"-",SUM(P10:P67))</f>
        <v>397.986</v>
      </c>
      <c r="Q8" s="55">
        <f>IF(ISERR(SUMPRODUCT(P10:P67,Q10:Q67)/P8),"-",SUMPRODUCT(P10:P67,Q10:Q67)/P8)</f>
        <v>973.6288864432416</v>
      </c>
      <c r="R8" s="55">
        <f>IF(SUM(R10:R67)&lt;0.001,"-",SUM(R10:R67))</f>
        <v>1712.2770000000003</v>
      </c>
      <c r="S8" s="55">
        <f>IF(ISERR(SUMPRODUCT(R10:R67,S10:S67)/R8),"-",SUMPRODUCT(R10:R67,S10:S67)/R8)</f>
        <v>569.7267784359657</v>
      </c>
      <c r="T8" s="55">
        <f>IF(SUM(T10:T67)&lt;0.001,"-",SUM(T10:T67))</f>
        <v>56.242000000000004</v>
      </c>
      <c r="U8" s="55">
        <f>IF(ISERR(SUMPRODUCT(T10:T67,U10:U67)/T8),"-",SUMPRODUCT(T10:T67,U10:U67)/T8)</f>
        <v>645.4976352192311</v>
      </c>
      <c r="V8" s="55">
        <f>IF(SUM(V10:V67)&lt;0.001,"-",SUM(V10:V67))</f>
        <v>16.381</v>
      </c>
      <c r="W8" s="55">
        <f>IF(ISERR(SUMPRODUCT(V10:V67,W10:W67)/V8),"-",SUMPRODUCT(V10:V67,W10:W67)/V8)</f>
        <v>355</v>
      </c>
      <c r="X8" s="55">
        <f>IF(SUM(X10:X67)&lt;0.001,"-",SUM(X10:X67))</f>
        <v>314.2309999999999</v>
      </c>
      <c r="Y8" s="55">
        <f>IF(ISERR(SUMPRODUCT(X10:X67,Y10:Y67)/X8),"-",SUMPRODUCT(X10:X67,Y10:Y67)/X8)</f>
        <v>1010.9832607222078</v>
      </c>
      <c r="Z8" s="55">
        <f>IF(SUM(Z10:Z67)&lt;0.001,"-",SUM(Z10:Z67))</f>
        <v>64.499</v>
      </c>
      <c r="AA8" s="55">
        <f>IF(ISERR(SUMPRODUCT(Z10:Z67,AA10:AA67)/Z8),"-",SUMPRODUCT(Z10:Z67,AA10:AA67)/Z8)</f>
        <v>895.0000000000001</v>
      </c>
      <c r="AB8" s="55">
        <f>IF(SUM(AB10:AB67)&lt;0.001,"-",SUM(AB10:AB67))</f>
        <v>1536.4560000000001</v>
      </c>
      <c r="AC8" s="55">
        <f>IF(ISERR(SUMPRODUCT(AB10:AB67,AC10:AC67)/AB8),"-",SUMPRODUCT(AB10:AB67,AC10:AC67)/AB8)</f>
        <v>443.05131679657603</v>
      </c>
      <c r="AD8" s="55">
        <f>IF(SUM(AD10:AD67)&lt;0.001,"-",SUM(AD10:AD67))</f>
        <v>12302.465</v>
      </c>
      <c r="AE8" s="55">
        <f>IF(ISERR(SUMPRODUCT(AD10:AD67,AE10:AE67)/AD8),"-",SUMPRODUCT(AD10:AD67,AE10:AE67)/AD8)</f>
        <v>265.936478665048</v>
      </c>
      <c r="AF8" s="55">
        <f>IF(SUM(AF10:AF67)&lt;0.001,"-",SUM(AF10:AF67))</f>
        <v>60580.24599999999</v>
      </c>
      <c r="AG8" s="55">
        <f>IF(ISERR(SUMPRODUCT(AF10:AF67,AG10:AG67)/AF8),"-",SUMPRODUCT(AF10:AF67,AG10:AG67)/AF8)</f>
        <v>44.39258115591013</v>
      </c>
      <c r="AH8" s="55">
        <f>IF(SUM(AH10:AH67)&lt;0.001,"-",SUM(AH10:AH67))</f>
        <v>2125.088</v>
      </c>
      <c r="AI8" s="55">
        <f>IF(ISERR(SUMPRODUCT(AH10:AH67,AI10:AI67)/AH8),"-",SUMPRODUCT(AH10:AH67,AI10:AI67)/AH8)</f>
        <v>54.81404393606288</v>
      </c>
      <c r="AJ8" s="55">
        <f>IF(SUM(AJ10:AJ67)&lt;0.001,"-",SUM(AJ10:AJ67))</f>
        <v>2517.0029999999997</v>
      </c>
      <c r="AK8" s="55">
        <f>IF(ISERR(SUMPRODUCT(AJ10:AJ67,AK10:AK67)/AJ8),"-",SUMPRODUCT(AJ10:AJ67,AK10:AK67)/AJ8)</f>
        <v>44.89153966046128</v>
      </c>
      <c r="AL8" s="55">
        <f>IF(SUM(AL10:AL67)&lt;0.001,"-",SUM(AL10:AL67))</f>
        <v>5631.767</v>
      </c>
      <c r="AM8" s="55">
        <f>IF(ISERR(SUMPRODUCT(AL10:AL67,AM10:AM67)/AL8),"-",SUMPRODUCT(AL10:AL67,AM10:AM67)/AL8)</f>
        <v>202.95809645533987</v>
      </c>
      <c r="AN8" s="55">
        <f>IF(SUM(AN10:AN67)&lt;0.001,"-",SUM(AN10:AN67))</f>
        <v>660.348</v>
      </c>
      <c r="AO8" s="55">
        <f>IF(ISERR(SUMPRODUCT(AN10:AN67,AO10:AO67)/AN8),"-",SUMPRODUCT(AN10:AN67,AO10:AO67)/AN8)</f>
        <v>82.8111344321479</v>
      </c>
      <c r="AP8" s="55">
        <f>IF(SUM(AP10:AP67)&lt;0.001,"-",SUM(AP10:AP67))</f>
        <v>25377.148999999998</v>
      </c>
      <c r="AQ8" s="55">
        <f>IF(ISERR(SUMPRODUCT(AP10:AP67,AQ10:AQ67)/AP8),"-",SUMPRODUCT(AP10:AP67,AQ10:AQ67)/AP8)</f>
        <v>106.68479725598807</v>
      </c>
      <c r="AR8" s="55">
        <f>IF(SUM(AR10:AR67)&lt;0.001,"-",SUM(AR10:AR67))</f>
        <v>23107.170000000002</v>
      </c>
      <c r="AS8" s="55">
        <f>IF(ISERR(SUMPRODUCT(AR10:AR67,AS10:AS67)/AR8),"-",SUMPRODUCT(AR10:AR67,AS10:AS67)/AR8)</f>
        <v>290.28724231483125</v>
      </c>
      <c r="AT8" s="55">
        <f>IF(SUM(AT10:AT67)&lt;0.001,"-",SUM(AT10:AT67))</f>
        <v>2039.0549999999996</v>
      </c>
      <c r="AU8" s="55">
        <f>IF(ISERR(SUMPRODUCT(AT10:AT67,AU10:AU67)/AT8),"-",SUMPRODUCT(AT10:AT67,AU10:AU67)/AT8)</f>
        <v>376.0566115185712</v>
      </c>
      <c r="AV8" s="55">
        <f>IF(SUM(AV10:AV67)&lt;0.001,"-",SUM(AV10:AV67))</f>
        <v>8405.669999999998</v>
      </c>
      <c r="AW8" s="55">
        <f>IF(ISERR(SUMPRODUCT(AV10:AV67,AW10:AW67)/AV8),"-",SUMPRODUCT(AV10:AV67,AW10:AW67)/AV8)</f>
        <v>49.102208033386994</v>
      </c>
      <c r="AX8" s="55" t="str">
        <f>IF(SUM(AX10:AX67)&lt;0.001,"-",SUM(AX10:AX67))</f>
        <v>-</v>
      </c>
      <c r="AY8" s="55" t="str">
        <f>IF(ISERR(SUMPRODUCT(AX10:AX67,AY10:AY67)/AX8),"-",SUMPRODUCT(AX10:AX67,AY10:AY67)/AX8)</f>
        <v>-</v>
      </c>
      <c r="AZ8" s="55">
        <f>IF(SUM(AZ10:AZ67)&lt;0.001,"-",SUM(AZ10:AZ67))</f>
        <v>1143.754</v>
      </c>
      <c r="BA8" s="55">
        <f>IF(ISERR(SUMPRODUCT(AZ10:AZ67,BA10:BA67)/AZ8),"-",SUMPRODUCT(AZ10:AZ67,BA10:BA67)/AZ8)</f>
        <v>107.7816602171446</v>
      </c>
      <c r="BB8" s="55">
        <f>IF(SUM(BB10:BB67)&lt;0.001,"-",SUM(BB10:BB67))</f>
        <v>3378.5009999999997</v>
      </c>
      <c r="BC8" s="55">
        <f>IF(ISERR(SUMPRODUCT(BB10:BB67,BC10:BC67)/BB8),"-",SUMPRODUCT(BB10:BB67,BC10:BC67)/BB8)</f>
        <v>556.2696148380599</v>
      </c>
      <c r="BD8" s="55">
        <f>IF(SUM(BD10:BD67)&lt;0.001,"-",SUM(BD10:BD67))</f>
        <v>4927.536</v>
      </c>
      <c r="BE8" s="55">
        <f>IF(ISERR(SUMPRODUCT(BD10:BD67,BE10:BE67)/BD8),"-",SUMPRODUCT(BD10:BD67,BE10:BE67)/BD8)</f>
        <v>572.2097957275198</v>
      </c>
      <c r="BF8" s="55" t="str">
        <f>IF(SUM(BF10:BF67)&lt;0.001,"-",SUM(BF10:BF67))</f>
        <v>-</v>
      </c>
      <c r="BG8" s="55" t="str">
        <f>IF(ISERR(SUMPRODUCT(BF10:BF67,BG10:BG67)/BF8),"-",SUMPRODUCT(BF10:BF67,BG10:BG67)/BF8)</f>
        <v>-</v>
      </c>
      <c r="BH8" s="55">
        <f>IF(SUM(BH10:BH67)&lt;0.001,"-",SUM(BH10:BH67))</f>
        <v>0.112</v>
      </c>
      <c r="BI8" s="55">
        <f>IF(ISERR(SUMPRODUCT(BH10:BH67,BI10:BI67)/BH8),"-",SUMPRODUCT(BH10:BH67,BI10:BI67)/BH8)</f>
        <v>192</v>
      </c>
      <c r="BJ8" s="55">
        <f>IF(SUM(BJ10:BJ67)&lt;0.001,"-",SUM(BJ10:BJ67))</f>
        <v>0.227</v>
      </c>
      <c r="BK8" s="55">
        <f>IF(ISERR(SUMPRODUCT(BJ10:BJ67,BK10:BK67)/BJ8),"-",SUMPRODUCT(BJ10:BJ67,BK10:BK67)/BJ8)</f>
        <v>383</v>
      </c>
      <c r="BL8" s="55">
        <f>IF(SUM(BL10:BL67)&lt;0.001,"-",SUM(BL10:BL67))</f>
        <v>4733.159</v>
      </c>
      <c r="BM8" s="55">
        <f>IF(ISERR(SUMPRODUCT(BL10:BL67,BM10:BM67)/BL8),"-",SUMPRODUCT(BL10:BL67,BM10:BM67)/BL8)</f>
        <v>247.36958741508582</v>
      </c>
      <c r="BN8" s="55">
        <f>IF(SUM(BN10:BN67)&lt;0.001,"-",SUM(BN10:BN67))</f>
        <v>1324.8229999999996</v>
      </c>
      <c r="BO8" s="55">
        <f>IF(ISERR(SUMPRODUCT(BN10:BN67,BO10:BO67)/BN8),"-",SUMPRODUCT(BN10:BN67,BO10:BO67)/BN8)</f>
        <v>251.5410315189275</v>
      </c>
      <c r="BP8" s="55">
        <f>IF(SUM(BP10:BP67)&lt;0.001,"-",SUM(BP10:BP67))</f>
        <v>239.52500000000003</v>
      </c>
      <c r="BQ8" s="55">
        <f>IF(ISERR(SUMPRODUCT(BP10:BP67,BQ10:BQ67)/BP8),"-",SUMPRODUCT(BP10:BP67,BQ10:BQ67)/BP8)</f>
        <v>896.5132783634274</v>
      </c>
      <c r="BR8" s="55">
        <f>IF(SUM(BR10:BR67)&lt;0.001,"-",SUM(BR10:BR67))</f>
        <v>7.643</v>
      </c>
      <c r="BS8" s="55">
        <f>IF(ISERR(SUMPRODUCT(BR10:BR67,BS10:BS67)/BR8),"-",SUMPRODUCT(BR10:BR67,BS10:BS67)/BR8)</f>
        <v>1490.2815648305639</v>
      </c>
      <c r="BT8" s="55">
        <f>IF(SUM(BT10:BT67)&lt;0.001,"-",SUM(BT10:BT67))</f>
        <v>866.4449999999999</v>
      </c>
      <c r="BU8" s="55">
        <f>IF(ISERR(SUMPRODUCT(BT10:BT67,BU10:BU67)/BT8),"-",SUMPRODUCT(BT10:BT67,BU10:BU67)/BT8)</f>
        <v>694.1461339150206</v>
      </c>
    </row>
    <row r="9" spans="1:73" ht="7.5" customHeight="1">
      <c r="A9" s="43"/>
      <c r="B9" s="56"/>
      <c r="C9" s="10"/>
      <c r="D9" s="57"/>
      <c r="E9" s="58"/>
      <c r="F9" s="57"/>
      <c r="G9" s="58"/>
      <c r="H9" s="57"/>
      <c r="I9" s="58"/>
      <c r="J9" s="57"/>
      <c r="K9" s="58"/>
      <c r="L9" s="57"/>
      <c r="M9" s="58"/>
      <c r="N9" s="57"/>
      <c r="O9" s="58"/>
      <c r="P9" s="57"/>
      <c r="Q9" s="58"/>
      <c r="R9" s="57"/>
      <c r="S9" s="58"/>
      <c r="T9" s="57"/>
      <c r="U9" s="58"/>
      <c r="V9" s="57"/>
      <c r="W9" s="58"/>
      <c r="X9" s="57"/>
      <c r="Y9" s="58"/>
      <c r="Z9" s="57"/>
      <c r="AA9" s="58"/>
      <c r="AB9" s="57"/>
      <c r="AC9" s="58"/>
      <c r="AD9" s="57"/>
      <c r="AE9" s="58"/>
      <c r="AF9" s="57"/>
      <c r="AG9" s="58"/>
      <c r="AH9" s="57"/>
      <c r="AI9" s="58"/>
      <c r="AJ9" s="57"/>
      <c r="AK9" s="58"/>
      <c r="AL9" s="57"/>
      <c r="AM9" s="58"/>
      <c r="AN9" s="57"/>
      <c r="AO9" s="58"/>
      <c r="AP9" s="57"/>
      <c r="AQ9" s="58"/>
      <c r="AR9" s="57"/>
      <c r="AS9" s="58"/>
      <c r="AT9" s="57"/>
      <c r="AU9" s="58"/>
      <c r="AV9" s="57"/>
      <c r="AW9" s="58"/>
      <c r="AX9" s="57"/>
      <c r="AY9" s="58"/>
      <c r="AZ9" s="57"/>
      <c r="BA9" s="58"/>
      <c r="BB9" s="57"/>
      <c r="BC9" s="58"/>
      <c r="BD9" s="57"/>
      <c r="BE9" s="58"/>
      <c r="BF9" s="57"/>
      <c r="BG9" s="58"/>
      <c r="BH9" s="57"/>
      <c r="BI9" s="58"/>
      <c r="BJ9" s="57"/>
      <c r="BK9" s="58"/>
      <c r="BL9" s="57"/>
      <c r="BM9" s="58"/>
      <c r="BN9" s="57"/>
      <c r="BO9" s="58"/>
      <c r="BP9" s="57"/>
      <c r="BQ9" s="58"/>
      <c r="BR9" s="57"/>
      <c r="BS9" s="58"/>
      <c r="BT9" s="57"/>
      <c r="BU9" s="58"/>
    </row>
    <row r="10" spans="1:73" ht="12.75" customHeight="1">
      <c r="A10" s="59"/>
      <c r="B10" s="56" t="s">
        <v>48</v>
      </c>
      <c r="C10" s="10">
        <v>2</v>
      </c>
      <c r="D10" s="60">
        <v>0</v>
      </c>
      <c r="E10" s="61">
        <v>0</v>
      </c>
      <c r="F10" s="60">
        <v>0</v>
      </c>
      <c r="G10" s="61">
        <v>0</v>
      </c>
      <c r="H10" s="60">
        <v>0</v>
      </c>
      <c r="I10" s="61">
        <v>0</v>
      </c>
      <c r="J10" s="60">
        <v>0</v>
      </c>
      <c r="K10" s="61">
        <v>0</v>
      </c>
      <c r="L10" s="60">
        <v>0</v>
      </c>
      <c r="M10" s="61">
        <v>0</v>
      </c>
      <c r="N10" s="60">
        <v>0</v>
      </c>
      <c r="O10" s="61">
        <v>0</v>
      </c>
      <c r="P10" s="60">
        <v>0</v>
      </c>
      <c r="Q10" s="61">
        <v>0</v>
      </c>
      <c r="R10" s="60">
        <v>0</v>
      </c>
      <c r="S10" s="61">
        <v>0</v>
      </c>
      <c r="T10" s="60">
        <v>0</v>
      </c>
      <c r="U10" s="61">
        <v>0</v>
      </c>
      <c r="V10" s="60">
        <v>0</v>
      </c>
      <c r="W10" s="61">
        <v>0</v>
      </c>
      <c r="X10" s="60">
        <v>0</v>
      </c>
      <c r="Y10" s="61">
        <v>0</v>
      </c>
      <c r="Z10" s="60">
        <v>0</v>
      </c>
      <c r="AA10" s="61">
        <v>0</v>
      </c>
      <c r="AB10" s="60">
        <v>0</v>
      </c>
      <c r="AC10" s="61">
        <v>0</v>
      </c>
      <c r="AD10" s="60">
        <v>0</v>
      </c>
      <c r="AE10" s="61">
        <v>0</v>
      </c>
      <c r="AF10" s="60">
        <v>0</v>
      </c>
      <c r="AG10" s="61">
        <v>0</v>
      </c>
      <c r="AH10" s="60">
        <v>0</v>
      </c>
      <c r="AI10" s="61">
        <v>0</v>
      </c>
      <c r="AJ10" s="60">
        <v>0</v>
      </c>
      <c r="AK10" s="61">
        <v>0</v>
      </c>
      <c r="AL10" s="60">
        <v>0</v>
      </c>
      <c r="AM10" s="61">
        <v>0</v>
      </c>
      <c r="AN10" s="60">
        <v>0</v>
      </c>
      <c r="AO10" s="61">
        <v>0</v>
      </c>
      <c r="AP10" s="60">
        <v>0</v>
      </c>
      <c r="AQ10" s="61">
        <v>0</v>
      </c>
      <c r="AR10" s="60">
        <v>0</v>
      </c>
      <c r="AS10" s="61">
        <v>0</v>
      </c>
      <c r="AT10" s="60">
        <v>243.254</v>
      </c>
      <c r="AU10" s="61">
        <v>210</v>
      </c>
      <c r="AV10" s="60">
        <v>264.032</v>
      </c>
      <c r="AW10" s="61">
        <v>62</v>
      </c>
      <c r="AX10" s="60">
        <v>0</v>
      </c>
      <c r="AY10" s="61">
        <v>0</v>
      </c>
      <c r="AZ10" s="60">
        <v>580.161</v>
      </c>
      <c r="BA10" s="61">
        <v>98</v>
      </c>
      <c r="BB10" s="60">
        <v>587.404</v>
      </c>
      <c r="BC10" s="61">
        <v>659.5155242388544</v>
      </c>
      <c r="BD10" s="60">
        <v>0</v>
      </c>
      <c r="BE10" s="61">
        <v>0</v>
      </c>
      <c r="BF10" s="60">
        <v>0</v>
      </c>
      <c r="BG10" s="61">
        <v>0</v>
      </c>
      <c r="BH10" s="60">
        <v>0</v>
      </c>
      <c r="BI10" s="61">
        <v>0</v>
      </c>
      <c r="BJ10" s="60">
        <v>0</v>
      </c>
      <c r="BK10" s="61">
        <v>0</v>
      </c>
      <c r="BL10" s="60">
        <v>0.223</v>
      </c>
      <c r="BM10" s="61">
        <v>126</v>
      </c>
      <c r="BN10" s="60">
        <v>83.756</v>
      </c>
      <c r="BO10" s="61">
        <v>147.6771335784899</v>
      </c>
      <c r="BP10" s="60">
        <v>0</v>
      </c>
      <c r="BQ10" s="61">
        <v>0</v>
      </c>
      <c r="BR10" s="60">
        <v>0</v>
      </c>
      <c r="BS10" s="61">
        <v>0</v>
      </c>
      <c r="BT10" s="60">
        <v>31.154</v>
      </c>
      <c r="BU10" s="61">
        <v>273.01011106117994</v>
      </c>
    </row>
    <row r="11" spans="1:73" ht="12.75" customHeight="1">
      <c r="A11" s="59"/>
      <c r="B11" s="56" t="s">
        <v>49</v>
      </c>
      <c r="C11" s="10">
        <v>3</v>
      </c>
      <c r="D11" s="60">
        <v>0</v>
      </c>
      <c r="E11" s="61">
        <v>0</v>
      </c>
      <c r="F11" s="60">
        <v>0</v>
      </c>
      <c r="G11" s="61">
        <v>0</v>
      </c>
      <c r="H11" s="60">
        <v>0</v>
      </c>
      <c r="I11" s="61">
        <v>0</v>
      </c>
      <c r="J11" s="60">
        <v>0</v>
      </c>
      <c r="K11" s="61">
        <v>0</v>
      </c>
      <c r="L11" s="60">
        <v>0</v>
      </c>
      <c r="M11" s="61">
        <v>0</v>
      </c>
      <c r="N11" s="60">
        <v>0</v>
      </c>
      <c r="O11" s="61">
        <v>0</v>
      </c>
      <c r="P11" s="60">
        <v>0</v>
      </c>
      <c r="Q11" s="61">
        <v>0</v>
      </c>
      <c r="R11" s="60">
        <v>0</v>
      </c>
      <c r="S11" s="61">
        <v>0</v>
      </c>
      <c r="T11" s="60">
        <v>0</v>
      </c>
      <c r="U11" s="61">
        <v>0</v>
      </c>
      <c r="V11" s="60">
        <v>0</v>
      </c>
      <c r="W11" s="61">
        <v>0</v>
      </c>
      <c r="X11" s="60">
        <v>0</v>
      </c>
      <c r="Y11" s="61">
        <v>0</v>
      </c>
      <c r="Z11" s="60">
        <v>0</v>
      </c>
      <c r="AA11" s="61">
        <v>0</v>
      </c>
      <c r="AB11" s="60">
        <v>0</v>
      </c>
      <c r="AC11" s="61">
        <v>0</v>
      </c>
      <c r="AD11" s="60">
        <v>0</v>
      </c>
      <c r="AE11" s="61">
        <v>0</v>
      </c>
      <c r="AF11" s="60">
        <v>0</v>
      </c>
      <c r="AG11" s="61">
        <v>0</v>
      </c>
      <c r="AH11" s="60">
        <v>0</v>
      </c>
      <c r="AI11" s="61">
        <v>0</v>
      </c>
      <c r="AJ11" s="60">
        <v>0</v>
      </c>
      <c r="AK11" s="61">
        <v>0</v>
      </c>
      <c r="AL11" s="60">
        <v>0</v>
      </c>
      <c r="AM11" s="61">
        <v>0</v>
      </c>
      <c r="AN11" s="60">
        <v>0</v>
      </c>
      <c r="AO11" s="61">
        <v>0</v>
      </c>
      <c r="AP11" s="60">
        <v>0</v>
      </c>
      <c r="AQ11" s="61">
        <v>0</v>
      </c>
      <c r="AR11" s="60">
        <v>0</v>
      </c>
      <c r="AS11" s="61">
        <v>0</v>
      </c>
      <c r="AT11" s="60">
        <v>8.585</v>
      </c>
      <c r="AU11" s="61">
        <v>117</v>
      </c>
      <c r="AV11" s="60">
        <v>88.845</v>
      </c>
      <c r="AW11" s="61">
        <v>62</v>
      </c>
      <c r="AX11" s="60">
        <v>0</v>
      </c>
      <c r="AY11" s="61">
        <v>0</v>
      </c>
      <c r="AZ11" s="60">
        <v>454.215</v>
      </c>
      <c r="BA11" s="61">
        <v>57</v>
      </c>
      <c r="BB11" s="60">
        <v>6.967</v>
      </c>
      <c r="BC11" s="61">
        <v>401</v>
      </c>
      <c r="BD11" s="60">
        <v>0</v>
      </c>
      <c r="BE11" s="61">
        <v>0</v>
      </c>
      <c r="BF11" s="60">
        <v>0</v>
      </c>
      <c r="BG11" s="61">
        <v>0</v>
      </c>
      <c r="BH11" s="60">
        <v>0</v>
      </c>
      <c r="BI11" s="61">
        <v>0</v>
      </c>
      <c r="BJ11" s="60">
        <v>0</v>
      </c>
      <c r="BK11" s="61">
        <v>0</v>
      </c>
      <c r="BL11" s="60">
        <v>7.644</v>
      </c>
      <c r="BM11" s="61">
        <v>269</v>
      </c>
      <c r="BN11" s="60">
        <v>78.597</v>
      </c>
      <c r="BO11" s="61">
        <v>320.7324961512526</v>
      </c>
      <c r="BP11" s="60">
        <v>0</v>
      </c>
      <c r="BQ11" s="61">
        <v>0</v>
      </c>
      <c r="BR11" s="60">
        <v>0.304</v>
      </c>
      <c r="BS11" s="61">
        <v>775</v>
      </c>
      <c r="BT11" s="60">
        <v>9.12</v>
      </c>
      <c r="BU11" s="61">
        <v>445</v>
      </c>
    </row>
    <row r="12" spans="1:73" ht="12.75" customHeight="1">
      <c r="A12" s="59"/>
      <c r="B12" s="56" t="s">
        <v>50</v>
      </c>
      <c r="C12" s="10">
        <v>4</v>
      </c>
      <c r="D12" s="60">
        <v>0</v>
      </c>
      <c r="E12" s="61">
        <v>0</v>
      </c>
      <c r="F12" s="60">
        <v>0</v>
      </c>
      <c r="G12" s="61">
        <v>0</v>
      </c>
      <c r="H12" s="60">
        <v>0</v>
      </c>
      <c r="I12" s="61">
        <v>0</v>
      </c>
      <c r="J12" s="60">
        <v>0</v>
      </c>
      <c r="K12" s="61">
        <v>0</v>
      </c>
      <c r="L12" s="60">
        <v>0</v>
      </c>
      <c r="M12" s="61">
        <v>0</v>
      </c>
      <c r="N12" s="60">
        <v>0</v>
      </c>
      <c r="O12" s="61">
        <v>0</v>
      </c>
      <c r="P12" s="60">
        <v>0</v>
      </c>
      <c r="Q12" s="61">
        <v>0</v>
      </c>
      <c r="R12" s="60">
        <v>0</v>
      </c>
      <c r="S12" s="61">
        <v>0</v>
      </c>
      <c r="T12" s="60">
        <v>0</v>
      </c>
      <c r="U12" s="61">
        <v>0</v>
      </c>
      <c r="V12" s="60">
        <v>0</v>
      </c>
      <c r="W12" s="61">
        <v>0</v>
      </c>
      <c r="X12" s="60">
        <v>0</v>
      </c>
      <c r="Y12" s="61">
        <v>0</v>
      </c>
      <c r="Z12" s="60">
        <v>0</v>
      </c>
      <c r="AA12" s="61">
        <v>0</v>
      </c>
      <c r="AB12" s="60">
        <v>0</v>
      </c>
      <c r="AC12" s="61">
        <v>0</v>
      </c>
      <c r="AD12" s="60">
        <v>0</v>
      </c>
      <c r="AE12" s="61">
        <v>0</v>
      </c>
      <c r="AF12" s="60">
        <v>0</v>
      </c>
      <c r="AG12" s="61">
        <v>0</v>
      </c>
      <c r="AH12" s="60">
        <v>0</v>
      </c>
      <c r="AI12" s="61">
        <v>0</v>
      </c>
      <c r="AJ12" s="60">
        <v>0</v>
      </c>
      <c r="AK12" s="61">
        <v>0</v>
      </c>
      <c r="AL12" s="60">
        <v>0</v>
      </c>
      <c r="AM12" s="61">
        <v>0</v>
      </c>
      <c r="AN12" s="60">
        <v>0</v>
      </c>
      <c r="AO12" s="61">
        <v>0</v>
      </c>
      <c r="AP12" s="60">
        <v>0</v>
      </c>
      <c r="AQ12" s="61">
        <v>0</v>
      </c>
      <c r="AR12" s="60">
        <v>0</v>
      </c>
      <c r="AS12" s="61">
        <v>0</v>
      </c>
      <c r="AT12" s="60">
        <v>158.529</v>
      </c>
      <c r="AU12" s="61">
        <v>268</v>
      </c>
      <c r="AV12" s="60">
        <v>230.441</v>
      </c>
      <c r="AW12" s="61">
        <v>63</v>
      </c>
      <c r="AX12" s="60">
        <v>0</v>
      </c>
      <c r="AY12" s="61">
        <v>0</v>
      </c>
      <c r="AZ12" s="60">
        <v>24.804</v>
      </c>
      <c r="BA12" s="61">
        <v>262</v>
      </c>
      <c r="BB12" s="60">
        <v>18.375</v>
      </c>
      <c r="BC12" s="61">
        <v>506</v>
      </c>
      <c r="BD12" s="60">
        <v>0</v>
      </c>
      <c r="BE12" s="61">
        <v>0</v>
      </c>
      <c r="BF12" s="60">
        <v>0</v>
      </c>
      <c r="BG12" s="61">
        <v>0</v>
      </c>
      <c r="BH12" s="60">
        <v>0</v>
      </c>
      <c r="BI12" s="61">
        <v>0</v>
      </c>
      <c r="BJ12" s="60">
        <v>0</v>
      </c>
      <c r="BK12" s="61">
        <v>0</v>
      </c>
      <c r="BL12" s="60">
        <v>8.629</v>
      </c>
      <c r="BM12" s="61">
        <v>309</v>
      </c>
      <c r="BN12" s="60">
        <v>135.115</v>
      </c>
      <c r="BO12" s="61">
        <v>293</v>
      </c>
      <c r="BP12" s="60">
        <v>0</v>
      </c>
      <c r="BQ12" s="61">
        <v>0</v>
      </c>
      <c r="BR12" s="60">
        <v>0.017</v>
      </c>
      <c r="BS12" s="61">
        <v>626</v>
      </c>
      <c r="BT12" s="60">
        <v>111.42</v>
      </c>
      <c r="BU12" s="61">
        <v>637</v>
      </c>
    </row>
    <row r="13" spans="1:73" ht="12.75" customHeight="1">
      <c r="A13" s="59"/>
      <c r="B13" s="56" t="s">
        <v>51</v>
      </c>
      <c r="C13" s="10">
        <v>5</v>
      </c>
      <c r="D13" s="60">
        <v>0</v>
      </c>
      <c r="E13" s="61">
        <v>0</v>
      </c>
      <c r="F13" s="60">
        <v>0</v>
      </c>
      <c r="G13" s="61">
        <v>0</v>
      </c>
      <c r="H13" s="60">
        <v>0</v>
      </c>
      <c r="I13" s="61">
        <v>0</v>
      </c>
      <c r="J13" s="60">
        <v>0</v>
      </c>
      <c r="K13" s="61">
        <v>0</v>
      </c>
      <c r="L13" s="60">
        <v>0</v>
      </c>
      <c r="M13" s="61">
        <v>0</v>
      </c>
      <c r="N13" s="60">
        <v>0</v>
      </c>
      <c r="O13" s="61">
        <v>0</v>
      </c>
      <c r="P13" s="60">
        <v>0</v>
      </c>
      <c r="Q13" s="61">
        <v>0</v>
      </c>
      <c r="R13" s="60">
        <v>0</v>
      </c>
      <c r="S13" s="61">
        <v>0</v>
      </c>
      <c r="T13" s="60">
        <v>0</v>
      </c>
      <c r="U13" s="61">
        <v>0</v>
      </c>
      <c r="V13" s="60">
        <v>0</v>
      </c>
      <c r="W13" s="61">
        <v>0</v>
      </c>
      <c r="X13" s="60">
        <v>0</v>
      </c>
      <c r="Y13" s="61">
        <v>0</v>
      </c>
      <c r="Z13" s="60">
        <v>0</v>
      </c>
      <c r="AA13" s="61">
        <v>0</v>
      </c>
      <c r="AB13" s="60">
        <v>0</v>
      </c>
      <c r="AC13" s="61">
        <v>0</v>
      </c>
      <c r="AD13" s="60">
        <v>0</v>
      </c>
      <c r="AE13" s="61">
        <v>0</v>
      </c>
      <c r="AF13" s="60">
        <v>0</v>
      </c>
      <c r="AG13" s="61">
        <v>0</v>
      </c>
      <c r="AH13" s="60">
        <v>0</v>
      </c>
      <c r="AI13" s="61">
        <v>0</v>
      </c>
      <c r="AJ13" s="60">
        <v>0</v>
      </c>
      <c r="AK13" s="61">
        <v>0</v>
      </c>
      <c r="AL13" s="60">
        <v>0</v>
      </c>
      <c r="AM13" s="61">
        <v>0</v>
      </c>
      <c r="AN13" s="60">
        <v>0</v>
      </c>
      <c r="AO13" s="61">
        <v>0</v>
      </c>
      <c r="AP13" s="60">
        <v>0</v>
      </c>
      <c r="AQ13" s="61">
        <v>0</v>
      </c>
      <c r="AR13" s="60">
        <v>0</v>
      </c>
      <c r="AS13" s="61">
        <v>0</v>
      </c>
      <c r="AT13" s="60">
        <v>44.49</v>
      </c>
      <c r="AU13" s="61">
        <v>216</v>
      </c>
      <c r="AV13" s="60">
        <v>434.276</v>
      </c>
      <c r="AW13" s="61">
        <v>135</v>
      </c>
      <c r="AX13" s="60">
        <v>0</v>
      </c>
      <c r="AY13" s="61">
        <v>0</v>
      </c>
      <c r="AZ13" s="60">
        <v>53.959</v>
      </c>
      <c r="BA13" s="61">
        <v>467</v>
      </c>
      <c r="BB13" s="60">
        <v>30.683</v>
      </c>
      <c r="BC13" s="61">
        <v>389.8396832122022</v>
      </c>
      <c r="BD13" s="60">
        <v>0</v>
      </c>
      <c r="BE13" s="61">
        <v>0</v>
      </c>
      <c r="BF13" s="60">
        <v>0</v>
      </c>
      <c r="BG13" s="61">
        <v>0</v>
      </c>
      <c r="BH13" s="60">
        <v>0</v>
      </c>
      <c r="BI13" s="61">
        <v>0</v>
      </c>
      <c r="BJ13" s="60">
        <v>0</v>
      </c>
      <c r="BK13" s="61">
        <v>0</v>
      </c>
      <c r="BL13" s="60">
        <v>0</v>
      </c>
      <c r="BM13" s="61">
        <v>0</v>
      </c>
      <c r="BN13" s="60">
        <v>197.577</v>
      </c>
      <c r="BO13" s="61">
        <v>124.60098594472028</v>
      </c>
      <c r="BP13" s="60">
        <v>0</v>
      </c>
      <c r="BQ13" s="61">
        <v>0</v>
      </c>
      <c r="BR13" s="60">
        <v>0</v>
      </c>
      <c r="BS13" s="61">
        <v>0</v>
      </c>
      <c r="BT13" s="60">
        <v>51.933</v>
      </c>
      <c r="BU13" s="61">
        <v>503</v>
      </c>
    </row>
    <row r="14" spans="1:73" ht="12.75" customHeight="1">
      <c r="A14" s="59"/>
      <c r="B14" s="56" t="s">
        <v>52</v>
      </c>
      <c r="C14" s="10">
        <v>6</v>
      </c>
      <c r="D14" s="60">
        <v>0</v>
      </c>
      <c r="E14" s="61">
        <v>0</v>
      </c>
      <c r="F14" s="60">
        <v>0</v>
      </c>
      <c r="G14" s="61">
        <v>0</v>
      </c>
      <c r="H14" s="60">
        <v>0</v>
      </c>
      <c r="I14" s="61">
        <v>0</v>
      </c>
      <c r="J14" s="60">
        <v>0</v>
      </c>
      <c r="K14" s="61">
        <v>0</v>
      </c>
      <c r="L14" s="60">
        <v>0</v>
      </c>
      <c r="M14" s="61">
        <v>0</v>
      </c>
      <c r="N14" s="60">
        <v>0</v>
      </c>
      <c r="O14" s="61">
        <v>0</v>
      </c>
      <c r="P14" s="60">
        <v>0</v>
      </c>
      <c r="Q14" s="61">
        <v>0</v>
      </c>
      <c r="R14" s="60">
        <v>0</v>
      </c>
      <c r="S14" s="61">
        <v>0</v>
      </c>
      <c r="T14" s="60">
        <v>0</v>
      </c>
      <c r="U14" s="61">
        <v>0</v>
      </c>
      <c r="V14" s="60">
        <v>0</v>
      </c>
      <c r="W14" s="61">
        <v>0</v>
      </c>
      <c r="X14" s="60">
        <v>0</v>
      </c>
      <c r="Y14" s="61">
        <v>0</v>
      </c>
      <c r="Z14" s="60">
        <v>0</v>
      </c>
      <c r="AA14" s="61">
        <v>0</v>
      </c>
      <c r="AB14" s="60">
        <v>0</v>
      </c>
      <c r="AC14" s="61">
        <v>0</v>
      </c>
      <c r="AD14" s="60">
        <v>0</v>
      </c>
      <c r="AE14" s="61">
        <v>0</v>
      </c>
      <c r="AF14" s="60">
        <v>0</v>
      </c>
      <c r="AG14" s="61">
        <v>0</v>
      </c>
      <c r="AH14" s="60">
        <v>0</v>
      </c>
      <c r="AI14" s="61">
        <v>0</v>
      </c>
      <c r="AJ14" s="60">
        <v>0</v>
      </c>
      <c r="AK14" s="61">
        <v>0</v>
      </c>
      <c r="AL14" s="60">
        <v>0</v>
      </c>
      <c r="AM14" s="61">
        <v>0</v>
      </c>
      <c r="AN14" s="60">
        <v>0</v>
      </c>
      <c r="AO14" s="61">
        <v>0</v>
      </c>
      <c r="AP14" s="60">
        <v>106.835</v>
      </c>
      <c r="AQ14" s="61">
        <v>123.07312210417935</v>
      </c>
      <c r="AR14" s="60">
        <v>0</v>
      </c>
      <c r="AS14" s="61">
        <v>0</v>
      </c>
      <c r="AT14" s="60">
        <v>492.669</v>
      </c>
      <c r="AU14" s="61">
        <v>525</v>
      </c>
      <c r="AV14" s="60">
        <v>147.906</v>
      </c>
      <c r="AW14" s="61">
        <v>73</v>
      </c>
      <c r="AX14" s="60">
        <v>0</v>
      </c>
      <c r="AY14" s="61">
        <v>0</v>
      </c>
      <c r="AZ14" s="60">
        <v>0.061</v>
      </c>
      <c r="BA14" s="61">
        <v>163.34426229508196</v>
      </c>
      <c r="BB14" s="60">
        <v>0</v>
      </c>
      <c r="BC14" s="61">
        <v>0</v>
      </c>
      <c r="BD14" s="60">
        <v>0</v>
      </c>
      <c r="BE14" s="61">
        <v>0</v>
      </c>
      <c r="BF14" s="60">
        <v>0</v>
      </c>
      <c r="BG14" s="61">
        <v>0</v>
      </c>
      <c r="BH14" s="60">
        <v>0</v>
      </c>
      <c r="BI14" s="61">
        <v>0</v>
      </c>
      <c r="BJ14" s="60">
        <v>0</v>
      </c>
      <c r="BK14" s="61">
        <v>0</v>
      </c>
      <c r="BL14" s="60">
        <v>1.02</v>
      </c>
      <c r="BM14" s="61">
        <v>559</v>
      </c>
      <c r="BN14" s="60">
        <v>51.736</v>
      </c>
      <c r="BO14" s="61">
        <v>347</v>
      </c>
      <c r="BP14" s="60">
        <v>0</v>
      </c>
      <c r="BQ14" s="61">
        <v>0</v>
      </c>
      <c r="BR14" s="60">
        <v>0</v>
      </c>
      <c r="BS14" s="61">
        <v>0</v>
      </c>
      <c r="BT14" s="60">
        <v>108.533</v>
      </c>
      <c r="BU14" s="61">
        <v>556</v>
      </c>
    </row>
    <row r="15" spans="1:73" ht="12.75" customHeight="1">
      <c r="A15" s="59"/>
      <c r="B15" s="43"/>
      <c r="C15" s="62"/>
      <c r="D15" s="60"/>
      <c r="E15" s="61"/>
      <c r="F15" s="60"/>
      <c r="G15" s="61"/>
      <c r="H15" s="60"/>
      <c r="I15" s="61"/>
      <c r="J15" s="60"/>
      <c r="K15" s="61"/>
      <c r="L15" s="60"/>
      <c r="M15" s="61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1"/>
      <c r="Z15" s="60"/>
      <c r="AA15" s="61"/>
      <c r="AB15" s="60"/>
      <c r="AC15" s="61"/>
      <c r="AD15" s="60"/>
      <c r="AE15" s="61"/>
      <c r="AF15" s="60"/>
      <c r="AG15" s="61"/>
      <c r="AH15" s="60"/>
      <c r="AI15" s="61"/>
      <c r="AJ15" s="60"/>
      <c r="AK15" s="61"/>
      <c r="AL15" s="60"/>
      <c r="AM15" s="61"/>
      <c r="AN15" s="60"/>
      <c r="AO15" s="61"/>
      <c r="AP15" s="60"/>
      <c r="AQ15" s="61"/>
      <c r="AR15" s="60"/>
      <c r="AS15" s="61"/>
      <c r="AT15" s="60"/>
      <c r="AU15" s="61"/>
      <c r="AV15" s="60"/>
      <c r="AW15" s="61"/>
      <c r="AX15" s="60"/>
      <c r="AY15" s="61"/>
      <c r="AZ15" s="60"/>
      <c r="BA15" s="61"/>
      <c r="BB15" s="60"/>
      <c r="BC15" s="61"/>
      <c r="BD15" s="60"/>
      <c r="BE15" s="61"/>
      <c r="BF15" s="60"/>
      <c r="BG15" s="61"/>
      <c r="BH15" s="60"/>
      <c r="BI15" s="61"/>
      <c r="BJ15" s="60"/>
      <c r="BK15" s="61"/>
      <c r="BL15" s="60"/>
      <c r="BM15" s="61"/>
      <c r="BN15" s="60"/>
      <c r="BO15" s="61"/>
      <c r="BP15" s="60"/>
      <c r="BQ15" s="61"/>
      <c r="BR15" s="60"/>
      <c r="BS15" s="61"/>
      <c r="BT15" s="60"/>
      <c r="BU15" s="61"/>
    </row>
    <row r="16" spans="1:73" ht="12.75" customHeight="1">
      <c r="A16" s="59"/>
      <c r="B16" s="56" t="s">
        <v>53</v>
      </c>
      <c r="C16" s="10">
        <v>7</v>
      </c>
      <c r="D16" s="60">
        <v>0</v>
      </c>
      <c r="E16" s="61">
        <v>0</v>
      </c>
      <c r="F16" s="60">
        <v>0</v>
      </c>
      <c r="G16" s="61">
        <v>0</v>
      </c>
      <c r="H16" s="60">
        <v>0</v>
      </c>
      <c r="I16" s="61">
        <v>0</v>
      </c>
      <c r="J16" s="60">
        <v>0</v>
      </c>
      <c r="K16" s="61">
        <v>0</v>
      </c>
      <c r="L16" s="60">
        <v>0</v>
      </c>
      <c r="M16" s="61">
        <v>0</v>
      </c>
      <c r="N16" s="60">
        <v>0</v>
      </c>
      <c r="O16" s="61">
        <v>0</v>
      </c>
      <c r="P16" s="60">
        <v>0</v>
      </c>
      <c r="Q16" s="61">
        <v>0</v>
      </c>
      <c r="R16" s="60">
        <v>0</v>
      </c>
      <c r="S16" s="61">
        <v>0</v>
      </c>
      <c r="T16" s="60">
        <v>0</v>
      </c>
      <c r="U16" s="61">
        <v>0</v>
      </c>
      <c r="V16" s="60">
        <v>0</v>
      </c>
      <c r="W16" s="61">
        <v>0</v>
      </c>
      <c r="X16" s="60">
        <v>0</v>
      </c>
      <c r="Y16" s="61">
        <v>0</v>
      </c>
      <c r="Z16" s="60">
        <v>0</v>
      </c>
      <c r="AA16" s="61">
        <v>0</v>
      </c>
      <c r="AB16" s="60">
        <v>0</v>
      </c>
      <c r="AC16" s="61">
        <v>0</v>
      </c>
      <c r="AD16" s="60">
        <v>0</v>
      </c>
      <c r="AE16" s="61">
        <v>0</v>
      </c>
      <c r="AF16" s="60">
        <v>33.046</v>
      </c>
      <c r="AG16" s="61">
        <v>107.63118077830902</v>
      </c>
      <c r="AH16" s="60">
        <v>0</v>
      </c>
      <c r="AI16" s="61">
        <v>0</v>
      </c>
      <c r="AJ16" s="60">
        <v>0</v>
      </c>
      <c r="AK16" s="61">
        <v>0</v>
      </c>
      <c r="AL16" s="60">
        <v>0</v>
      </c>
      <c r="AM16" s="61">
        <v>0</v>
      </c>
      <c r="AN16" s="60">
        <v>0</v>
      </c>
      <c r="AO16" s="61">
        <v>0</v>
      </c>
      <c r="AP16" s="60">
        <v>9.524</v>
      </c>
      <c r="AQ16" s="61">
        <v>90.15434691306173</v>
      </c>
      <c r="AR16" s="60">
        <v>10273.866</v>
      </c>
      <c r="AS16" s="61">
        <v>279.879148414044</v>
      </c>
      <c r="AT16" s="60">
        <v>65.17</v>
      </c>
      <c r="AU16" s="61">
        <v>415.8512659199018</v>
      </c>
      <c r="AV16" s="60">
        <v>29.385</v>
      </c>
      <c r="AW16" s="61">
        <v>67.99887697805002</v>
      </c>
      <c r="AX16" s="60">
        <v>0</v>
      </c>
      <c r="AY16" s="61">
        <v>0</v>
      </c>
      <c r="AZ16" s="60">
        <v>0.012</v>
      </c>
      <c r="BA16" s="61">
        <v>316</v>
      </c>
      <c r="BB16" s="60">
        <v>17.16</v>
      </c>
      <c r="BC16" s="61">
        <v>825.6181818181818</v>
      </c>
      <c r="BD16" s="60">
        <v>0</v>
      </c>
      <c r="BE16" s="61">
        <v>0</v>
      </c>
      <c r="BF16" s="60">
        <v>0</v>
      </c>
      <c r="BG16" s="61">
        <v>0</v>
      </c>
      <c r="BH16" s="60">
        <v>0</v>
      </c>
      <c r="BI16" s="61">
        <v>0</v>
      </c>
      <c r="BJ16" s="60">
        <v>0</v>
      </c>
      <c r="BK16" s="61">
        <v>0</v>
      </c>
      <c r="BL16" s="60">
        <v>0</v>
      </c>
      <c r="BM16" s="61">
        <v>0</v>
      </c>
      <c r="BN16" s="60">
        <v>33.548</v>
      </c>
      <c r="BO16" s="61">
        <v>352.13923333730776</v>
      </c>
      <c r="BP16" s="60">
        <v>0</v>
      </c>
      <c r="BQ16" s="61">
        <v>0</v>
      </c>
      <c r="BR16" s="60">
        <v>0</v>
      </c>
      <c r="BS16" s="61">
        <v>0</v>
      </c>
      <c r="BT16" s="60">
        <v>25.823</v>
      </c>
      <c r="BU16" s="61">
        <v>515.8019207683074</v>
      </c>
    </row>
    <row r="17" spans="1:73" ht="12.75" customHeight="1">
      <c r="A17" s="59"/>
      <c r="B17" s="56" t="s">
        <v>54</v>
      </c>
      <c r="C17" s="10">
        <v>8</v>
      </c>
      <c r="D17" s="60">
        <v>0</v>
      </c>
      <c r="E17" s="61">
        <v>0</v>
      </c>
      <c r="F17" s="60">
        <v>0</v>
      </c>
      <c r="G17" s="61">
        <v>0</v>
      </c>
      <c r="H17" s="60">
        <v>0</v>
      </c>
      <c r="I17" s="61">
        <v>0</v>
      </c>
      <c r="J17" s="60">
        <v>0</v>
      </c>
      <c r="K17" s="61">
        <v>0</v>
      </c>
      <c r="L17" s="60">
        <v>0</v>
      </c>
      <c r="M17" s="61">
        <v>0</v>
      </c>
      <c r="N17" s="60">
        <v>0</v>
      </c>
      <c r="O17" s="61">
        <v>0</v>
      </c>
      <c r="P17" s="60">
        <v>0</v>
      </c>
      <c r="Q17" s="61">
        <v>0</v>
      </c>
      <c r="R17" s="60">
        <v>0</v>
      </c>
      <c r="S17" s="61">
        <v>0</v>
      </c>
      <c r="T17" s="60">
        <v>0</v>
      </c>
      <c r="U17" s="61">
        <v>0</v>
      </c>
      <c r="V17" s="60">
        <v>0</v>
      </c>
      <c r="W17" s="61">
        <v>0</v>
      </c>
      <c r="X17" s="60">
        <v>0</v>
      </c>
      <c r="Y17" s="61">
        <v>0</v>
      </c>
      <c r="Z17" s="60">
        <v>0</v>
      </c>
      <c r="AA17" s="61">
        <v>0</v>
      </c>
      <c r="AB17" s="60">
        <v>0</v>
      </c>
      <c r="AC17" s="61">
        <v>0</v>
      </c>
      <c r="AD17" s="60">
        <v>0</v>
      </c>
      <c r="AE17" s="61">
        <v>0</v>
      </c>
      <c r="AF17" s="60">
        <v>27472.102</v>
      </c>
      <c r="AG17" s="61">
        <v>40</v>
      </c>
      <c r="AH17" s="60">
        <v>0</v>
      </c>
      <c r="AI17" s="61">
        <v>0</v>
      </c>
      <c r="AJ17" s="60">
        <v>0</v>
      </c>
      <c r="AK17" s="61">
        <v>0</v>
      </c>
      <c r="AL17" s="60">
        <v>0</v>
      </c>
      <c r="AM17" s="61">
        <v>0</v>
      </c>
      <c r="AN17" s="60">
        <v>0</v>
      </c>
      <c r="AO17" s="61">
        <v>0</v>
      </c>
      <c r="AP17" s="60">
        <v>5513.762</v>
      </c>
      <c r="AQ17" s="61">
        <v>104</v>
      </c>
      <c r="AR17" s="60">
        <v>1160.17</v>
      </c>
      <c r="AS17" s="61">
        <v>277</v>
      </c>
      <c r="AT17" s="60">
        <v>571.267</v>
      </c>
      <c r="AU17" s="61">
        <v>312</v>
      </c>
      <c r="AV17" s="60">
        <v>7005.449</v>
      </c>
      <c r="AW17" s="61">
        <v>40.88051558151376</v>
      </c>
      <c r="AX17" s="60">
        <v>0</v>
      </c>
      <c r="AY17" s="61">
        <v>0</v>
      </c>
      <c r="AZ17" s="60">
        <v>0.003</v>
      </c>
      <c r="BA17" s="61">
        <v>540</v>
      </c>
      <c r="BB17" s="60">
        <v>3.286</v>
      </c>
      <c r="BC17" s="61">
        <v>657</v>
      </c>
      <c r="BD17" s="60">
        <v>0</v>
      </c>
      <c r="BE17" s="61">
        <v>0</v>
      </c>
      <c r="BF17" s="60">
        <v>0</v>
      </c>
      <c r="BG17" s="61">
        <v>0</v>
      </c>
      <c r="BH17" s="60">
        <v>0</v>
      </c>
      <c r="BI17" s="61">
        <v>0</v>
      </c>
      <c r="BJ17" s="60">
        <v>0</v>
      </c>
      <c r="BK17" s="61">
        <v>0</v>
      </c>
      <c r="BL17" s="60">
        <v>0</v>
      </c>
      <c r="BM17" s="61">
        <v>0</v>
      </c>
      <c r="BN17" s="60">
        <v>61.233</v>
      </c>
      <c r="BO17" s="61">
        <v>197</v>
      </c>
      <c r="BP17" s="60">
        <v>0</v>
      </c>
      <c r="BQ17" s="61">
        <v>0</v>
      </c>
      <c r="BR17" s="60">
        <v>0</v>
      </c>
      <c r="BS17" s="61">
        <v>0</v>
      </c>
      <c r="BT17" s="60">
        <v>41.55</v>
      </c>
      <c r="BU17" s="61">
        <v>680</v>
      </c>
    </row>
    <row r="18" spans="1:73" ht="12.75" customHeight="1">
      <c r="A18" s="59"/>
      <c r="B18" s="56" t="s">
        <v>55</v>
      </c>
      <c r="C18" s="10">
        <v>9</v>
      </c>
      <c r="D18" s="60">
        <v>0</v>
      </c>
      <c r="E18" s="61">
        <v>0</v>
      </c>
      <c r="F18" s="60">
        <v>0</v>
      </c>
      <c r="G18" s="61">
        <v>0</v>
      </c>
      <c r="H18" s="60">
        <v>0</v>
      </c>
      <c r="I18" s="61">
        <v>0</v>
      </c>
      <c r="J18" s="60">
        <v>0</v>
      </c>
      <c r="K18" s="61">
        <v>0</v>
      </c>
      <c r="L18" s="60">
        <v>0</v>
      </c>
      <c r="M18" s="61">
        <v>0</v>
      </c>
      <c r="N18" s="60">
        <v>0</v>
      </c>
      <c r="O18" s="61">
        <v>0</v>
      </c>
      <c r="P18" s="60">
        <v>0</v>
      </c>
      <c r="Q18" s="61">
        <v>0</v>
      </c>
      <c r="R18" s="60">
        <v>0</v>
      </c>
      <c r="S18" s="61">
        <v>0</v>
      </c>
      <c r="T18" s="60">
        <v>0</v>
      </c>
      <c r="U18" s="61">
        <v>0</v>
      </c>
      <c r="V18" s="60">
        <v>0</v>
      </c>
      <c r="W18" s="61">
        <v>0</v>
      </c>
      <c r="X18" s="60">
        <v>0</v>
      </c>
      <c r="Y18" s="61">
        <v>0</v>
      </c>
      <c r="Z18" s="60">
        <v>0</v>
      </c>
      <c r="AA18" s="61">
        <v>0</v>
      </c>
      <c r="AB18" s="60">
        <v>0</v>
      </c>
      <c r="AC18" s="61">
        <v>0</v>
      </c>
      <c r="AD18" s="60">
        <v>0</v>
      </c>
      <c r="AE18" s="61">
        <v>0</v>
      </c>
      <c r="AF18" s="60">
        <v>0</v>
      </c>
      <c r="AG18" s="61">
        <v>0</v>
      </c>
      <c r="AH18" s="60">
        <v>0</v>
      </c>
      <c r="AI18" s="61">
        <v>0</v>
      </c>
      <c r="AJ18" s="60">
        <v>0</v>
      </c>
      <c r="AK18" s="61">
        <v>0</v>
      </c>
      <c r="AL18" s="60">
        <v>0</v>
      </c>
      <c r="AM18" s="61">
        <v>0</v>
      </c>
      <c r="AN18" s="60">
        <v>0</v>
      </c>
      <c r="AO18" s="61">
        <v>0</v>
      </c>
      <c r="AP18" s="60">
        <v>103.68</v>
      </c>
      <c r="AQ18" s="61">
        <v>95</v>
      </c>
      <c r="AR18" s="60">
        <v>0</v>
      </c>
      <c r="AS18" s="61">
        <v>0</v>
      </c>
      <c r="AT18" s="60">
        <v>0</v>
      </c>
      <c r="AU18" s="61">
        <v>0</v>
      </c>
      <c r="AV18" s="60">
        <v>0</v>
      </c>
      <c r="AW18" s="61">
        <v>0</v>
      </c>
      <c r="AX18" s="60">
        <v>0</v>
      </c>
      <c r="AY18" s="61">
        <v>0</v>
      </c>
      <c r="AZ18" s="60">
        <v>0</v>
      </c>
      <c r="BA18" s="61">
        <v>0</v>
      </c>
      <c r="BB18" s="60">
        <v>210.884</v>
      </c>
      <c r="BC18" s="61">
        <v>600.5964416456441</v>
      </c>
      <c r="BD18" s="60">
        <v>1701.912</v>
      </c>
      <c r="BE18" s="61">
        <v>566</v>
      </c>
      <c r="BF18" s="60">
        <v>0</v>
      </c>
      <c r="BG18" s="61">
        <v>0</v>
      </c>
      <c r="BH18" s="60">
        <v>0</v>
      </c>
      <c r="BI18" s="61">
        <v>0</v>
      </c>
      <c r="BJ18" s="60">
        <v>0</v>
      </c>
      <c r="BK18" s="61">
        <v>0</v>
      </c>
      <c r="BL18" s="60">
        <v>0</v>
      </c>
      <c r="BM18" s="61">
        <v>0</v>
      </c>
      <c r="BN18" s="60">
        <v>0</v>
      </c>
      <c r="BO18" s="61">
        <v>0</v>
      </c>
      <c r="BP18" s="60">
        <v>0</v>
      </c>
      <c r="BQ18" s="61">
        <v>0</v>
      </c>
      <c r="BR18" s="60">
        <v>0</v>
      </c>
      <c r="BS18" s="61">
        <v>0</v>
      </c>
      <c r="BT18" s="60">
        <v>0</v>
      </c>
      <c r="BU18" s="61">
        <v>0</v>
      </c>
    </row>
    <row r="19" spans="1:73" ht="12.75" customHeight="1">
      <c r="A19" s="59"/>
      <c r="B19" s="56" t="s">
        <v>56</v>
      </c>
      <c r="C19" s="10">
        <v>10</v>
      </c>
      <c r="D19" s="60">
        <v>0</v>
      </c>
      <c r="E19" s="61">
        <v>0</v>
      </c>
      <c r="F19" s="60">
        <v>0</v>
      </c>
      <c r="G19" s="61">
        <v>0</v>
      </c>
      <c r="H19" s="60">
        <v>0</v>
      </c>
      <c r="I19" s="61">
        <v>0</v>
      </c>
      <c r="J19" s="60">
        <v>0</v>
      </c>
      <c r="K19" s="61">
        <v>0</v>
      </c>
      <c r="L19" s="60">
        <v>0</v>
      </c>
      <c r="M19" s="61">
        <v>0</v>
      </c>
      <c r="N19" s="60">
        <v>0</v>
      </c>
      <c r="O19" s="61">
        <v>0</v>
      </c>
      <c r="P19" s="60">
        <v>0</v>
      </c>
      <c r="Q19" s="61">
        <v>0</v>
      </c>
      <c r="R19" s="60">
        <v>0</v>
      </c>
      <c r="S19" s="61">
        <v>0</v>
      </c>
      <c r="T19" s="60">
        <v>0</v>
      </c>
      <c r="U19" s="61">
        <v>0</v>
      </c>
      <c r="V19" s="60">
        <v>0</v>
      </c>
      <c r="W19" s="61">
        <v>0</v>
      </c>
      <c r="X19" s="60">
        <v>0</v>
      </c>
      <c r="Y19" s="61">
        <v>0</v>
      </c>
      <c r="Z19" s="60">
        <v>0</v>
      </c>
      <c r="AA19" s="61">
        <v>0</v>
      </c>
      <c r="AB19" s="60">
        <v>0</v>
      </c>
      <c r="AC19" s="61">
        <v>0</v>
      </c>
      <c r="AD19" s="60">
        <v>0</v>
      </c>
      <c r="AE19" s="61">
        <v>0</v>
      </c>
      <c r="AF19" s="60">
        <v>0</v>
      </c>
      <c r="AG19" s="61">
        <v>0</v>
      </c>
      <c r="AH19" s="60">
        <v>0</v>
      </c>
      <c r="AI19" s="61">
        <v>0</v>
      </c>
      <c r="AJ19" s="60">
        <v>0</v>
      </c>
      <c r="AK19" s="61">
        <v>0</v>
      </c>
      <c r="AL19" s="60">
        <v>0</v>
      </c>
      <c r="AM19" s="61">
        <v>0</v>
      </c>
      <c r="AN19" s="60">
        <v>0</v>
      </c>
      <c r="AO19" s="61">
        <v>0</v>
      </c>
      <c r="AP19" s="60">
        <v>0.455</v>
      </c>
      <c r="AQ19" s="61">
        <v>216</v>
      </c>
      <c r="AR19" s="60">
        <v>0</v>
      </c>
      <c r="AS19" s="61">
        <v>0</v>
      </c>
      <c r="AT19" s="60">
        <v>46.519</v>
      </c>
      <c r="AU19" s="61">
        <v>127.15481846127388</v>
      </c>
      <c r="AV19" s="60">
        <v>15.71</v>
      </c>
      <c r="AW19" s="61">
        <v>54</v>
      </c>
      <c r="AX19" s="60">
        <v>0</v>
      </c>
      <c r="AY19" s="61">
        <v>0</v>
      </c>
      <c r="AZ19" s="60">
        <v>29.755</v>
      </c>
      <c r="BA19" s="61">
        <v>281.690640228533</v>
      </c>
      <c r="BB19" s="60">
        <v>75.833</v>
      </c>
      <c r="BC19" s="61">
        <v>741.3962259174766</v>
      </c>
      <c r="BD19" s="60">
        <v>0</v>
      </c>
      <c r="BE19" s="61">
        <v>0</v>
      </c>
      <c r="BF19" s="60">
        <v>0</v>
      </c>
      <c r="BG19" s="61">
        <v>0</v>
      </c>
      <c r="BH19" s="60">
        <v>0</v>
      </c>
      <c r="BI19" s="61">
        <v>0</v>
      </c>
      <c r="BJ19" s="60">
        <v>0</v>
      </c>
      <c r="BK19" s="61">
        <v>0</v>
      </c>
      <c r="BL19" s="60">
        <v>0.017</v>
      </c>
      <c r="BM19" s="61">
        <v>769</v>
      </c>
      <c r="BN19" s="60">
        <v>387.007</v>
      </c>
      <c r="BO19" s="61">
        <v>103.4981744516249</v>
      </c>
      <c r="BP19" s="60">
        <v>0</v>
      </c>
      <c r="BQ19" s="61">
        <v>0</v>
      </c>
      <c r="BR19" s="60">
        <v>0</v>
      </c>
      <c r="BS19" s="61">
        <v>0</v>
      </c>
      <c r="BT19" s="60">
        <v>40.194</v>
      </c>
      <c r="BU19" s="61">
        <v>315.48564462357564</v>
      </c>
    </row>
    <row r="20" spans="1:73" ht="12.75" customHeight="1">
      <c r="A20" s="59"/>
      <c r="B20" s="56" t="s">
        <v>57</v>
      </c>
      <c r="C20" s="10">
        <v>11</v>
      </c>
      <c r="D20" s="60">
        <v>0</v>
      </c>
      <c r="E20" s="61">
        <v>0</v>
      </c>
      <c r="F20" s="60">
        <v>0</v>
      </c>
      <c r="G20" s="61">
        <v>0</v>
      </c>
      <c r="H20" s="60">
        <v>0</v>
      </c>
      <c r="I20" s="61">
        <v>0</v>
      </c>
      <c r="J20" s="60">
        <v>0</v>
      </c>
      <c r="K20" s="61">
        <v>0</v>
      </c>
      <c r="L20" s="60">
        <v>0</v>
      </c>
      <c r="M20" s="61">
        <v>0</v>
      </c>
      <c r="N20" s="60">
        <v>0</v>
      </c>
      <c r="O20" s="61">
        <v>0</v>
      </c>
      <c r="P20" s="60">
        <v>0</v>
      </c>
      <c r="Q20" s="61">
        <v>0</v>
      </c>
      <c r="R20" s="60">
        <v>0</v>
      </c>
      <c r="S20" s="61">
        <v>0</v>
      </c>
      <c r="T20" s="60">
        <v>0</v>
      </c>
      <c r="U20" s="61">
        <v>0</v>
      </c>
      <c r="V20" s="60">
        <v>0</v>
      </c>
      <c r="W20" s="61">
        <v>0</v>
      </c>
      <c r="X20" s="60">
        <v>0</v>
      </c>
      <c r="Y20" s="61">
        <v>0</v>
      </c>
      <c r="Z20" s="60">
        <v>0</v>
      </c>
      <c r="AA20" s="61">
        <v>0</v>
      </c>
      <c r="AB20" s="60">
        <v>0</v>
      </c>
      <c r="AC20" s="61">
        <v>0</v>
      </c>
      <c r="AD20" s="60">
        <v>0</v>
      </c>
      <c r="AE20" s="61">
        <v>0</v>
      </c>
      <c r="AF20" s="60">
        <v>13286</v>
      </c>
      <c r="AG20" s="61">
        <v>41.322369411410506</v>
      </c>
      <c r="AH20" s="60">
        <v>0</v>
      </c>
      <c r="AI20" s="61">
        <v>0</v>
      </c>
      <c r="AJ20" s="60">
        <v>273</v>
      </c>
      <c r="AK20" s="61">
        <v>41</v>
      </c>
      <c r="AL20" s="60">
        <v>0</v>
      </c>
      <c r="AM20" s="61">
        <v>0</v>
      </c>
      <c r="AN20" s="60">
        <v>0</v>
      </c>
      <c r="AO20" s="61">
        <v>0</v>
      </c>
      <c r="AP20" s="60">
        <v>7897</v>
      </c>
      <c r="AQ20" s="61">
        <v>115.18981891857668</v>
      </c>
      <c r="AR20" s="60">
        <v>0</v>
      </c>
      <c r="AS20" s="61">
        <v>0</v>
      </c>
      <c r="AT20" s="60">
        <v>120</v>
      </c>
      <c r="AU20" s="61">
        <v>509</v>
      </c>
      <c r="AV20" s="60">
        <v>125</v>
      </c>
      <c r="AW20" s="61">
        <v>95</v>
      </c>
      <c r="AX20" s="60">
        <v>0</v>
      </c>
      <c r="AY20" s="61">
        <v>0</v>
      </c>
      <c r="AZ20" s="60">
        <v>0</v>
      </c>
      <c r="BA20" s="61">
        <v>0</v>
      </c>
      <c r="BB20" s="60">
        <v>908.123</v>
      </c>
      <c r="BC20" s="61">
        <v>567.5399907281283</v>
      </c>
      <c r="BD20" s="60">
        <v>2397</v>
      </c>
      <c r="BE20" s="61">
        <v>576</v>
      </c>
      <c r="BF20" s="60">
        <v>0</v>
      </c>
      <c r="BG20" s="61">
        <v>0</v>
      </c>
      <c r="BH20" s="60">
        <v>0</v>
      </c>
      <c r="BI20" s="61">
        <v>0</v>
      </c>
      <c r="BJ20" s="60">
        <v>0</v>
      </c>
      <c r="BK20" s="61">
        <v>0</v>
      </c>
      <c r="BL20" s="60">
        <v>292</v>
      </c>
      <c r="BM20" s="61">
        <v>278</v>
      </c>
      <c r="BN20" s="60">
        <v>14</v>
      </c>
      <c r="BO20" s="61">
        <v>374</v>
      </c>
      <c r="BP20" s="60">
        <v>0</v>
      </c>
      <c r="BQ20" s="61">
        <v>0</v>
      </c>
      <c r="BR20" s="60">
        <v>0</v>
      </c>
      <c r="BS20" s="61">
        <v>0</v>
      </c>
      <c r="BT20" s="60">
        <v>15</v>
      </c>
      <c r="BU20" s="61">
        <v>519</v>
      </c>
    </row>
    <row r="21" spans="1:73" ht="12.75" customHeight="1">
      <c r="A21" s="59"/>
      <c r="B21" s="43"/>
      <c r="C21" s="62"/>
      <c r="D21" s="60"/>
      <c r="E21" s="61"/>
      <c r="F21" s="60"/>
      <c r="G21" s="61"/>
      <c r="H21" s="60"/>
      <c r="I21" s="61"/>
      <c r="J21" s="60"/>
      <c r="K21" s="61"/>
      <c r="L21" s="60"/>
      <c r="M21" s="61"/>
      <c r="N21" s="60"/>
      <c r="O21" s="61"/>
      <c r="P21" s="60"/>
      <c r="Q21" s="61"/>
      <c r="R21" s="60"/>
      <c r="S21" s="61"/>
      <c r="T21" s="60"/>
      <c r="U21" s="61"/>
      <c r="V21" s="60"/>
      <c r="W21" s="61"/>
      <c r="X21" s="60"/>
      <c r="Y21" s="61"/>
      <c r="Z21" s="60"/>
      <c r="AA21" s="61"/>
      <c r="AB21" s="60"/>
      <c r="AC21" s="61"/>
      <c r="AD21" s="60"/>
      <c r="AE21" s="61"/>
      <c r="AF21" s="60"/>
      <c r="AG21" s="61"/>
      <c r="AH21" s="60"/>
      <c r="AI21" s="61"/>
      <c r="AJ21" s="60"/>
      <c r="AK21" s="61"/>
      <c r="AL21" s="60"/>
      <c r="AM21" s="61"/>
      <c r="AN21" s="60"/>
      <c r="AO21" s="61"/>
      <c r="AP21" s="60"/>
      <c r="AQ21" s="61"/>
      <c r="AR21" s="60"/>
      <c r="AS21" s="61"/>
      <c r="AT21" s="60"/>
      <c r="AU21" s="61"/>
      <c r="AV21" s="60"/>
      <c r="AW21" s="61"/>
      <c r="AX21" s="60"/>
      <c r="AY21" s="61"/>
      <c r="AZ21" s="60"/>
      <c r="BA21" s="61"/>
      <c r="BB21" s="60"/>
      <c r="BC21" s="61"/>
      <c r="BD21" s="60"/>
      <c r="BE21" s="61"/>
      <c r="BF21" s="60"/>
      <c r="BG21" s="61"/>
      <c r="BH21" s="60"/>
      <c r="BI21" s="61"/>
      <c r="BJ21" s="60"/>
      <c r="BK21" s="61"/>
      <c r="BL21" s="60"/>
      <c r="BM21" s="61"/>
      <c r="BN21" s="60"/>
      <c r="BO21" s="61"/>
      <c r="BP21" s="60"/>
      <c r="BQ21" s="61"/>
      <c r="BR21" s="60"/>
      <c r="BS21" s="61"/>
      <c r="BT21" s="60"/>
      <c r="BU21" s="61"/>
    </row>
    <row r="22" spans="1:73" ht="12.75" customHeight="1">
      <c r="A22" s="59"/>
      <c r="B22" s="56" t="s">
        <v>58</v>
      </c>
      <c r="C22" s="10">
        <v>12</v>
      </c>
      <c r="D22" s="60">
        <v>0.069</v>
      </c>
      <c r="E22" s="61">
        <v>3316</v>
      </c>
      <c r="F22" s="60">
        <v>0</v>
      </c>
      <c r="G22" s="61">
        <v>0</v>
      </c>
      <c r="H22" s="60">
        <v>0</v>
      </c>
      <c r="I22" s="61">
        <v>0</v>
      </c>
      <c r="J22" s="60">
        <v>0</v>
      </c>
      <c r="K22" s="61">
        <v>0</v>
      </c>
      <c r="L22" s="60">
        <v>0</v>
      </c>
      <c r="M22" s="61">
        <v>0</v>
      </c>
      <c r="N22" s="60">
        <v>0</v>
      </c>
      <c r="O22" s="61">
        <v>0</v>
      </c>
      <c r="P22" s="60">
        <v>0</v>
      </c>
      <c r="Q22" s="61">
        <v>0</v>
      </c>
      <c r="R22" s="60">
        <v>0</v>
      </c>
      <c r="S22" s="61">
        <v>0</v>
      </c>
      <c r="T22" s="60">
        <v>0</v>
      </c>
      <c r="U22" s="61">
        <v>0</v>
      </c>
      <c r="V22" s="60">
        <v>0</v>
      </c>
      <c r="W22" s="61">
        <v>0</v>
      </c>
      <c r="X22" s="60">
        <v>0.18</v>
      </c>
      <c r="Y22" s="61">
        <v>1253</v>
      </c>
      <c r="Z22" s="60">
        <v>0</v>
      </c>
      <c r="AA22" s="61">
        <v>0</v>
      </c>
      <c r="AB22" s="60">
        <v>0</v>
      </c>
      <c r="AC22" s="61">
        <v>0</v>
      </c>
      <c r="AD22" s="60">
        <v>0</v>
      </c>
      <c r="AE22" s="61">
        <v>0</v>
      </c>
      <c r="AF22" s="60">
        <v>15.015</v>
      </c>
      <c r="AG22" s="61">
        <v>42</v>
      </c>
      <c r="AH22" s="60">
        <v>0</v>
      </c>
      <c r="AI22" s="61">
        <v>0</v>
      </c>
      <c r="AJ22" s="60">
        <v>0.642</v>
      </c>
      <c r="AK22" s="61">
        <v>53</v>
      </c>
      <c r="AL22" s="60">
        <v>0.801</v>
      </c>
      <c r="AM22" s="61">
        <v>275</v>
      </c>
      <c r="AN22" s="60">
        <v>0</v>
      </c>
      <c r="AO22" s="61">
        <v>0</v>
      </c>
      <c r="AP22" s="60">
        <v>49.308</v>
      </c>
      <c r="AQ22" s="61">
        <v>69</v>
      </c>
      <c r="AR22" s="60">
        <v>702.313</v>
      </c>
      <c r="AS22" s="61">
        <v>255</v>
      </c>
      <c r="AT22" s="60">
        <v>218.705</v>
      </c>
      <c r="AU22" s="61">
        <v>453</v>
      </c>
      <c r="AV22" s="60">
        <v>57.905</v>
      </c>
      <c r="AW22" s="61">
        <v>67</v>
      </c>
      <c r="AX22" s="60">
        <v>0</v>
      </c>
      <c r="AY22" s="61">
        <v>0</v>
      </c>
      <c r="AZ22" s="60">
        <v>0</v>
      </c>
      <c r="BA22" s="61">
        <v>0</v>
      </c>
      <c r="BB22" s="60">
        <v>497.522</v>
      </c>
      <c r="BC22" s="61">
        <v>538.9463862904554</v>
      </c>
      <c r="BD22" s="60">
        <v>0</v>
      </c>
      <c r="BE22" s="61">
        <v>0</v>
      </c>
      <c r="BF22" s="60">
        <v>0</v>
      </c>
      <c r="BG22" s="61">
        <v>0</v>
      </c>
      <c r="BH22" s="60">
        <v>0</v>
      </c>
      <c r="BI22" s="61">
        <v>0</v>
      </c>
      <c r="BJ22" s="60">
        <v>0</v>
      </c>
      <c r="BK22" s="61">
        <v>0</v>
      </c>
      <c r="BL22" s="60">
        <v>440.382</v>
      </c>
      <c r="BM22" s="61">
        <v>157</v>
      </c>
      <c r="BN22" s="60">
        <v>15.263</v>
      </c>
      <c r="BO22" s="61">
        <v>550</v>
      </c>
      <c r="BP22" s="60">
        <v>0</v>
      </c>
      <c r="BQ22" s="61">
        <v>0</v>
      </c>
      <c r="BR22" s="60">
        <v>0</v>
      </c>
      <c r="BS22" s="61">
        <v>0</v>
      </c>
      <c r="BT22" s="60">
        <v>78.99</v>
      </c>
      <c r="BU22" s="61">
        <v>853</v>
      </c>
    </row>
    <row r="23" spans="1:73" ht="12.75" customHeight="1">
      <c r="A23" s="59"/>
      <c r="B23" s="56" t="s">
        <v>59</v>
      </c>
      <c r="C23" s="10">
        <v>13</v>
      </c>
      <c r="D23" s="60">
        <v>0.044</v>
      </c>
      <c r="E23" s="61">
        <v>3033</v>
      </c>
      <c r="F23" s="60">
        <v>0</v>
      </c>
      <c r="G23" s="61">
        <v>0</v>
      </c>
      <c r="H23" s="60">
        <v>0</v>
      </c>
      <c r="I23" s="61">
        <v>0</v>
      </c>
      <c r="J23" s="60">
        <v>0</v>
      </c>
      <c r="K23" s="61">
        <v>0</v>
      </c>
      <c r="L23" s="60">
        <v>0</v>
      </c>
      <c r="M23" s="61">
        <v>0</v>
      </c>
      <c r="N23" s="60">
        <v>0</v>
      </c>
      <c r="O23" s="61">
        <v>0</v>
      </c>
      <c r="P23" s="60">
        <v>0</v>
      </c>
      <c r="Q23" s="61">
        <v>0</v>
      </c>
      <c r="R23" s="60">
        <v>0</v>
      </c>
      <c r="S23" s="61">
        <v>0</v>
      </c>
      <c r="T23" s="60">
        <v>0</v>
      </c>
      <c r="U23" s="61">
        <v>0</v>
      </c>
      <c r="V23" s="60">
        <v>0</v>
      </c>
      <c r="W23" s="61">
        <v>0</v>
      </c>
      <c r="X23" s="60">
        <v>0.069</v>
      </c>
      <c r="Y23" s="61">
        <v>1156</v>
      </c>
      <c r="Z23" s="60">
        <v>0</v>
      </c>
      <c r="AA23" s="61">
        <v>0</v>
      </c>
      <c r="AB23" s="60">
        <v>0</v>
      </c>
      <c r="AC23" s="61">
        <v>0</v>
      </c>
      <c r="AD23" s="60">
        <v>0</v>
      </c>
      <c r="AE23" s="61">
        <v>0</v>
      </c>
      <c r="AF23" s="60">
        <v>163.269</v>
      </c>
      <c r="AG23" s="61">
        <v>41</v>
      </c>
      <c r="AH23" s="60">
        <v>0</v>
      </c>
      <c r="AI23" s="61">
        <v>0</v>
      </c>
      <c r="AJ23" s="60">
        <v>0</v>
      </c>
      <c r="AK23" s="61">
        <v>0</v>
      </c>
      <c r="AL23" s="60">
        <v>0.117</v>
      </c>
      <c r="AM23" s="61">
        <v>148</v>
      </c>
      <c r="AN23" s="60">
        <v>0</v>
      </c>
      <c r="AO23" s="61">
        <v>0</v>
      </c>
      <c r="AP23" s="60">
        <v>39.134</v>
      </c>
      <c r="AQ23" s="61">
        <v>98</v>
      </c>
      <c r="AR23" s="60">
        <v>706.729</v>
      </c>
      <c r="AS23" s="61">
        <v>279</v>
      </c>
      <c r="AT23" s="60">
        <v>3.89</v>
      </c>
      <c r="AU23" s="61">
        <v>299</v>
      </c>
      <c r="AV23" s="60">
        <v>0.231</v>
      </c>
      <c r="AW23" s="61">
        <v>67</v>
      </c>
      <c r="AX23" s="60">
        <v>0</v>
      </c>
      <c r="AY23" s="61">
        <v>0</v>
      </c>
      <c r="AZ23" s="60">
        <v>0</v>
      </c>
      <c r="BA23" s="61">
        <v>0</v>
      </c>
      <c r="BB23" s="60">
        <v>10.37</v>
      </c>
      <c r="BC23" s="61">
        <v>607.6716489874639</v>
      </c>
      <c r="BD23" s="60">
        <v>0</v>
      </c>
      <c r="BE23" s="61">
        <v>0</v>
      </c>
      <c r="BF23" s="60">
        <v>0</v>
      </c>
      <c r="BG23" s="61">
        <v>0</v>
      </c>
      <c r="BH23" s="60">
        <v>0</v>
      </c>
      <c r="BI23" s="61">
        <v>0</v>
      </c>
      <c r="BJ23" s="60">
        <v>0</v>
      </c>
      <c r="BK23" s="61">
        <v>0</v>
      </c>
      <c r="BL23" s="60">
        <v>25.502</v>
      </c>
      <c r="BM23" s="61">
        <v>216.51035212924478</v>
      </c>
      <c r="BN23" s="60">
        <v>0.296</v>
      </c>
      <c r="BO23" s="61">
        <v>288</v>
      </c>
      <c r="BP23" s="60">
        <v>1.04</v>
      </c>
      <c r="BQ23" s="61">
        <v>209</v>
      </c>
      <c r="BR23" s="60">
        <v>0</v>
      </c>
      <c r="BS23" s="61">
        <v>0</v>
      </c>
      <c r="BT23" s="60">
        <v>71.63</v>
      </c>
      <c r="BU23" s="61">
        <v>867</v>
      </c>
    </row>
    <row r="24" spans="1:73" ht="12.75" customHeight="1">
      <c r="A24" s="59"/>
      <c r="B24" s="56" t="s">
        <v>60</v>
      </c>
      <c r="C24" s="10">
        <v>14</v>
      </c>
      <c r="D24" s="60">
        <v>0.212</v>
      </c>
      <c r="E24" s="61">
        <v>2457</v>
      </c>
      <c r="F24" s="60">
        <v>0</v>
      </c>
      <c r="G24" s="61">
        <v>0</v>
      </c>
      <c r="H24" s="60">
        <v>0</v>
      </c>
      <c r="I24" s="61">
        <v>0</v>
      </c>
      <c r="J24" s="60">
        <v>0</v>
      </c>
      <c r="K24" s="61">
        <v>0</v>
      </c>
      <c r="L24" s="60">
        <v>0</v>
      </c>
      <c r="M24" s="61">
        <v>0</v>
      </c>
      <c r="N24" s="60">
        <v>0</v>
      </c>
      <c r="O24" s="61">
        <v>0</v>
      </c>
      <c r="P24" s="60">
        <v>0.219</v>
      </c>
      <c r="Q24" s="61">
        <v>1491</v>
      </c>
      <c r="R24" s="60">
        <v>0</v>
      </c>
      <c r="S24" s="61">
        <v>0</v>
      </c>
      <c r="T24" s="60">
        <v>0.279</v>
      </c>
      <c r="U24" s="61">
        <v>729</v>
      </c>
      <c r="V24" s="60">
        <v>0</v>
      </c>
      <c r="W24" s="61">
        <v>0</v>
      </c>
      <c r="X24" s="60">
        <v>0.068</v>
      </c>
      <c r="Y24" s="61">
        <v>1199</v>
      </c>
      <c r="Z24" s="60">
        <v>0</v>
      </c>
      <c r="AA24" s="61">
        <v>0</v>
      </c>
      <c r="AB24" s="60">
        <v>0</v>
      </c>
      <c r="AC24" s="61">
        <v>0</v>
      </c>
      <c r="AD24" s="60">
        <v>0</v>
      </c>
      <c r="AE24" s="61">
        <v>0</v>
      </c>
      <c r="AF24" s="60">
        <v>343.16</v>
      </c>
      <c r="AG24" s="61">
        <v>55</v>
      </c>
      <c r="AH24" s="60">
        <v>0</v>
      </c>
      <c r="AI24" s="61">
        <v>0</v>
      </c>
      <c r="AJ24" s="60">
        <v>0</v>
      </c>
      <c r="AK24" s="61">
        <v>0</v>
      </c>
      <c r="AL24" s="60">
        <v>9.004</v>
      </c>
      <c r="AM24" s="61">
        <v>372</v>
      </c>
      <c r="AN24" s="60">
        <v>0</v>
      </c>
      <c r="AO24" s="61">
        <v>0</v>
      </c>
      <c r="AP24" s="60">
        <v>136.036</v>
      </c>
      <c r="AQ24" s="61">
        <v>108</v>
      </c>
      <c r="AR24" s="60">
        <v>4124.648</v>
      </c>
      <c r="AS24" s="61">
        <v>314.00242057019165</v>
      </c>
      <c r="AT24" s="60">
        <v>6.168</v>
      </c>
      <c r="AU24" s="61">
        <v>403</v>
      </c>
      <c r="AV24" s="60">
        <v>0.052</v>
      </c>
      <c r="AW24" s="61">
        <v>234</v>
      </c>
      <c r="AX24" s="60">
        <v>0</v>
      </c>
      <c r="AY24" s="61">
        <v>0</v>
      </c>
      <c r="AZ24" s="60">
        <v>0.002</v>
      </c>
      <c r="BA24" s="61">
        <v>648</v>
      </c>
      <c r="BB24" s="60">
        <v>27.931</v>
      </c>
      <c r="BC24" s="61">
        <v>570</v>
      </c>
      <c r="BD24" s="60">
        <v>0</v>
      </c>
      <c r="BE24" s="61">
        <v>0</v>
      </c>
      <c r="BF24" s="60">
        <v>0</v>
      </c>
      <c r="BG24" s="61">
        <v>0</v>
      </c>
      <c r="BH24" s="60">
        <v>0</v>
      </c>
      <c r="BI24" s="61">
        <v>0</v>
      </c>
      <c r="BJ24" s="60">
        <v>0</v>
      </c>
      <c r="BK24" s="61">
        <v>0</v>
      </c>
      <c r="BL24" s="60">
        <v>736.125</v>
      </c>
      <c r="BM24" s="61">
        <v>161.8260485651214</v>
      </c>
      <c r="BN24" s="60">
        <v>1.081</v>
      </c>
      <c r="BO24" s="61">
        <v>946</v>
      </c>
      <c r="BP24" s="60">
        <v>1.569</v>
      </c>
      <c r="BQ24" s="61">
        <v>817</v>
      </c>
      <c r="BR24" s="60">
        <v>0</v>
      </c>
      <c r="BS24" s="61">
        <v>0</v>
      </c>
      <c r="BT24" s="60">
        <v>34.968</v>
      </c>
      <c r="BU24" s="61">
        <v>839</v>
      </c>
    </row>
    <row r="25" spans="1:73" ht="12.75" customHeight="1">
      <c r="A25" s="59"/>
      <c r="B25" s="56" t="s">
        <v>61</v>
      </c>
      <c r="C25" s="10">
        <v>15</v>
      </c>
      <c r="D25" s="60">
        <v>1.052</v>
      </c>
      <c r="E25" s="61">
        <v>2347</v>
      </c>
      <c r="F25" s="60">
        <v>0</v>
      </c>
      <c r="G25" s="61">
        <v>0</v>
      </c>
      <c r="H25" s="60">
        <v>7.577</v>
      </c>
      <c r="I25" s="61">
        <v>352</v>
      </c>
      <c r="J25" s="60">
        <v>0</v>
      </c>
      <c r="K25" s="61">
        <v>0</v>
      </c>
      <c r="L25" s="60">
        <v>3.86</v>
      </c>
      <c r="M25" s="61">
        <v>1843</v>
      </c>
      <c r="N25" s="60">
        <v>0</v>
      </c>
      <c r="O25" s="61">
        <v>0</v>
      </c>
      <c r="P25" s="60">
        <v>0.552</v>
      </c>
      <c r="Q25" s="61">
        <v>1377</v>
      </c>
      <c r="R25" s="60">
        <v>0.638</v>
      </c>
      <c r="S25" s="61">
        <v>363</v>
      </c>
      <c r="T25" s="60">
        <v>25.753</v>
      </c>
      <c r="U25" s="61">
        <v>720</v>
      </c>
      <c r="V25" s="60">
        <v>0</v>
      </c>
      <c r="W25" s="61">
        <v>0</v>
      </c>
      <c r="X25" s="60">
        <v>231.111</v>
      </c>
      <c r="Y25" s="61">
        <v>1054</v>
      </c>
      <c r="Z25" s="60">
        <v>0</v>
      </c>
      <c r="AA25" s="61">
        <v>0</v>
      </c>
      <c r="AB25" s="60">
        <v>785.84</v>
      </c>
      <c r="AC25" s="61">
        <v>455.0026672096101</v>
      </c>
      <c r="AD25" s="60">
        <v>307.711</v>
      </c>
      <c r="AE25" s="61">
        <v>373</v>
      </c>
      <c r="AF25" s="60">
        <v>2487.494</v>
      </c>
      <c r="AG25" s="61">
        <v>55</v>
      </c>
      <c r="AH25" s="60">
        <v>0</v>
      </c>
      <c r="AI25" s="61">
        <v>0</v>
      </c>
      <c r="AJ25" s="60">
        <v>0</v>
      </c>
      <c r="AK25" s="61">
        <v>0</v>
      </c>
      <c r="AL25" s="60">
        <v>2.074</v>
      </c>
      <c r="AM25" s="61">
        <v>294</v>
      </c>
      <c r="AN25" s="60">
        <v>0</v>
      </c>
      <c r="AO25" s="61">
        <v>0</v>
      </c>
      <c r="AP25" s="60">
        <v>35.14</v>
      </c>
      <c r="AQ25" s="61">
        <v>137</v>
      </c>
      <c r="AR25" s="60">
        <v>2798.517</v>
      </c>
      <c r="AS25" s="61">
        <v>289</v>
      </c>
      <c r="AT25" s="60">
        <v>0.591</v>
      </c>
      <c r="AU25" s="61">
        <v>466</v>
      </c>
      <c r="AV25" s="60">
        <v>0</v>
      </c>
      <c r="AW25" s="61">
        <v>0</v>
      </c>
      <c r="AX25" s="60">
        <v>0</v>
      </c>
      <c r="AY25" s="61">
        <v>0</v>
      </c>
      <c r="AZ25" s="60">
        <v>0</v>
      </c>
      <c r="BA25" s="61">
        <v>0</v>
      </c>
      <c r="BB25" s="60">
        <v>5.236</v>
      </c>
      <c r="BC25" s="61">
        <v>647</v>
      </c>
      <c r="BD25" s="60">
        <v>0</v>
      </c>
      <c r="BE25" s="61">
        <v>0</v>
      </c>
      <c r="BF25" s="60">
        <v>0</v>
      </c>
      <c r="BG25" s="61">
        <v>0</v>
      </c>
      <c r="BH25" s="60">
        <v>0.112</v>
      </c>
      <c r="BI25" s="61">
        <v>192</v>
      </c>
      <c r="BJ25" s="60">
        <v>0.227</v>
      </c>
      <c r="BK25" s="61">
        <v>383</v>
      </c>
      <c r="BL25" s="60">
        <v>261.439</v>
      </c>
      <c r="BM25" s="61">
        <v>159.0436927925826</v>
      </c>
      <c r="BN25" s="60">
        <v>0.272</v>
      </c>
      <c r="BO25" s="61">
        <v>2388</v>
      </c>
      <c r="BP25" s="60">
        <v>0.8</v>
      </c>
      <c r="BQ25" s="61">
        <v>242</v>
      </c>
      <c r="BR25" s="60">
        <v>0</v>
      </c>
      <c r="BS25" s="61">
        <v>0</v>
      </c>
      <c r="BT25" s="60">
        <v>62.668</v>
      </c>
      <c r="BU25" s="61">
        <v>916</v>
      </c>
    </row>
    <row r="26" spans="1:73" ht="12.75" customHeight="1">
      <c r="A26" s="59"/>
      <c r="B26" s="56" t="s">
        <v>62</v>
      </c>
      <c r="C26" s="10">
        <v>16</v>
      </c>
      <c r="D26" s="60">
        <v>0.207</v>
      </c>
      <c r="E26" s="61">
        <v>1464</v>
      </c>
      <c r="F26" s="60">
        <v>0</v>
      </c>
      <c r="G26" s="61">
        <v>0</v>
      </c>
      <c r="H26" s="60">
        <v>0</v>
      </c>
      <c r="I26" s="61">
        <v>0</v>
      </c>
      <c r="J26" s="60">
        <v>0</v>
      </c>
      <c r="K26" s="61">
        <v>0</v>
      </c>
      <c r="L26" s="60">
        <v>0</v>
      </c>
      <c r="M26" s="61">
        <v>0</v>
      </c>
      <c r="N26" s="60">
        <v>0</v>
      </c>
      <c r="O26" s="61">
        <v>0</v>
      </c>
      <c r="P26" s="60">
        <v>0</v>
      </c>
      <c r="Q26" s="61">
        <v>0</v>
      </c>
      <c r="R26" s="60">
        <v>0</v>
      </c>
      <c r="S26" s="61">
        <v>0</v>
      </c>
      <c r="T26" s="60">
        <v>0</v>
      </c>
      <c r="U26" s="61">
        <v>0</v>
      </c>
      <c r="V26" s="60">
        <v>0</v>
      </c>
      <c r="W26" s="61">
        <v>0</v>
      </c>
      <c r="X26" s="60">
        <v>0.022</v>
      </c>
      <c r="Y26" s="61">
        <v>515</v>
      </c>
      <c r="Z26" s="60">
        <v>0</v>
      </c>
      <c r="AA26" s="61">
        <v>0</v>
      </c>
      <c r="AB26" s="60">
        <v>0</v>
      </c>
      <c r="AC26" s="61">
        <v>0</v>
      </c>
      <c r="AD26" s="60">
        <v>0</v>
      </c>
      <c r="AE26" s="61">
        <v>0</v>
      </c>
      <c r="AF26" s="60">
        <v>391.203</v>
      </c>
      <c r="AG26" s="61">
        <v>36</v>
      </c>
      <c r="AH26" s="60">
        <v>18.943</v>
      </c>
      <c r="AI26" s="61">
        <v>40</v>
      </c>
      <c r="AJ26" s="60">
        <v>33.143</v>
      </c>
      <c r="AK26" s="61">
        <v>27</v>
      </c>
      <c r="AL26" s="60">
        <v>6.662</v>
      </c>
      <c r="AM26" s="61">
        <v>326.40813569498647</v>
      </c>
      <c r="AN26" s="60">
        <v>0</v>
      </c>
      <c r="AO26" s="61">
        <v>0</v>
      </c>
      <c r="AP26" s="60">
        <v>44.902</v>
      </c>
      <c r="AQ26" s="61">
        <v>192</v>
      </c>
      <c r="AR26" s="60">
        <v>3162.647</v>
      </c>
      <c r="AS26" s="61">
        <v>309</v>
      </c>
      <c r="AT26" s="60">
        <v>0.531</v>
      </c>
      <c r="AU26" s="61">
        <v>73.58192090395481</v>
      </c>
      <c r="AV26" s="60">
        <v>0.598</v>
      </c>
      <c r="AW26" s="61">
        <v>85.91304347826086</v>
      </c>
      <c r="AX26" s="60">
        <v>0</v>
      </c>
      <c r="AY26" s="61">
        <v>0</v>
      </c>
      <c r="AZ26" s="60">
        <v>0.001</v>
      </c>
      <c r="BA26" s="61">
        <v>594</v>
      </c>
      <c r="BB26" s="60">
        <v>77.019</v>
      </c>
      <c r="BC26" s="61">
        <v>482</v>
      </c>
      <c r="BD26" s="60">
        <v>0</v>
      </c>
      <c r="BE26" s="61">
        <v>0</v>
      </c>
      <c r="BF26" s="60">
        <v>0</v>
      </c>
      <c r="BG26" s="61">
        <v>0</v>
      </c>
      <c r="BH26" s="60">
        <v>0</v>
      </c>
      <c r="BI26" s="61">
        <v>0</v>
      </c>
      <c r="BJ26" s="60">
        <v>0</v>
      </c>
      <c r="BK26" s="61">
        <v>0</v>
      </c>
      <c r="BL26" s="60">
        <v>353.941</v>
      </c>
      <c r="BM26" s="61">
        <v>151.01879409280076</v>
      </c>
      <c r="BN26" s="60">
        <v>0.744</v>
      </c>
      <c r="BO26" s="61">
        <v>496</v>
      </c>
      <c r="BP26" s="60">
        <v>1.297</v>
      </c>
      <c r="BQ26" s="61">
        <v>686</v>
      </c>
      <c r="BR26" s="60">
        <v>0</v>
      </c>
      <c r="BS26" s="61">
        <v>0</v>
      </c>
      <c r="BT26" s="60">
        <v>23.719</v>
      </c>
      <c r="BU26" s="61">
        <v>924</v>
      </c>
    </row>
    <row r="27" spans="1:73" ht="12.75" customHeight="1">
      <c r="A27" s="59"/>
      <c r="B27" s="43"/>
      <c r="C27" s="62"/>
      <c r="D27" s="60"/>
      <c r="E27" s="61"/>
      <c r="F27" s="60"/>
      <c r="G27" s="61"/>
      <c r="H27" s="60"/>
      <c r="I27" s="61"/>
      <c r="J27" s="60"/>
      <c r="K27" s="61"/>
      <c r="L27" s="60"/>
      <c r="M27" s="61"/>
      <c r="N27" s="60"/>
      <c r="O27" s="61"/>
      <c r="P27" s="60"/>
      <c r="Q27" s="61"/>
      <c r="R27" s="60"/>
      <c r="S27" s="61"/>
      <c r="T27" s="60"/>
      <c r="U27" s="61"/>
      <c r="V27" s="60"/>
      <c r="W27" s="61"/>
      <c r="X27" s="60"/>
      <c r="Y27" s="61"/>
      <c r="Z27" s="60"/>
      <c r="AA27" s="61"/>
      <c r="AB27" s="60"/>
      <c r="AC27" s="61"/>
      <c r="AD27" s="60"/>
      <c r="AE27" s="61"/>
      <c r="AF27" s="60"/>
      <c r="AG27" s="61"/>
      <c r="AH27" s="60"/>
      <c r="AI27" s="61"/>
      <c r="AJ27" s="60"/>
      <c r="AK27" s="61"/>
      <c r="AL27" s="60"/>
      <c r="AM27" s="61"/>
      <c r="AN27" s="60"/>
      <c r="AO27" s="61"/>
      <c r="AP27" s="60"/>
      <c r="AQ27" s="61"/>
      <c r="AR27" s="60"/>
      <c r="AS27" s="61"/>
      <c r="AT27" s="60"/>
      <c r="AU27" s="61"/>
      <c r="AV27" s="60"/>
      <c r="AW27" s="61"/>
      <c r="AX27" s="60"/>
      <c r="AY27" s="61"/>
      <c r="AZ27" s="60"/>
      <c r="BA27" s="61"/>
      <c r="BB27" s="60"/>
      <c r="BC27" s="61"/>
      <c r="BD27" s="60"/>
      <c r="BE27" s="61"/>
      <c r="BF27" s="60"/>
      <c r="BG27" s="61"/>
      <c r="BH27" s="60"/>
      <c r="BI27" s="61"/>
      <c r="BJ27" s="60"/>
      <c r="BK27" s="61"/>
      <c r="BL27" s="60"/>
      <c r="BM27" s="61"/>
      <c r="BN27" s="60"/>
      <c r="BO27" s="61"/>
      <c r="BP27" s="60"/>
      <c r="BQ27" s="61"/>
      <c r="BR27" s="60"/>
      <c r="BS27" s="61"/>
      <c r="BT27" s="60"/>
      <c r="BU27" s="61"/>
    </row>
    <row r="28" spans="1:73" ht="12.75" customHeight="1">
      <c r="A28" s="59"/>
      <c r="B28" s="56" t="s">
        <v>63</v>
      </c>
      <c r="C28" s="10">
        <v>17</v>
      </c>
      <c r="D28" s="60">
        <v>0.032</v>
      </c>
      <c r="E28" s="61">
        <v>1912</v>
      </c>
      <c r="F28" s="60">
        <v>0</v>
      </c>
      <c r="G28" s="61">
        <v>0</v>
      </c>
      <c r="H28" s="60">
        <v>0</v>
      </c>
      <c r="I28" s="61">
        <v>0</v>
      </c>
      <c r="J28" s="60">
        <v>0</v>
      </c>
      <c r="K28" s="61">
        <v>0</v>
      </c>
      <c r="L28" s="60">
        <v>0</v>
      </c>
      <c r="M28" s="61">
        <v>0</v>
      </c>
      <c r="N28" s="60">
        <v>0</v>
      </c>
      <c r="O28" s="61">
        <v>0</v>
      </c>
      <c r="P28" s="60">
        <v>0</v>
      </c>
      <c r="Q28" s="61">
        <v>0</v>
      </c>
      <c r="R28" s="60">
        <v>0</v>
      </c>
      <c r="S28" s="61">
        <v>0</v>
      </c>
      <c r="T28" s="60">
        <v>0.157</v>
      </c>
      <c r="U28" s="61">
        <v>546</v>
      </c>
      <c r="V28" s="60">
        <v>0</v>
      </c>
      <c r="W28" s="61">
        <v>0</v>
      </c>
      <c r="X28" s="60">
        <v>0.005</v>
      </c>
      <c r="Y28" s="61">
        <v>432</v>
      </c>
      <c r="Z28" s="60">
        <v>0</v>
      </c>
      <c r="AA28" s="61">
        <v>0</v>
      </c>
      <c r="AB28" s="60">
        <v>0</v>
      </c>
      <c r="AC28" s="61">
        <v>0</v>
      </c>
      <c r="AD28" s="60">
        <v>0</v>
      </c>
      <c r="AE28" s="61">
        <v>0</v>
      </c>
      <c r="AF28" s="60">
        <v>4549.56</v>
      </c>
      <c r="AG28" s="61">
        <v>53.54856513596919</v>
      </c>
      <c r="AH28" s="60">
        <v>40.623</v>
      </c>
      <c r="AI28" s="61">
        <v>30.87881249538439</v>
      </c>
      <c r="AJ28" s="60">
        <v>6.693</v>
      </c>
      <c r="AK28" s="61">
        <v>21.7545196473928</v>
      </c>
      <c r="AL28" s="60">
        <v>32.921</v>
      </c>
      <c r="AM28" s="61">
        <v>467.02685216123444</v>
      </c>
      <c r="AN28" s="60">
        <v>0</v>
      </c>
      <c r="AO28" s="61">
        <v>0</v>
      </c>
      <c r="AP28" s="60">
        <v>963.188</v>
      </c>
      <c r="AQ28" s="61">
        <v>155</v>
      </c>
      <c r="AR28" s="60">
        <v>2.615</v>
      </c>
      <c r="AS28" s="61">
        <v>533</v>
      </c>
      <c r="AT28" s="60">
        <v>48.129</v>
      </c>
      <c r="AU28" s="61">
        <v>481</v>
      </c>
      <c r="AV28" s="60">
        <v>5.748</v>
      </c>
      <c r="AW28" s="61">
        <v>318.05567153792623</v>
      </c>
      <c r="AX28" s="60">
        <v>0</v>
      </c>
      <c r="AY28" s="61">
        <v>0</v>
      </c>
      <c r="AZ28" s="60">
        <v>0.001</v>
      </c>
      <c r="BA28" s="61">
        <v>1080</v>
      </c>
      <c r="BB28" s="60">
        <v>838.946</v>
      </c>
      <c r="BC28" s="61">
        <v>470.11148512538347</v>
      </c>
      <c r="BD28" s="60">
        <v>0</v>
      </c>
      <c r="BE28" s="61">
        <v>0</v>
      </c>
      <c r="BF28" s="60">
        <v>0</v>
      </c>
      <c r="BG28" s="61">
        <v>0</v>
      </c>
      <c r="BH28" s="60">
        <v>0</v>
      </c>
      <c r="BI28" s="61">
        <v>0</v>
      </c>
      <c r="BJ28" s="60">
        <v>0</v>
      </c>
      <c r="BK28" s="61">
        <v>0</v>
      </c>
      <c r="BL28" s="60">
        <v>385.514</v>
      </c>
      <c r="BM28" s="61">
        <v>167.50610094575035</v>
      </c>
      <c r="BN28" s="60">
        <v>127.196</v>
      </c>
      <c r="BO28" s="61">
        <v>365</v>
      </c>
      <c r="BP28" s="60">
        <v>7.731</v>
      </c>
      <c r="BQ28" s="61">
        <v>938.117578579744</v>
      </c>
      <c r="BR28" s="60">
        <v>0</v>
      </c>
      <c r="BS28" s="61">
        <v>0</v>
      </c>
      <c r="BT28" s="60">
        <v>145.345</v>
      </c>
      <c r="BU28" s="61">
        <v>810</v>
      </c>
    </row>
    <row r="29" spans="1:73" ht="12.75" customHeight="1">
      <c r="A29" s="59"/>
      <c r="B29" s="56" t="s">
        <v>64</v>
      </c>
      <c r="C29" s="10">
        <v>18</v>
      </c>
      <c r="D29" s="60">
        <v>1.98</v>
      </c>
      <c r="E29" s="61">
        <v>2782</v>
      </c>
      <c r="F29" s="60">
        <v>0</v>
      </c>
      <c r="G29" s="61">
        <v>0</v>
      </c>
      <c r="H29" s="60">
        <v>34.7</v>
      </c>
      <c r="I29" s="61">
        <v>627</v>
      </c>
      <c r="J29" s="60">
        <v>0</v>
      </c>
      <c r="K29" s="61">
        <v>0</v>
      </c>
      <c r="L29" s="60">
        <v>289.854</v>
      </c>
      <c r="M29" s="61">
        <v>1821</v>
      </c>
      <c r="N29" s="60">
        <v>0</v>
      </c>
      <c r="O29" s="61">
        <v>0</v>
      </c>
      <c r="P29" s="60">
        <v>14.339</v>
      </c>
      <c r="Q29" s="61">
        <v>1167</v>
      </c>
      <c r="R29" s="60">
        <v>0.72</v>
      </c>
      <c r="S29" s="61">
        <v>508</v>
      </c>
      <c r="T29" s="60">
        <v>16.171</v>
      </c>
      <c r="U29" s="61">
        <v>533</v>
      </c>
      <c r="V29" s="60">
        <v>0</v>
      </c>
      <c r="W29" s="61">
        <v>0</v>
      </c>
      <c r="X29" s="60">
        <v>39.534</v>
      </c>
      <c r="Y29" s="61">
        <v>913</v>
      </c>
      <c r="Z29" s="60">
        <v>0</v>
      </c>
      <c r="AA29" s="61">
        <v>0</v>
      </c>
      <c r="AB29" s="60">
        <v>0.028</v>
      </c>
      <c r="AC29" s="61">
        <v>341</v>
      </c>
      <c r="AD29" s="60">
        <v>156.624</v>
      </c>
      <c r="AE29" s="61">
        <v>290</v>
      </c>
      <c r="AF29" s="60">
        <v>0</v>
      </c>
      <c r="AG29" s="61">
        <v>0</v>
      </c>
      <c r="AH29" s="60">
        <v>0</v>
      </c>
      <c r="AI29" s="61">
        <v>0</v>
      </c>
      <c r="AJ29" s="60">
        <v>0</v>
      </c>
      <c r="AK29" s="61">
        <v>0</v>
      </c>
      <c r="AL29" s="60">
        <v>0.069</v>
      </c>
      <c r="AM29" s="61">
        <v>542</v>
      </c>
      <c r="AN29" s="60">
        <v>0</v>
      </c>
      <c r="AO29" s="61">
        <v>0</v>
      </c>
      <c r="AP29" s="60">
        <v>0.052</v>
      </c>
      <c r="AQ29" s="61">
        <v>356</v>
      </c>
      <c r="AR29" s="60">
        <v>0.65</v>
      </c>
      <c r="AS29" s="61">
        <v>282</v>
      </c>
      <c r="AT29" s="60">
        <v>0.036</v>
      </c>
      <c r="AU29" s="61">
        <v>359</v>
      </c>
      <c r="AV29" s="60">
        <v>0.002</v>
      </c>
      <c r="AW29" s="61">
        <v>324</v>
      </c>
      <c r="AX29" s="60">
        <v>0</v>
      </c>
      <c r="AY29" s="61">
        <v>0</v>
      </c>
      <c r="AZ29" s="60">
        <v>0</v>
      </c>
      <c r="BA29" s="61">
        <v>0</v>
      </c>
      <c r="BB29" s="60">
        <v>0</v>
      </c>
      <c r="BC29" s="61">
        <v>0</v>
      </c>
      <c r="BD29" s="60">
        <v>0</v>
      </c>
      <c r="BE29" s="61">
        <v>0</v>
      </c>
      <c r="BF29" s="60">
        <v>0</v>
      </c>
      <c r="BG29" s="61">
        <v>0</v>
      </c>
      <c r="BH29" s="60">
        <v>0</v>
      </c>
      <c r="BI29" s="61">
        <v>0</v>
      </c>
      <c r="BJ29" s="60">
        <v>0</v>
      </c>
      <c r="BK29" s="61">
        <v>0</v>
      </c>
      <c r="BL29" s="60">
        <v>0.014</v>
      </c>
      <c r="BM29" s="61">
        <v>411</v>
      </c>
      <c r="BN29" s="60">
        <v>0</v>
      </c>
      <c r="BO29" s="61">
        <v>0</v>
      </c>
      <c r="BP29" s="60">
        <v>0</v>
      </c>
      <c r="BQ29" s="61">
        <v>0</v>
      </c>
      <c r="BR29" s="60">
        <v>0</v>
      </c>
      <c r="BS29" s="61">
        <v>0</v>
      </c>
      <c r="BT29" s="60">
        <v>1.328</v>
      </c>
      <c r="BU29" s="61">
        <v>416</v>
      </c>
    </row>
    <row r="30" spans="1:73" ht="12.75" customHeight="1">
      <c r="A30" s="59"/>
      <c r="B30" s="56" t="s">
        <v>65</v>
      </c>
      <c r="C30" s="10">
        <v>19</v>
      </c>
      <c r="D30" s="60">
        <v>0</v>
      </c>
      <c r="E30" s="61">
        <v>0</v>
      </c>
      <c r="F30" s="60">
        <v>0</v>
      </c>
      <c r="G30" s="61">
        <v>0</v>
      </c>
      <c r="H30" s="60">
        <v>0</v>
      </c>
      <c r="I30" s="61">
        <v>0</v>
      </c>
      <c r="J30" s="60">
        <v>0</v>
      </c>
      <c r="K30" s="61">
        <v>0</v>
      </c>
      <c r="L30" s="60">
        <v>0</v>
      </c>
      <c r="M30" s="61">
        <v>0</v>
      </c>
      <c r="N30" s="60">
        <v>0</v>
      </c>
      <c r="O30" s="61">
        <v>0</v>
      </c>
      <c r="P30" s="60">
        <v>0</v>
      </c>
      <c r="Q30" s="61">
        <v>0</v>
      </c>
      <c r="R30" s="60">
        <v>0</v>
      </c>
      <c r="S30" s="61">
        <v>0</v>
      </c>
      <c r="T30" s="60">
        <v>0</v>
      </c>
      <c r="U30" s="61">
        <v>0</v>
      </c>
      <c r="V30" s="60">
        <v>0</v>
      </c>
      <c r="W30" s="61">
        <v>0</v>
      </c>
      <c r="X30" s="60">
        <v>0</v>
      </c>
      <c r="Y30" s="61">
        <v>0</v>
      </c>
      <c r="Z30" s="60">
        <v>0</v>
      </c>
      <c r="AA30" s="61">
        <v>0</v>
      </c>
      <c r="AB30" s="60">
        <v>0</v>
      </c>
      <c r="AC30" s="61">
        <v>0</v>
      </c>
      <c r="AD30" s="60">
        <v>0</v>
      </c>
      <c r="AE30" s="61">
        <v>0</v>
      </c>
      <c r="AF30" s="60">
        <v>0</v>
      </c>
      <c r="AG30" s="61">
        <v>0</v>
      </c>
      <c r="AH30" s="60">
        <v>0</v>
      </c>
      <c r="AI30" s="61">
        <v>0</v>
      </c>
      <c r="AJ30" s="60">
        <v>0</v>
      </c>
      <c r="AK30" s="61">
        <v>0</v>
      </c>
      <c r="AL30" s="60">
        <v>0.102</v>
      </c>
      <c r="AM30" s="61">
        <v>109</v>
      </c>
      <c r="AN30" s="60">
        <v>0</v>
      </c>
      <c r="AO30" s="61">
        <v>0</v>
      </c>
      <c r="AP30" s="60">
        <v>0</v>
      </c>
      <c r="AQ30" s="61">
        <v>0</v>
      </c>
      <c r="AR30" s="60">
        <v>8.673</v>
      </c>
      <c r="AS30" s="61">
        <v>267</v>
      </c>
      <c r="AT30" s="60">
        <v>0.009</v>
      </c>
      <c r="AU30" s="61">
        <v>201</v>
      </c>
      <c r="AV30" s="60">
        <v>0</v>
      </c>
      <c r="AW30" s="61">
        <v>0</v>
      </c>
      <c r="AX30" s="60">
        <v>0</v>
      </c>
      <c r="AY30" s="61">
        <v>0</v>
      </c>
      <c r="AZ30" s="60">
        <v>0</v>
      </c>
      <c r="BA30" s="61">
        <v>0</v>
      </c>
      <c r="BB30" s="60">
        <v>0</v>
      </c>
      <c r="BC30" s="61">
        <v>0</v>
      </c>
      <c r="BD30" s="60">
        <v>0</v>
      </c>
      <c r="BE30" s="61">
        <v>0</v>
      </c>
      <c r="BF30" s="60">
        <v>0</v>
      </c>
      <c r="BG30" s="61">
        <v>0</v>
      </c>
      <c r="BH30" s="60">
        <v>0</v>
      </c>
      <c r="BI30" s="61">
        <v>0</v>
      </c>
      <c r="BJ30" s="60">
        <v>0</v>
      </c>
      <c r="BK30" s="61">
        <v>0</v>
      </c>
      <c r="BL30" s="60">
        <v>0.066</v>
      </c>
      <c r="BM30" s="61">
        <v>30</v>
      </c>
      <c r="BN30" s="60">
        <v>0.727</v>
      </c>
      <c r="BO30" s="61">
        <v>524</v>
      </c>
      <c r="BP30" s="60">
        <v>0.578</v>
      </c>
      <c r="BQ30" s="61">
        <v>558</v>
      </c>
      <c r="BR30" s="60">
        <v>0</v>
      </c>
      <c r="BS30" s="61">
        <v>0</v>
      </c>
      <c r="BT30" s="60">
        <v>0.876</v>
      </c>
      <c r="BU30" s="61">
        <v>259.75114155251146</v>
      </c>
    </row>
    <row r="31" spans="1:73" ht="12.75" customHeight="1">
      <c r="A31" s="59"/>
      <c r="B31" s="56" t="s">
        <v>66</v>
      </c>
      <c r="C31" s="10">
        <v>20</v>
      </c>
      <c r="D31" s="60">
        <v>0</v>
      </c>
      <c r="E31" s="61">
        <v>0</v>
      </c>
      <c r="F31" s="60">
        <v>0</v>
      </c>
      <c r="G31" s="61">
        <v>0</v>
      </c>
      <c r="H31" s="60">
        <v>0</v>
      </c>
      <c r="I31" s="61">
        <v>0</v>
      </c>
      <c r="J31" s="60">
        <v>0</v>
      </c>
      <c r="K31" s="61">
        <v>0</v>
      </c>
      <c r="L31" s="60">
        <v>0</v>
      </c>
      <c r="M31" s="61">
        <v>0</v>
      </c>
      <c r="N31" s="60">
        <v>0</v>
      </c>
      <c r="O31" s="61">
        <v>0</v>
      </c>
      <c r="P31" s="60">
        <v>0</v>
      </c>
      <c r="Q31" s="61">
        <v>0</v>
      </c>
      <c r="R31" s="60">
        <v>0</v>
      </c>
      <c r="S31" s="61">
        <v>0</v>
      </c>
      <c r="T31" s="60">
        <v>0</v>
      </c>
      <c r="U31" s="61">
        <v>0</v>
      </c>
      <c r="V31" s="60">
        <v>0</v>
      </c>
      <c r="W31" s="61">
        <v>0</v>
      </c>
      <c r="X31" s="60">
        <v>0</v>
      </c>
      <c r="Y31" s="61">
        <v>0</v>
      </c>
      <c r="Z31" s="60">
        <v>0</v>
      </c>
      <c r="AA31" s="61">
        <v>0</v>
      </c>
      <c r="AB31" s="60">
        <v>0</v>
      </c>
      <c r="AC31" s="61">
        <v>0</v>
      </c>
      <c r="AD31" s="60">
        <v>0</v>
      </c>
      <c r="AE31" s="61">
        <v>0</v>
      </c>
      <c r="AF31" s="60">
        <v>0</v>
      </c>
      <c r="AG31" s="61">
        <v>0</v>
      </c>
      <c r="AH31" s="60">
        <v>0</v>
      </c>
      <c r="AI31" s="61">
        <v>0</v>
      </c>
      <c r="AJ31" s="60">
        <v>0</v>
      </c>
      <c r="AK31" s="61">
        <v>0</v>
      </c>
      <c r="AL31" s="60">
        <v>0</v>
      </c>
      <c r="AM31" s="61">
        <v>0</v>
      </c>
      <c r="AN31" s="60">
        <v>0</v>
      </c>
      <c r="AO31" s="61">
        <v>0</v>
      </c>
      <c r="AP31" s="60">
        <v>0</v>
      </c>
      <c r="AQ31" s="61">
        <v>0</v>
      </c>
      <c r="AR31" s="60">
        <v>0</v>
      </c>
      <c r="AS31" s="61">
        <v>0</v>
      </c>
      <c r="AT31" s="60">
        <v>0</v>
      </c>
      <c r="AU31" s="61">
        <v>0</v>
      </c>
      <c r="AV31" s="60">
        <v>0</v>
      </c>
      <c r="AW31" s="61">
        <v>0</v>
      </c>
      <c r="AX31" s="60">
        <v>0</v>
      </c>
      <c r="AY31" s="61">
        <v>0</v>
      </c>
      <c r="AZ31" s="60">
        <v>0</v>
      </c>
      <c r="BA31" s="61">
        <v>0</v>
      </c>
      <c r="BB31" s="60">
        <v>0</v>
      </c>
      <c r="BC31" s="61">
        <v>0</v>
      </c>
      <c r="BD31" s="60">
        <v>0</v>
      </c>
      <c r="BE31" s="61">
        <v>0</v>
      </c>
      <c r="BF31" s="60">
        <v>0</v>
      </c>
      <c r="BG31" s="61">
        <v>0</v>
      </c>
      <c r="BH31" s="60">
        <v>0</v>
      </c>
      <c r="BI31" s="61">
        <v>0</v>
      </c>
      <c r="BJ31" s="60">
        <v>0</v>
      </c>
      <c r="BK31" s="61">
        <v>0</v>
      </c>
      <c r="BL31" s="60">
        <v>0</v>
      </c>
      <c r="BM31" s="61">
        <v>0</v>
      </c>
      <c r="BN31" s="60">
        <v>0</v>
      </c>
      <c r="BO31" s="61">
        <v>0</v>
      </c>
      <c r="BP31" s="60">
        <v>0</v>
      </c>
      <c r="BQ31" s="61">
        <v>0</v>
      </c>
      <c r="BR31" s="60">
        <v>0</v>
      </c>
      <c r="BS31" s="61">
        <v>0</v>
      </c>
      <c r="BT31" s="60">
        <v>0</v>
      </c>
      <c r="BU31" s="61">
        <v>0</v>
      </c>
    </row>
    <row r="32" spans="1:73" ht="12.75" customHeight="1">
      <c r="A32" s="59"/>
      <c r="B32" s="56" t="s">
        <v>67</v>
      </c>
      <c r="C32" s="10">
        <v>21</v>
      </c>
      <c r="D32" s="60">
        <v>0</v>
      </c>
      <c r="E32" s="61">
        <v>0</v>
      </c>
      <c r="F32" s="60">
        <v>0</v>
      </c>
      <c r="G32" s="61">
        <v>0</v>
      </c>
      <c r="H32" s="60">
        <v>0</v>
      </c>
      <c r="I32" s="61">
        <v>0</v>
      </c>
      <c r="J32" s="60">
        <v>0</v>
      </c>
      <c r="K32" s="61">
        <v>0</v>
      </c>
      <c r="L32" s="60">
        <v>0</v>
      </c>
      <c r="M32" s="61">
        <v>0</v>
      </c>
      <c r="N32" s="60">
        <v>0</v>
      </c>
      <c r="O32" s="61">
        <v>0</v>
      </c>
      <c r="P32" s="60">
        <v>0</v>
      </c>
      <c r="Q32" s="61">
        <v>0</v>
      </c>
      <c r="R32" s="60">
        <v>0</v>
      </c>
      <c r="S32" s="61">
        <v>0</v>
      </c>
      <c r="T32" s="60">
        <v>0</v>
      </c>
      <c r="U32" s="61">
        <v>0</v>
      </c>
      <c r="V32" s="60">
        <v>0</v>
      </c>
      <c r="W32" s="61">
        <v>0</v>
      </c>
      <c r="X32" s="60">
        <v>0</v>
      </c>
      <c r="Y32" s="61">
        <v>0</v>
      </c>
      <c r="Z32" s="60">
        <v>0</v>
      </c>
      <c r="AA32" s="61">
        <v>0</v>
      </c>
      <c r="AB32" s="60">
        <v>0</v>
      </c>
      <c r="AC32" s="61">
        <v>0</v>
      </c>
      <c r="AD32" s="60">
        <v>0</v>
      </c>
      <c r="AE32" s="61">
        <v>0</v>
      </c>
      <c r="AF32" s="60">
        <v>0</v>
      </c>
      <c r="AG32" s="61">
        <v>0</v>
      </c>
      <c r="AH32" s="60">
        <v>0</v>
      </c>
      <c r="AI32" s="61">
        <v>0</v>
      </c>
      <c r="AJ32" s="60">
        <v>0</v>
      </c>
      <c r="AK32" s="61">
        <v>0</v>
      </c>
      <c r="AL32" s="60">
        <v>0</v>
      </c>
      <c r="AM32" s="61">
        <v>0</v>
      </c>
      <c r="AN32" s="60">
        <v>0</v>
      </c>
      <c r="AO32" s="61">
        <v>0</v>
      </c>
      <c r="AP32" s="60">
        <v>0</v>
      </c>
      <c r="AQ32" s="61">
        <v>0</v>
      </c>
      <c r="AR32" s="60">
        <v>0</v>
      </c>
      <c r="AS32" s="61">
        <v>0</v>
      </c>
      <c r="AT32" s="60">
        <v>0</v>
      </c>
      <c r="AU32" s="61">
        <v>0</v>
      </c>
      <c r="AV32" s="60">
        <v>0</v>
      </c>
      <c r="AW32" s="61">
        <v>0</v>
      </c>
      <c r="AX32" s="60">
        <v>0</v>
      </c>
      <c r="AY32" s="61">
        <v>0</v>
      </c>
      <c r="AZ32" s="60">
        <v>0</v>
      </c>
      <c r="BA32" s="61">
        <v>0</v>
      </c>
      <c r="BB32" s="60">
        <v>0</v>
      </c>
      <c r="BC32" s="61">
        <v>0</v>
      </c>
      <c r="BD32" s="60">
        <v>0</v>
      </c>
      <c r="BE32" s="61">
        <v>0</v>
      </c>
      <c r="BF32" s="60">
        <v>0</v>
      </c>
      <c r="BG32" s="61">
        <v>0</v>
      </c>
      <c r="BH32" s="60">
        <v>0</v>
      </c>
      <c r="BI32" s="61">
        <v>0</v>
      </c>
      <c r="BJ32" s="60">
        <v>0</v>
      </c>
      <c r="BK32" s="61">
        <v>0</v>
      </c>
      <c r="BL32" s="60">
        <v>0</v>
      </c>
      <c r="BM32" s="61">
        <v>0</v>
      </c>
      <c r="BN32" s="60">
        <v>0.017</v>
      </c>
      <c r="BO32" s="61">
        <v>579</v>
      </c>
      <c r="BP32" s="60">
        <v>0</v>
      </c>
      <c r="BQ32" s="61">
        <v>0</v>
      </c>
      <c r="BR32" s="60">
        <v>0</v>
      </c>
      <c r="BS32" s="61">
        <v>0</v>
      </c>
      <c r="BT32" s="60">
        <v>0</v>
      </c>
      <c r="BU32" s="61">
        <v>0</v>
      </c>
    </row>
    <row r="33" spans="1:73" ht="12.75" customHeight="1">
      <c r="A33" s="59"/>
      <c r="B33" s="43"/>
      <c r="C33" s="62"/>
      <c r="D33" s="60"/>
      <c r="E33" s="61"/>
      <c r="F33" s="60"/>
      <c r="G33" s="61"/>
      <c r="H33" s="60"/>
      <c r="I33" s="61"/>
      <c r="J33" s="60"/>
      <c r="K33" s="61"/>
      <c r="L33" s="60"/>
      <c r="M33" s="61"/>
      <c r="N33" s="60"/>
      <c r="O33" s="61"/>
      <c r="P33" s="60"/>
      <c r="Q33" s="61"/>
      <c r="R33" s="60"/>
      <c r="S33" s="61"/>
      <c r="T33" s="60"/>
      <c r="U33" s="61"/>
      <c r="V33" s="60"/>
      <c r="W33" s="61"/>
      <c r="X33" s="60"/>
      <c r="Y33" s="61"/>
      <c r="Z33" s="60"/>
      <c r="AA33" s="61"/>
      <c r="AB33" s="60"/>
      <c r="AC33" s="61"/>
      <c r="AD33" s="60"/>
      <c r="AE33" s="61"/>
      <c r="AF33" s="60"/>
      <c r="AG33" s="61"/>
      <c r="AH33" s="60"/>
      <c r="AI33" s="61"/>
      <c r="AJ33" s="60"/>
      <c r="AK33" s="61"/>
      <c r="AL33" s="60"/>
      <c r="AM33" s="61"/>
      <c r="AN33" s="60"/>
      <c r="AO33" s="61"/>
      <c r="AP33" s="60"/>
      <c r="AQ33" s="61"/>
      <c r="AR33" s="60"/>
      <c r="AS33" s="61"/>
      <c r="AT33" s="60"/>
      <c r="AU33" s="61"/>
      <c r="AV33" s="60"/>
      <c r="AW33" s="61"/>
      <c r="AX33" s="60"/>
      <c r="AY33" s="61"/>
      <c r="AZ33" s="60"/>
      <c r="BA33" s="61"/>
      <c r="BB33" s="60"/>
      <c r="BC33" s="61"/>
      <c r="BD33" s="60"/>
      <c r="BE33" s="61"/>
      <c r="BF33" s="60"/>
      <c r="BG33" s="61"/>
      <c r="BH33" s="60"/>
      <c r="BI33" s="61"/>
      <c r="BJ33" s="60"/>
      <c r="BK33" s="61"/>
      <c r="BL33" s="60"/>
      <c r="BM33" s="61"/>
      <c r="BN33" s="60"/>
      <c r="BO33" s="61"/>
      <c r="BP33" s="60"/>
      <c r="BQ33" s="61"/>
      <c r="BR33" s="60"/>
      <c r="BS33" s="61"/>
      <c r="BT33" s="60"/>
      <c r="BU33" s="61"/>
    </row>
    <row r="34" spans="1:73" ht="12.75" customHeight="1">
      <c r="A34" s="59"/>
      <c r="B34" s="56" t="s">
        <v>68</v>
      </c>
      <c r="C34" s="10">
        <v>22</v>
      </c>
      <c r="D34" s="60">
        <v>0.405</v>
      </c>
      <c r="E34" s="61">
        <v>3149</v>
      </c>
      <c r="F34" s="60">
        <v>0</v>
      </c>
      <c r="G34" s="61">
        <v>0</v>
      </c>
      <c r="H34" s="60">
        <v>10.911</v>
      </c>
      <c r="I34" s="61">
        <v>594</v>
      </c>
      <c r="J34" s="60">
        <v>0</v>
      </c>
      <c r="K34" s="61">
        <v>0</v>
      </c>
      <c r="L34" s="60">
        <v>141.946</v>
      </c>
      <c r="M34" s="61">
        <v>1863</v>
      </c>
      <c r="N34" s="60">
        <v>0</v>
      </c>
      <c r="O34" s="61">
        <v>0</v>
      </c>
      <c r="P34" s="60">
        <v>5.025</v>
      </c>
      <c r="Q34" s="61">
        <v>1552.3980099502487</v>
      </c>
      <c r="R34" s="60">
        <v>0</v>
      </c>
      <c r="S34" s="61">
        <v>0</v>
      </c>
      <c r="T34" s="60">
        <v>10.518</v>
      </c>
      <c r="U34" s="61">
        <v>618</v>
      </c>
      <c r="V34" s="60">
        <v>0</v>
      </c>
      <c r="W34" s="61">
        <v>0</v>
      </c>
      <c r="X34" s="60">
        <v>19.364</v>
      </c>
      <c r="Y34" s="61">
        <v>1058</v>
      </c>
      <c r="Z34" s="60">
        <v>0</v>
      </c>
      <c r="AA34" s="61">
        <v>0</v>
      </c>
      <c r="AB34" s="60">
        <v>18.482</v>
      </c>
      <c r="AC34" s="61">
        <v>693</v>
      </c>
      <c r="AD34" s="60">
        <v>0</v>
      </c>
      <c r="AE34" s="61">
        <v>0</v>
      </c>
      <c r="AF34" s="60">
        <v>1905.89</v>
      </c>
      <c r="AG34" s="61">
        <v>74</v>
      </c>
      <c r="AH34" s="60">
        <v>0</v>
      </c>
      <c r="AI34" s="61">
        <v>0</v>
      </c>
      <c r="AJ34" s="60">
        <v>0</v>
      </c>
      <c r="AK34" s="61">
        <v>0</v>
      </c>
      <c r="AL34" s="60">
        <v>68.533</v>
      </c>
      <c r="AM34" s="61">
        <v>182.53727401397867</v>
      </c>
      <c r="AN34" s="60">
        <v>0</v>
      </c>
      <c r="AO34" s="61">
        <v>0</v>
      </c>
      <c r="AP34" s="60">
        <v>5.782</v>
      </c>
      <c r="AQ34" s="61">
        <v>78</v>
      </c>
      <c r="AR34" s="60">
        <v>166.342</v>
      </c>
      <c r="AS34" s="61">
        <v>298</v>
      </c>
      <c r="AT34" s="60">
        <v>0</v>
      </c>
      <c r="AU34" s="61">
        <v>0</v>
      </c>
      <c r="AV34" s="60">
        <v>0</v>
      </c>
      <c r="AW34" s="61">
        <v>0</v>
      </c>
      <c r="AX34" s="60">
        <v>0</v>
      </c>
      <c r="AY34" s="61">
        <v>0</v>
      </c>
      <c r="AZ34" s="60">
        <v>0</v>
      </c>
      <c r="BA34" s="61">
        <v>0</v>
      </c>
      <c r="BB34" s="60">
        <v>2.908</v>
      </c>
      <c r="BC34" s="61">
        <v>479</v>
      </c>
      <c r="BD34" s="60">
        <v>0</v>
      </c>
      <c r="BE34" s="61">
        <v>0</v>
      </c>
      <c r="BF34" s="60">
        <v>0</v>
      </c>
      <c r="BG34" s="61">
        <v>0</v>
      </c>
      <c r="BH34" s="60">
        <v>0</v>
      </c>
      <c r="BI34" s="61">
        <v>0</v>
      </c>
      <c r="BJ34" s="60">
        <v>0</v>
      </c>
      <c r="BK34" s="61">
        <v>0</v>
      </c>
      <c r="BL34" s="60">
        <v>275.811</v>
      </c>
      <c r="BM34" s="61">
        <v>265</v>
      </c>
      <c r="BN34" s="60">
        <v>3.922</v>
      </c>
      <c r="BO34" s="61">
        <v>1071</v>
      </c>
      <c r="BP34" s="60">
        <v>1.767</v>
      </c>
      <c r="BQ34" s="61">
        <v>1330</v>
      </c>
      <c r="BR34" s="60">
        <v>0</v>
      </c>
      <c r="BS34" s="61">
        <v>0</v>
      </c>
      <c r="BT34" s="60">
        <v>0.963</v>
      </c>
      <c r="BU34" s="61">
        <v>436</v>
      </c>
    </row>
    <row r="35" spans="1:73" ht="12.75" customHeight="1">
      <c r="A35" s="59"/>
      <c r="B35" s="56" t="s">
        <v>69</v>
      </c>
      <c r="C35" s="10">
        <v>23</v>
      </c>
      <c r="D35" s="60">
        <v>0</v>
      </c>
      <c r="E35" s="61">
        <v>0</v>
      </c>
      <c r="F35" s="60">
        <v>0</v>
      </c>
      <c r="G35" s="61">
        <v>0</v>
      </c>
      <c r="H35" s="60">
        <v>22.187</v>
      </c>
      <c r="I35" s="61">
        <v>581</v>
      </c>
      <c r="J35" s="60">
        <v>0</v>
      </c>
      <c r="K35" s="61">
        <v>0</v>
      </c>
      <c r="L35" s="60">
        <v>11.287</v>
      </c>
      <c r="M35" s="61">
        <v>1929</v>
      </c>
      <c r="N35" s="60">
        <v>0</v>
      </c>
      <c r="O35" s="61">
        <v>0</v>
      </c>
      <c r="P35" s="60">
        <v>0.892</v>
      </c>
      <c r="Q35" s="61">
        <v>1006</v>
      </c>
      <c r="R35" s="60">
        <v>0</v>
      </c>
      <c r="S35" s="61">
        <v>0</v>
      </c>
      <c r="T35" s="60">
        <v>1.086</v>
      </c>
      <c r="U35" s="61">
        <v>561</v>
      </c>
      <c r="V35" s="60">
        <v>0</v>
      </c>
      <c r="W35" s="61">
        <v>0</v>
      </c>
      <c r="X35" s="60">
        <v>1.698</v>
      </c>
      <c r="Y35" s="61">
        <v>812</v>
      </c>
      <c r="Z35" s="60">
        <v>0</v>
      </c>
      <c r="AA35" s="61">
        <v>0</v>
      </c>
      <c r="AB35" s="60">
        <v>34.321</v>
      </c>
      <c r="AC35" s="61">
        <v>477.0425104163631</v>
      </c>
      <c r="AD35" s="60">
        <v>0</v>
      </c>
      <c r="AE35" s="61">
        <v>0</v>
      </c>
      <c r="AF35" s="60">
        <v>0</v>
      </c>
      <c r="AG35" s="61">
        <v>0</v>
      </c>
      <c r="AH35" s="60">
        <v>0.005</v>
      </c>
      <c r="AI35" s="61">
        <v>174</v>
      </c>
      <c r="AJ35" s="60">
        <v>0</v>
      </c>
      <c r="AK35" s="61">
        <v>0</v>
      </c>
      <c r="AL35" s="60">
        <v>0.079</v>
      </c>
      <c r="AM35" s="61">
        <v>677</v>
      </c>
      <c r="AN35" s="60">
        <v>0</v>
      </c>
      <c r="AO35" s="61">
        <v>0</v>
      </c>
      <c r="AP35" s="60">
        <v>0.126</v>
      </c>
      <c r="AQ35" s="61">
        <v>134</v>
      </c>
      <c r="AR35" s="60">
        <v>0</v>
      </c>
      <c r="AS35" s="61">
        <v>0</v>
      </c>
      <c r="AT35" s="60">
        <v>0</v>
      </c>
      <c r="AU35" s="61">
        <v>0</v>
      </c>
      <c r="AV35" s="60">
        <v>0</v>
      </c>
      <c r="AW35" s="61">
        <v>0</v>
      </c>
      <c r="AX35" s="60">
        <v>0</v>
      </c>
      <c r="AY35" s="61">
        <v>0</v>
      </c>
      <c r="AZ35" s="60">
        <v>0</v>
      </c>
      <c r="BA35" s="61">
        <v>0</v>
      </c>
      <c r="BB35" s="60">
        <v>0</v>
      </c>
      <c r="BC35" s="61">
        <v>0</v>
      </c>
      <c r="BD35" s="60">
        <v>0</v>
      </c>
      <c r="BE35" s="61">
        <v>0</v>
      </c>
      <c r="BF35" s="60">
        <v>0</v>
      </c>
      <c r="BG35" s="61">
        <v>0</v>
      </c>
      <c r="BH35" s="60">
        <v>0</v>
      </c>
      <c r="BI35" s="61">
        <v>0</v>
      </c>
      <c r="BJ35" s="60">
        <v>0</v>
      </c>
      <c r="BK35" s="61">
        <v>0</v>
      </c>
      <c r="BL35" s="60">
        <v>0.018</v>
      </c>
      <c r="BM35" s="61">
        <v>1122.5</v>
      </c>
      <c r="BN35" s="60">
        <v>0</v>
      </c>
      <c r="BO35" s="61">
        <v>0</v>
      </c>
      <c r="BP35" s="60">
        <v>0</v>
      </c>
      <c r="BQ35" s="61">
        <v>0</v>
      </c>
      <c r="BR35" s="60">
        <v>0</v>
      </c>
      <c r="BS35" s="61">
        <v>0</v>
      </c>
      <c r="BT35" s="60">
        <v>0</v>
      </c>
      <c r="BU35" s="61">
        <v>0</v>
      </c>
    </row>
    <row r="36" spans="1:73" ht="12.75" customHeight="1">
      <c r="A36" s="59"/>
      <c r="B36" s="56" t="s">
        <v>70</v>
      </c>
      <c r="C36" s="10">
        <v>24</v>
      </c>
      <c r="D36" s="60">
        <v>0</v>
      </c>
      <c r="E36" s="61">
        <v>0</v>
      </c>
      <c r="F36" s="60">
        <v>23.362</v>
      </c>
      <c r="G36" s="61">
        <v>1791</v>
      </c>
      <c r="H36" s="60">
        <v>0</v>
      </c>
      <c r="I36" s="61">
        <v>0</v>
      </c>
      <c r="J36" s="60">
        <v>1.296</v>
      </c>
      <c r="K36" s="61">
        <v>344</v>
      </c>
      <c r="L36" s="60">
        <v>0</v>
      </c>
      <c r="M36" s="61">
        <v>0</v>
      </c>
      <c r="N36" s="60">
        <v>641.782</v>
      </c>
      <c r="O36" s="61">
        <v>1275</v>
      </c>
      <c r="P36" s="60">
        <v>0.249</v>
      </c>
      <c r="Q36" s="61">
        <v>665</v>
      </c>
      <c r="R36" s="60">
        <v>4.304</v>
      </c>
      <c r="S36" s="61">
        <v>905</v>
      </c>
      <c r="T36" s="60">
        <v>0</v>
      </c>
      <c r="U36" s="61">
        <v>0</v>
      </c>
      <c r="V36" s="60">
        <v>0.381</v>
      </c>
      <c r="W36" s="61">
        <v>355</v>
      </c>
      <c r="X36" s="60">
        <v>0</v>
      </c>
      <c r="Y36" s="61">
        <v>0</v>
      </c>
      <c r="Z36" s="60">
        <v>0.499</v>
      </c>
      <c r="AA36" s="61">
        <v>895</v>
      </c>
      <c r="AB36" s="60">
        <v>4.508</v>
      </c>
      <c r="AC36" s="61">
        <v>542</v>
      </c>
      <c r="AD36" s="60">
        <v>0.012</v>
      </c>
      <c r="AE36" s="61">
        <v>124</v>
      </c>
      <c r="AF36" s="60">
        <v>0.063</v>
      </c>
      <c r="AG36" s="61">
        <v>74</v>
      </c>
      <c r="AH36" s="60">
        <v>0.412</v>
      </c>
      <c r="AI36" s="61">
        <v>55</v>
      </c>
      <c r="AJ36" s="60">
        <v>0</v>
      </c>
      <c r="AK36" s="61">
        <v>0</v>
      </c>
      <c r="AL36" s="60">
        <v>2.423</v>
      </c>
      <c r="AM36" s="61">
        <v>648</v>
      </c>
      <c r="AN36" s="60">
        <v>0</v>
      </c>
      <c r="AO36" s="61">
        <v>0</v>
      </c>
      <c r="AP36" s="60">
        <v>9.551</v>
      </c>
      <c r="AQ36" s="61">
        <v>70</v>
      </c>
      <c r="AR36" s="60">
        <v>0</v>
      </c>
      <c r="AS36" s="61">
        <v>0</v>
      </c>
      <c r="AT36" s="60">
        <v>0</v>
      </c>
      <c r="AU36" s="61">
        <v>0</v>
      </c>
      <c r="AV36" s="60">
        <v>0</v>
      </c>
      <c r="AW36" s="61">
        <v>0</v>
      </c>
      <c r="AX36" s="60">
        <v>0</v>
      </c>
      <c r="AY36" s="61">
        <v>0</v>
      </c>
      <c r="AZ36" s="60">
        <v>0</v>
      </c>
      <c r="BA36" s="61">
        <v>0</v>
      </c>
      <c r="BB36" s="60">
        <v>0.001</v>
      </c>
      <c r="BC36" s="61">
        <v>798</v>
      </c>
      <c r="BD36" s="60">
        <v>0</v>
      </c>
      <c r="BE36" s="61">
        <v>0</v>
      </c>
      <c r="BF36" s="60">
        <v>0</v>
      </c>
      <c r="BG36" s="61">
        <v>0</v>
      </c>
      <c r="BH36" s="60">
        <v>0</v>
      </c>
      <c r="BI36" s="61">
        <v>0</v>
      </c>
      <c r="BJ36" s="60">
        <v>0</v>
      </c>
      <c r="BK36" s="61">
        <v>0</v>
      </c>
      <c r="BL36" s="60">
        <v>20.922</v>
      </c>
      <c r="BM36" s="61">
        <v>429.95860816365547</v>
      </c>
      <c r="BN36" s="60">
        <v>0.004</v>
      </c>
      <c r="BO36" s="61">
        <v>1629</v>
      </c>
      <c r="BP36" s="60">
        <v>1.694</v>
      </c>
      <c r="BQ36" s="61">
        <v>1167</v>
      </c>
      <c r="BR36" s="60">
        <v>0</v>
      </c>
      <c r="BS36" s="61">
        <v>0</v>
      </c>
      <c r="BT36" s="60">
        <v>0.159</v>
      </c>
      <c r="BU36" s="61">
        <v>2729</v>
      </c>
    </row>
    <row r="37" spans="1:73" ht="12.75" customHeight="1">
      <c r="A37" s="59"/>
      <c r="B37" s="56" t="s">
        <v>71</v>
      </c>
      <c r="C37" s="10">
        <v>25</v>
      </c>
      <c r="D37" s="60">
        <v>0</v>
      </c>
      <c r="E37" s="61">
        <v>0</v>
      </c>
      <c r="F37" s="60">
        <v>0</v>
      </c>
      <c r="G37" s="61">
        <v>0</v>
      </c>
      <c r="H37" s="60">
        <v>0</v>
      </c>
      <c r="I37" s="61">
        <v>0</v>
      </c>
      <c r="J37" s="60">
        <v>0</v>
      </c>
      <c r="K37" s="61">
        <v>0</v>
      </c>
      <c r="L37" s="60">
        <v>0</v>
      </c>
      <c r="M37" s="61">
        <v>0</v>
      </c>
      <c r="N37" s="60">
        <v>0</v>
      </c>
      <c r="O37" s="61">
        <v>0</v>
      </c>
      <c r="P37" s="60">
        <v>0</v>
      </c>
      <c r="Q37" s="61">
        <v>0</v>
      </c>
      <c r="R37" s="60">
        <v>0</v>
      </c>
      <c r="S37" s="61">
        <v>0</v>
      </c>
      <c r="T37" s="60">
        <v>0</v>
      </c>
      <c r="U37" s="61">
        <v>0</v>
      </c>
      <c r="V37" s="60">
        <v>0</v>
      </c>
      <c r="W37" s="61">
        <v>0</v>
      </c>
      <c r="X37" s="60">
        <v>0</v>
      </c>
      <c r="Y37" s="61">
        <v>0</v>
      </c>
      <c r="Z37" s="60">
        <v>0</v>
      </c>
      <c r="AA37" s="61">
        <v>0</v>
      </c>
      <c r="AB37" s="60">
        <v>0</v>
      </c>
      <c r="AC37" s="61">
        <v>0</v>
      </c>
      <c r="AD37" s="60">
        <v>0</v>
      </c>
      <c r="AE37" s="61">
        <v>0</v>
      </c>
      <c r="AF37" s="60">
        <v>0.599</v>
      </c>
      <c r="AG37" s="61">
        <v>141</v>
      </c>
      <c r="AH37" s="60">
        <v>0.006</v>
      </c>
      <c r="AI37" s="61">
        <v>108</v>
      </c>
      <c r="AJ37" s="60">
        <v>0</v>
      </c>
      <c r="AK37" s="61">
        <v>0</v>
      </c>
      <c r="AL37" s="60">
        <v>18.943</v>
      </c>
      <c r="AM37" s="61">
        <v>806</v>
      </c>
      <c r="AN37" s="60">
        <v>0</v>
      </c>
      <c r="AO37" s="61">
        <v>0</v>
      </c>
      <c r="AP37" s="60">
        <v>4.461</v>
      </c>
      <c r="AQ37" s="61">
        <v>701</v>
      </c>
      <c r="AR37" s="60">
        <v>0</v>
      </c>
      <c r="AS37" s="61">
        <v>0</v>
      </c>
      <c r="AT37" s="60">
        <v>9.839</v>
      </c>
      <c r="AU37" s="61">
        <v>514.2016465087916</v>
      </c>
      <c r="AV37" s="60">
        <v>0.09</v>
      </c>
      <c r="AW37" s="61">
        <v>234</v>
      </c>
      <c r="AX37" s="60">
        <v>0</v>
      </c>
      <c r="AY37" s="61">
        <v>0</v>
      </c>
      <c r="AZ37" s="60">
        <v>0.78</v>
      </c>
      <c r="BA37" s="61">
        <v>554</v>
      </c>
      <c r="BB37" s="60">
        <v>2.935</v>
      </c>
      <c r="BC37" s="61">
        <v>572</v>
      </c>
      <c r="BD37" s="60">
        <v>0</v>
      </c>
      <c r="BE37" s="61">
        <v>0</v>
      </c>
      <c r="BF37" s="60">
        <v>0</v>
      </c>
      <c r="BG37" s="61">
        <v>0</v>
      </c>
      <c r="BH37" s="60">
        <v>0</v>
      </c>
      <c r="BI37" s="61">
        <v>0</v>
      </c>
      <c r="BJ37" s="60">
        <v>0</v>
      </c>
      <c r="BK37" s="61">
        <v>0</v>
      </c>
      <c r="BL37" s="60">
        <v>3.634</v>
      </c>
      <c r="BM37" s="61">
        <v>310.18574573472756</v>
      </c>
      <c r="BN37" s="60">
        <v>10.483</v>
      </c>
      <c r="BO37" s="61">
        <v>616</v>
      </c>
      <c r="BP37" s="60">
        <v>12.033</v>
      </c>
      <c r="BQ37" s="61">
        <v>852.0286711543256</v>
      </c>
      <c r="BR37" s="60">
        <v>7.005</v>
      </c>
      <c r="BS37" s="61">
        <v>1530</v>
      </c>
      <c r="BT37" s="60">
        <v>2.421</v>
      </c>
      <c r="BU37" s="61">
        <v>1022</v>
      </c>
    </row>
    <row r="38" spans="1:73" ht="12.75" customHeight="1">
      <c r="A38" s="59"/>
      <c r="B38" s="56" t="s">
        <v>72</v>
      </c>
      <c r="C38" s="10">
        <v>26</v>
      </c>
      <c r="D38" s="60">
        <v>0</v>
      </c>
      <c r="E38" s="61">
        <v>0</v>
      </c>
      <c r="F38" s="60">
        <v>0</v>
      </c>
      <c r="G38" s="61">
        <v>0</v>
      </c>
      <c r="H38" s="60">
        <v>0</v>
      </c>
      <c r="I38" s="61">
        <v>0</v>
      </c>
      <c r="J38" s="60">
        <v>0</v>
      </c>
      <c r="K38" s="61">
        <v>0</v>
      </c>
      <c r="L38" s="60">
        <v>0</v>
      </c>
      <c r="M38" s="61">
        <v>0</v>
      </c>
      <c r="N38" s="60">
        <v>0</v>
      </c>
      <c r="O38" s="61">
        <v>0</v>
      </c>
      <c r="P38" s="60">
        <v>0</v>
      </c>
      <c r="Q38" s="61">
        <v>0</v>
      </c>
      <c r="R38" s="60">
        <v>0</v>
      </c>
      <c r="S38" s="61">
        <v>0</v>
      </c>
      <c r="T38" s="60">
        <v>0</v>
      </c>
      <c r="U38" s="61">
        <v>0</v>
      </c>
      <c r="V38" s="60">
        <v>0</v>
      </c>
      <c r="W38" s="61">
        <v>0</v>
      </c>
      <c r="X38" s="60">
        <v>0</v>
      </c>
      <c r="Y38" s="61">
        <v>0</v>
      </c>
      <c r="Z38" s="60">
        <v>0</v>
      </c>
      <c r="AA38" s="61">
        <v>0</v>
      </c>
      <c r="AB38" s="60">
        <v>0</v>
      </c>
      <c r="AC38" s="61">
        <v>0</v>
      </c>
      <c r="AD38" s="60">
        <v>0</v>
      </c>
      <c r="AE38" s="61">
        <v>0</v>
      </c>
      <c r="AF38" s="60">
        <v>0</v>
      </c>
      <c r="AG38" s="61">
        <v>0</v>
      </c>
      <c r="AH38" s="60">
        <v>0</v>
      </c>
      <c r="AI38" s="61">
        <v>0</v>
      </c>
      <c r="AJ38" s="60">
        <v>0</v>
      </c>
      <c r="AK38" s="61">
        <v>0</v>
      </c>
      <c r="AL38" s="60">
        <v>0</v>
      </c>
      <c r="AM38" s="61">
        <v>0</v>
      </c>
      <c r="AN38" s="60">
        <v>0</v>
      </c>
      <c r="AO38" s="61">
        <v>0</v>
      </c>
      <c r="AP38" s="60">
        <v>0</v>
      </c>
      <c r="AQ38" s="61">
        <v>0</v>
      </c>
      <c r="AR38" s="60">
        <v>0</v>
      </c>
      <c r="AS38" s="61">
        <v>0</v>
      </c>
      <c r="AT38" s="60">
        <v>0</v>
      </c>
      <c r="AU38" s="61">
        <v>0</v>
      </c>
      <c r="AV38" s="60">
        <v>0</v>
      </c>
      <c r="AW38" s="61">
        <v>0</v>
      </c>
      <c r="AX38" s="60">
        <v>0</v>
      </c>
      <c r="AY38" s="61">
        <v>0</v>
      </c>
      <c r="AZ38" s="60">
        <v>0</v>
      </c>
      <c r="BA38" s="61">
        <v>0</v>
      </c>
      <c r="BB38" s="60">
        <v>0</v>
      </c>
      <c r="BC38" s="61">
        <v>0</v>
      </c>
      <c r="BD38" s="60">
        <v>828.624</v>
      </c>
      <c r="BE38" s="61">
        <v>574</v>
      </c>
      <c r="BF38" s="60">
        <v>0</v>
      </c>
      <c r="BG38" s="61">
        <v>0</v>
      </c>
      <c r="BH38" s="60">
        <v>0</v>
      </c>
      <c r="BI38" s="61">
        <v>0</v>
      </c>
      <c r="BJ38" s="60">
        <v>0</v>
      </c>
      <c r="BK38" s="61">
        <v>0</v>
      </c>
      <c r="BL38" s="60">
        <v>0</v>
      </c>
      <c r="BM38" s="61">
        <v>0</v>
      </c>
      <c r="BN38" s="60">
        <v>0</v>
      </c>
      <c r="BO38" s="61">
        <v>0</v>
      </c>
      <c r="BP38" s="60">
        <v>0</v>
      </c>
      <c r="BQ38" s="61">
        <v>0</v>
      </c>
      <c r="BR38" s="60">
        <v>0</v>
      </c>
      <c r="BS38" s="61">
        <v>0</v>
      </c>
      <c r="BT38" s="60">
        <v>0</v>
      </c>
      <c r="BU38" s="61">
        <v>0</v>
      </c>
    </row>
    <row r="39" spans="1:73" ht="12.75" customHeight="1">
      <c r="A39" s="59"/>
      <c r="B39" s="43"/>
      <c r="C39" s="62"/>
      <c r="D39" s="60"/>
      <c r="E39" s="61"/>
      <c r="F39" s="60"/>
      <c r="G39" s="61"/>
      <c r="H39" s="60"/>
      <c r="I39" s="61"/>
      <c r="J39" s="60"/>
      <c r="K39" s="61"/>
      <c r="L39" s="60"/>
      <c r="M39" s="61"/>
      <c r="N39" s="60"/>
      <c r="O39" s="61"/>
      <c r="P39" s="60"/>
      <c r="Q39" s="61"/>
      <c r="R39" s="60"/>
      <c r="S39" s="61"/>
      <c r="T39" s="60"/>
      <c r="U39" s="61"/>
      <c r="V39" s="60"/>
      <c r="W39" s="61"/>
      <c r="X39" s="60"/>
      <c r="Y39" s="61"/>
      <c r="Z39" s="60"/>
      <c r="AA39" s="61"/>
      <c r="AB39" s="60"/>
      <c r="AC39" s="61"/>
      <c r="AD39" s="60"/>
      <c r="AE39" s="61"/>
      <c r="AF39" s="60"/>
      <c r="AG39" s="61"/>
      <c r="AH39" s="60"/>
      <c r="AI39" s="61"/>
      <c r="AJ39" s="60"/>
      <c r="AK39" s="61"/>
      <c r="AL39" s="60"/>
      <c r="AM39" s="61"/>
      <c r="AN39" s="60"/>
      <c r="AO39" s="61"/>
      <c r="AP39" s="60"/>
      <c r="AQ39" s="61"/>
      <c r="AR39" s="60"/>
      <c r="AS39" s="61"/>
      <c r="AT39" s="60"/>
      <c r="AU39" s="61"/>
      <c r="AV39" s="60"/>
      <c r="AW39" s="61"/>
      <c r="AX39" s="60"/>
      <c r="AY39" s="61"/>
      <c r="AZ39" s="60"/>
      <c r="BA39" s="61"/>
      <c r="BB39" s="60"/>
      <c r="BC39" s="61"/>
      <c r="BD39" s="60"/>
      <c r="BE39" s="61"/>
      <c r="BF39" s="60"/>
      <c r="BG39" s="61"/>
      <c r="BH39" s="60"/>
      <c r="BI39" s="61"/>
      <c r="BJ39" s="60"/>
      <c r="BK39" s="61"/>
      <c r="BL39" s="60"/>
      <c r="BM39" s="61"/>
      <c r="BN39" s="60"/>
      <c r="BO39" s="61"/>
      <c r="BP39" s="60"/>
      <c r="BQ39" s="61"/>
      <c r="BR39" s="60"/>
      <c r="BS39" s="61"/>
      <c r="BT39" s="60"/>
      <c r="BU39" s="61"/>
    </row>
    <row r="40" spans="1:73" ht="12.75" customHeight="1">
      <c r="A40" s="59"/>
      <c r="B40" s="56" t="s">
        <v>73</v>
      </c>
      <c r="C40" s="10">
        <v>27</v>
      </c>
      <c r="D40" s="60">
        <v>0</v>
      </c>
      <c r="E40" s="61">
        <v>0</v>
      </c>
      <c r="F40" s="60">
        <v>0</v>
      </c>
      <c r="G40" s="61">
        <v>0</v>
      </c>
      <c r="H40" s="60">
        <v>0</v>
      </c>
      <c r="I40" s="61">
        <v>0</v>
      </c>
      <c r="J40" s="60">
        <v>0</v>
      </c>
      <c r="K40" s="61">
        <v>0</v>
      </c>
      <c r="L40" s="60">
        <v>0</v>
      </c>
      <c r="M40" s="61">
        <v>0</v>
      </c>
      <c r="N40" s="60">
        <v>0</v>
      </c>
      <c r="O40" s="61">
        <v>0</v>
      </c>
      <c r="P40" s="60">
        <v>1.269</v>
      </c>
      <c r="Q40" s="61">
        <v>1206</v>
      </c>
      <c r="R40" s="60">
        <v>0</v>
      </c>
      <c r="S40" s="61">
        <v>0</v>
      </c>
      <c r="T40" s="60">
        <v>0</v>
      </c>
      <c r="U40" s="61">
        <v>0</v>
      </c>
      <c r="V40" s="60">
        <v>0</v>
      </c>
      <c r="W40" s="61">
        <v>0</v>
      </c>
      <c r="X40" s="60">
        <v>0</v>
      </c>
      <c r="Y40" s="61">
        <v>0</v>
      </c>
      <c r="Z40" s="60">
        <v>0</v>
      </c>
      <c r="AA40" s="61">
        <v>0</v>
      </c>
      <c r="AB40" s="60">
        <v>0.095</v>
      </c>
      <c r="AC40" s="61">
        <v>471</v>
      </c>
      <c r="AD40" s="60">
        <v>0</v>
      </c>
      <c r="AE40" s="61">
        <v>0</v>
      </c>
      <c r="AF40" s="60">
        <v>1969.154</v>
      </c>
      <c r="AG40" s="61">
        <v>49.704520316846725</v>
      </c>
      <c r="AH40" s="60">
        <v>219.384</v>
      </c>
      <c r="AI40" s="61">
        <v>34.12480399664515</v>
      </c>
      <c r="AJ40" s="60">
        <v>0</v>
      </c>
      <c r="AK40" s="61">
        <v>0</v>
      </c>
      <c r="AL40" s="60">
        <v>3.806</v>
      </c>
      <c r="AM40" s="61">
        <v>658</v>
      </c>
      <c r="AN40" s="60">
        <v>28.306</v>
      </c>
      <c r="AO40" s="61">
        <v>80.96937045149438</v>
      </c>
      <c r="AP40" s="60">
        <v>239.172</v>
      </c>
      <c r="AQ40" s="61">
        <v>98</v>
      </c>
      <c r="AR40" s="60">
        <v>0</v>
      </c>
      <c r="AS40" s="61">
        <v>0</v>
      </c>
      <c r="AT40" s="60">
        <v>0.268</v>
      </c>
      <c r="AU40" s="61">
        <v>805</v>
      </c>
      <c r="AV40" s="60">
        <v>0</v>
      </c>
      <c r="AW40" s="61">
        <v>0</v>
      </c>
      <c r="AX40" s="60">
        <v>0</v>
      </c>
      <c r="AY40" s="61">
        <v>0</v>
      </c>
      <c r="AZ40" s="60">
        <v>0</v>
      </c>
      <c r="BA40" s="61">
        <v>0</v>
      </c>
      <c r="BB40" s="60">
        <v>0</v>
      </c>
      <c r="BC40" s="61">
        <v>0</v>
      </c>
      <c r="BD40" s="60">
        <v>0</v>
      </c>
      <c r="BE40" s="61">
        <v>0</v>
      </c>
      <c r="BF40" s="60">
        <v>0</v>
      </c>
      <c r="BG40" s="61">
        <v>0</v>
      </c>
      <c r="BH40" s="60">
        <v>0</v>
      </c>
      <c r="BI40" s="61">
        <v>0</v>
      </c>
      <c r="BJ40" s="60">
        <v>0</v>
      </c>
      <c r="BK40" s="61">
        <v>0</v>
      </c>
      <c r="BL40" s="60">
        <v>12.443</v>
      </c>
      <c r="BM40" s="61">
        <v>424.5853090090814</v>
      </c>
      <c r="BN40" s="60">
        <v>0</v>
      </c>
      <c r="BO40" s="61">
        <v>0</v>
      </c>
      <c r="BP40" s="60">
        <v>9.206</v>
      </c>
      <c r="BQ40" s="61">
        <v>993.3027373452095</v>
      </c>
      <c r="BR40" s="60">
        <v>0</v>
      </c>
      <c r="BS40" s="61">
        <v>0</v>
      </c>
      <c r="BT40" s="60">
        <v>0.966</v>
      </c>
      <c r="BU40" s="61">
        <v>388</v>
      </c>
    </row>
    <row r="41" spans="1:73" ht="12.75" customHeight="1">
      <c r="A41" s="59"/>
      <c r="B41" s="56" t="s">
        <v>74</v>
      </c>
      <c r="C41" s="10">
        <v>28</v>
      </c>
      <c r="D41" s="60">
        <v>0</v>
      </c>
      <c r="E41" s="61">
        <v>0</v>
      </c>
      <c r="F41" s="60">
        <v>0</v>
      </c>
      <c r="G41" s="61">
        <v>0</v>
      </c>
      <c r="H41" s="60">
        <v>0</v>
      </c>
      <c r="I41" s="61">
        <v>0</v>
      </c>
      <c r="J41" s="60">
        <v>65</v>
      </c>
      <c r="K41" s="61">
        <v>331</v>
      </c>
      <c r="L41" s="60">
        <v>0</v>
      </c>
      <c r="M41" s="61">
        <v>0</v>
      </c>
      <c r="N41" s="60">
        <v>341</v>
      </c>
      <c r="O41" s="61">
        <v>1256</v>
      </c>
      <c r="P41" s="60">
        <v>0</v>
      </c>
      <c r="Q41" s="61">
        <v>0</v>
      </c>
      <c r="R41" s="60">
        <v>75</v>
      </c>
      <c r="S41" s="61">
        <v>965</v>
      </c>
      <c r="T41" s="60">
        <v>0</v>
      </c>
      <c r="U41" s="61">
        <v>0</v>
      </c>
      <c r="V41" s="60">
        <v>16</v>
      </c>
      <c r="W41" s="61">
        <v>355</v>
      </c>
      <c r="X41" s="60">
        <v>0</v>
      </c>
      <c r="Y41" s="61">
        <v>0</v>
      </c>
      <c r="Z41" s="60">
        <v>64</v>
      </c>
      <c r="AA41" s="61">
        <v>895</v>
      </c>
      <c r="AB41" s="60">
        <v>0</v>
      </c>
      <c r="AC41" s="61">
        <v>0</v>
      </c>
      <c r="AD41" s="60">
        <v>1</v>
      </c>
      <c r="AE41" s="61">
        <v>124</v>
      </c>
      <c r="AF41" s="60">
        <v>0</v>
      </c>
      <c r="AG41" s="61">
        <v>0</v>
      </c>
      <c r="AH41" s="60">
        <v>0</v>
      </c>
      <c r="AI41" s="61">
        <v>0</v>
      </c>
      <c r="AJ41" s="60">
        <v>0</v>
      </c>
      <c r="AK41" s="61">
        <v>0</v>
      </c>
      <c r="AL41" s="60">
        <v>0</v>
      </c>
      <c r="AM41" s="61">
        <v>0</v>
      </c>
      <c r="AN41" s="60">
        <v>0</v>
      </c>
      <c r="AO41" s="61">
        <v>0</v>
      </c>
      <c r="AP41" s="60">
        <v>0</v>
      </c>
      <c r="AQ41" s="61">
        <v>0</v>
      </c>
      <c r="AR41" s="60">
        <v>0</v>
      </c>
      <c r="AS41" s="61">
        <v>0</v>
      </c>
      <c r="AT41" s="60">
        <v>0</v>
      </c>
      <c r="AU41" s="61">
        <v>0</v>
      </c>
      <c r="AV41" s="60">
        <v>0</v>
      </c>
      <c r="AW41" s="61">
        <v>0</v>
      </c>
      <c r="AX41" s="60">
        <v>0</v>
      </c>
      <c r="AY41" s="61">
        <v>0</v>
      </c>
      <c r="AZ41" s="60">
        <v>0</v>
      </c>
      <c r="BA41" s="61">
        <v>0</v>
      </c>
      <c r="BB41" s="60">
        <v>0</v>
      </c>
      <c r="BC41" s="61">
        <v>0</v>
      </c>
      <c r="BD41" s="60">
        <v>0</v>
      </c>
      <c r="BE41" s="61">
        <v>0</v>
      </c>
      <c r="BF41" s="60">
        <v>0</v>
      </c>
      <c r="BG41" s="61">
        <v>0</v>
      </c>
      <c r="BH41" s="60">
        <v>0</v>
      </c>
      <c r="BI41" s="61">
        <v>0</v>
      </c>
      <c r="BJ41" s="60">
        <v>0</v>
      </c>
      <c r="BK41" s="61">
        <v>0</v>
      </c>
      <c r="BL41" s="60">
        <v>0</v>
      </c>
      <c r="BM41" s="61">
        <v>0</v>
      </c>
      <c r="BN41" s="60">
        <v>0</v>
      </c>
      <c r="BO41" s="61">
        <v>0</v>
      </c>
      <c r="BP41" s="60">
        <v>0</v>
      </c>
      <c r="BQ41" s="61">
        <v>0</v>
      </c>
      <c r="BR41" s="60">
        <v>0</v>
      </c>
      <c r="BS41" s="61">
        <v>0</v>
      </c>
      <c r="BT41" s="60">
        <v>0</v>
      </c>
      <c r="BU41" s="61">
        <v>0</v>
      </c>
    </row>
    <row r="42" spans="1:73" ht="12.75" customHeight="1">
      <c r="A42" s="59"/>
      <c r="B42" s="56" t="s">
        <v>75</v>
      </c>
      <c r="C42" s="10">
        <v>29</v>
      </c>
      <c r="D42" s="60">
        <v>0</v>
      </c>
      <c r="E42" s="61">
        <v>0</v>
      </c>
      <c r="F42" s="60">
        <v>130.242</v>
      </c>
      <c r="G42" s="61">
        <v>1739</v>
      </c>
      <c r="H42" s="60">
        <v>0</v>
      </c>
      <c r="I42" s="61">
        <v>0</v>
      </c>
      <c r="J42" s="60">
        <v>408.349</v>
      </c>
      <c r="K42" s="61">
        <v>331</v>
      </c>
      <c r="L42" s="60">
        <v>0</v>
      </c>
      <c r="M42" s="61">
        <v>0</v>
      </c>
      <c r="N42" s="60">
        <v>432.859</v>
      </c>
      <c r="O42" s="61">
        <v>1229</v>
      </c>
      <c r="P42" s="60">
        <v>0</v>
      </c>
      <c r="Q42" s="61">
        <v>0</v>
      </c>
      <c r="R42" s="60">
        <v>1306.112</v>
      </c>
      <c r="S42" s="61">
        <v>610.940873370737</v>
      </c>
      <c r="T42" s="60">
        <v>0</v>
      </c>
      <c r="U42" s="61">
        <v>0</v>
      </c>
      <c r="V42" s="60">
        <v>0</v>
      </c>
      <c r="W42" s="61">
        <v>0</v>
      </c>
      <c r="X42" s="60">
        <v>0</v>
      </c>
      <c r="Y42" s="61">
        <v>0</v>
      </c>
      <c r="Z42" s="60">
        <v>0</v>
      </c>
      <c r="AA42" s="61">
        <v>0</v>
      </c>
      <c r="AB42" s="60">
        <v>0.404</v>
      </c>
      <c r="AC42" s="61">
        <v>435</v>
      </c>
      <c r="AD42" s="60">
        <v>7843.85</v>
      </c>
      <c r="AE42" s="61">
        <v>273.8620925948355</v>
      </c>
      <c r="AF42" s="60">
        <v>227.756</v>
      </c>
      <c r="AG42" s="61">
        <v>53</v>
      </c>
      <c r="AH42" s="60">
        <v>216.514</v>
      </c>
      <c r="AI42" s="61">
        <v>47.00213381120851</v>
      </c>
      <c r="AJ42" s="60">
        <v>0</v>
      </c>
      <c r="AK42" s="61">
        <v>0</v>
      </c>
      <c r="AL42" s="60">
        <v>4.077</v>
      </c>
      <c r="AM42" s="61">
        <v>128</v>
      </c>
      <c r="AN42" s="60">
        <v>51.027</v>
      </c>
      <c r="AO42" s="61">
        <v>72.96390146393085</v>
      </c>
      <c r="AP42" s="60">
        <v>502.909</v>
      </c>
      <c r="AQ42" s="61">
        <v>117.594419666381</v>
      </c>
      <c r="AR42" s="60">
        <v>0</v>
      </c>
      <c r="AS42" s="61">
        <v>0</v>
      </c>
      <c r="AT42" s="60">
        <v>0</v>
      </c>
      <c r="AU42" s="61">
        <v>0</v>
      </c>
      <c r="AV42" s="60">
        <v>0</v>
      </c>
      <c r="AW42" s="61">
        <v>0</v>
      </c>
      <c r="AX42" s="60">
        <v>0</v>
      </c>
      <c r="AY42" s="61">
        <v>0</v>
      </c>
      <c r="AZ42" s="60">
        <v>0</v>
      </c>
      <c r="BA42" s="61">
        <v>0</v>
      </c>
      <c r="BB42" s="60">
        <v>0</v>
      </c>
      <c r="BC42" s="61">
        <v>0</v>
      </c>
      <c r="BD42" s="60">
        <v>0</v>
      </c>
      <c r="BE42" s="61">
        <v>0</v>
      </c>
      <c r="BF42" s="60">
        <v>0</v>
      </c>
      <c r="BG42" s="61">
        <v>0</v>
      </c>
      <c r="BH42" s="60">
        <v>0</v>
      </c>
      <c r="BI42" s="61">
        <v>0</v>
      </c>
      <c r="BJ42" s="60">
        <v>0</v>
      </c>
      <c r="BK42" s="61">
        <v>0</v>
      </c>
      <c r="BL42" s="60">
        <v>0.059</v>
      </c>
      <c r="BM42" s="61">
        <v>159</v>
      </c>
      <c r="BN42" s="60">
        <v>0</v>
      </c>
      <c r="BO42" s="61">
        <v>0</v>
      </c>
      <c r="BP42" s="60">
        <v>1.04</v>
      </c>
      <c r="BQ42" s="61">
        <v>2328</v>
      </c>
      <c r="BR42" s="60">
        <v>0</v>
      </c>
      <c r="BS42" s="61">
        <v>0</v>
      </c>
      <c r="BT42" s="60">
        <v>0</v>
      </c>
      <c r="BU42" s="61">
        <v>0</v>
      </c>
    </row>
    <row r="43" spans="1:73" ht="12.75" customHeight="1">
      <c r="A43" s="59"/>
      <c r="B43" s="56" t="s">
        <v>76</v>
      </c>
      <c r="C43" s="10">
        <v>30</v>
      </c>
      <c r="D43" s="60">
        <v>0.04</v>
      </c>
      <c r="E43" s="61">
        <v>1531</v>
      </c>
      <c r="F43" s="60">
        <v>0</v>
      </c>
      <c r="G43" s="61">
        <v>0</v>
      </c>
      <c r="H43" s="60">
        <v>0.82</v>
      </c>
      <c r="I43" s="61">
        <v>673</v>
      </c>
      <c r="J43" s="60">
        <v>0</v>
      </c>
      <c r="K43" s="61">
        <v>0</v>
      </c>
      <c r="L43" s="60">
        <v>0</v>
      </c>
      <c r="M43" s="61">
        <v>0</v>
      </c>
      <c r="N43" s="60">
        <v>0</v>
      </c>
      <c r="O43" s="61">
        <v>0</v>
      </c>
      <c r="P43" s="60">
        <v>124.977</v>
      </c>
      <c r="Q43" s="61">
        <v>1266.01205021724</v>
      </c>
      <c r="R43" s="60">
        <v>0</v>
      </c>
      <c r="S43" s="61">
        <v>0</v>
      </c>
      <c r="T43" s="60">
        <v>0</v>
      </c>
      <c r="U43" s="61">
        <v>0</v>
      </c>
      <c r="V43" s="60">
        <v>0</v>
      </c>
      <c r="W43" s="61">
        <v>0</v>
      </c>
      <c r="X43" s="60">
        <v>0</v>
      </c>
      <c r="Y43" s="61">
        <v>0</v>
      </c>
      <c r="Z43" s="60">
        <v>0</v>
      </c>
      <c r="AA43" s="61">
        <v>0</v>
      </c>
      <c r="AB43" s="60">
        <v>7.208</v>
      </c>
      <c r="AC43" s="61">
        <v>530</v>
      </c>
      <c r="AD43" s="60">
        <v>0</v>
      </c>
      <c r="AE43" s="61">
        <v>0</v>
      </c>
      <c r="AF43" s="60">
        <v>2.397</v>
      </c>
      <c r="AG43" s="61">
        <v>87</v>
      </c>
      <c r="AH43" s="60">
        <v>174.665</v>
      </c>
      <c r="AI43" s="61">
        <v>53</v>
      </c>
      <c r="AJ43" s="60">
        <v>0</v>
      </c>
      <c r="AK43" s="61">
        <v>0</v>
      </c>
      <c r="AL43" s="60">
        <v>8.342</v>
      </c>
      <c r="AM43" s="61">
        <v>129</v>
      </c>
      <c r="AN43" s="60">
        <v>93.191</v>
      </c>
      <c r="AO43" s="61">
        <v>70.07932096447082</v>
      </c>
      <c r="AP43" s="60">
        <v>8.135</v>
      </c>
      <c r="AQ43" s="61">
        <v>69</v>
      </c>
      <c r="AR43" s="60">
        <v>0</v>
      </c>
      <c r="AS43" s="61">
        <v>0</v>
      </c>
      <c r="AT43" s="60">
        <v>0</v>
      </c>
      <c r="AU43" s="61">
        <v>0</v>
      </c>
      <c r="AV43" s="60">
        <v>0</v>
      </c>
      <c r="AW43" s="61">
        <v>0</v>
      </c>
      <c r="AX43" s="60">
        <v>0</v>
      </c>
      <c r="AY43" s="61">
        <v>0</v>
      </c>
      <c r="AZ43" s="60">
        <v>0</v>
      </c>
      <c r="BA43" s="61">
        <v>0</v>
      </c>
      <c r="BB43" s="60">
        <v>0.024</v>
      </c>
      <c r="BC43" s="61">
        <v>360</v>
      </c>
      <c r="BD43" s="60">
        <v>0</v>
      </c>
      <c r="BE43" s="61">
        <v>0</v>
      </c>
      <c r="BF43" s="60">
        <v>0</v>
      </c>
      <c r="BG43" s="61">
        <v>0</v>
      </c>
      <c r="BH43" s="60">
        <v>0</v>
      </c>
      <c r="BI43" s="61">
        <v>0</v>
      </c>
      <c r="BJ43" s="60">
        <v>0</v>
      </c>
      <c r="BK43" s="61">
        <v>0</v>
      </c>
      <c r="BL43" s="60">
        <v>175.719</v>
      </c>
      <c r="BM43" s="61">
        <v>208.57334152823543</v>
      </c>
      <c r="BN43" s="60">
        <v>0</v>
      </c>
      <c r="BO43" s="61">
        <v>0</v>
      </c>
      <c r="BP43" s="60">
        <v>0.511</v>
      </c>
      <c r="BQ43" s="61">
        <v>970.7573385518592</v>
      </c>
      <c r="BR43" s="60">
        <v>0</v>
      </c>
      <c r="BS43" s="61">
        <v>0</v>
      </c>
      <c r="BT43" s="60">
        <v>0.028</v>
      </c>
      <c r="BU43" s="61">
        <v>1519</v>
      </c>
    </row>
    <row r="44" spans="1:73" ht="12.75" customHeight="1">
      <c r="A44" s="59"/>
      <c r="B44" s="63" t="s">
        <v>77</v>
      </c>
      <c r="C44" s="10">
        <v>31</v>
      </c>
      <c r="D44" s="60">
        <v>0.096</v>
      </c>
      <c r="E44" s="61">
        <v>2365</v>
      </c>
      <c r="F44" s="60">
        <v>0</v>
      </c>
      <c r="G44" s="61">
        <v>0</v>
      </c>
      <c r="H44" s="60">
        <v>357.651</v>
      </c>
      <c r="I44" s="61">
        <v>618</v>
      </c>
      <c r="J44" s="60">
        <v>0</v>
      </c>
      <c r="K44" s="61">
        <v>0</v>
      </c>
      <c r="L44" s="60">
        <v>64.68</v>
      </c>
      <c r="M44" s="61">
        <v>972</v>
      </c>
      <c r="N44" s="60">
        <v>0</v>
      </c>
      <c r="O44" s="61">
        <v>0</v>
      </c>
      <c r="P44" s="60">
        <v>146.974</v>
      </c>
      <c r="Q44" s="61">
        <v>802.1328058023869</v>
      </c>
      <c r="R44" s="60">
        <v>0</v>
      </c>
      <c r="S44" s="61">
        <v>0</v>
      </c>
      <c r="T44" s="60">
        <v>0.512</v>
      </c>
      <c r="U44" s="61">
        <v>423</v>
      </c>
      <c r="V44" s="60">
        <v>0</v>
      </c>
      <c r="W44" s="61">
        <v>0</v>
      </c>
      <c r="X44" s="60">
        <v>7.246</v>
      </c>
      <c r="Y44" s="61">
        <v>838</v>
      </c>
      <c r="Z44" s="60">
        <v>0</v>
      </c>
      <c r="AA44" s="61">
        <v>0</v>
      </c>
      <c r="AB44" s="60">
        <v>0.054</v>
      </c>
      <c r="AC44" s="61">
        <v>551</v>
      </c>
      <c r="AD44" s="60">
        <v>0</v>
      </c>
      <c r="AE44" s="61">
        <v>0</v>
      </c>
      <c r="AF44" s="60">
        <v>0</v>
      </c>
      <c r="AG44" s="61">
        <v>0</v>
      </c>
      <c r="AH44" s="60">
        <v>1.107</v>
      </c>
      <c r="AI44" s="61">
        <v>118</v>
      </c>
      <c r="AJ44" s="60">
        <v>0</v>
      </c>
      <c r="AK44" s="61">
        <v>0</v>
      </c>
      <c r="AL44" s="60">
        <v>0.179</v>
      </c>
      <c r="AM44" s="61">
        <v>202.89385474860333</v>
      </c>
      <c r="AN44" s="60">
        <v>0</v>
      </c>
      <c r="AO44" s="61">
        <v>0</v>
      </c>
      <c r="AP44" s="60">
        <v>0.201</v>
      </c>
      <c r="AQ44" s="61">
        <v>215.40298507462686</v>
      </c>
      <c r="AR44" s="60">
        <v>0</v>
      </c>
      <c r="AS44" s="61">
        <v>0</v>
      </c>
      <c r="AT44" s="60">
        <v>0</v>
      </c>
      <c r="AU44" s="61">
        <v>0</v>
      </c>
      <c r="AV44" s="60">
        <v>0</v>
      </c>
      <c r="AW44" s="61">
        <v>0</v>
      </c>
      <c r="AX44" s="60">
        <v>0</v>
      </c>
      <c r="AY44" s="61">
        <v>0</v>
      </c>
      <c r="AZ44" s="60">
        <v>0</v>
      </c>
      <c r="BA44" s="61">
        <v>0</v>
      </c>
      <c r="BB44" s="60">
        <v>0</v>
      </c>
      <c r="BC44" s="61">
        <v>0</v>
      </c>
      <c r="BD44" s="60">
        <v>0</v>
      </c>
      <c r="BE44" s="61">
        <v>0</v>
      </c>
      <c r="BF44" s="60">
        <v>0</v>
      </c>
      <c r="BG44" s="61">
        <v>0</v>
      </c>
      <c r="BH44" s="60">
        <v>0</v>
      </c>
      <c r="BI44" s="61">
        <v>0</v>
      </c>
      <c r="BJ44" s="60">
        <v>0</v>
      </c>
      <c r="BK44" s="61">
        <v>0</v>
      </c>
      <c r="BL44" s="60">
        <v>0.037</v>
      </c>
      <c r="BM44" s="61">
        <v>383.64864864864865</v>
      </c>
      <c r="BN44" s="60">
        <v>0</v>
      </c>
      <c r="BO44" s="61">
        <v>0</v>
      </c>
      <c r="BP44" s="60">
        <v>0</v>
      </c>
      <c r="BQ44" s="61">
        <v>0</v>
      </c>
      <c r="BR44" s="60">
        <v>0</v>
      </c>
      <c r="BS44" s="61">
        <v>0</v>
      </c>
      <c r="BT44" s="60">
        <v>0</v>
      </c>
      <c r="BU44" s="61">
        <v>0</v>
      </c>
    </row>
    <row r="45" spans="1:73" ht="12.75" customHeight="1">
      <c r="A45" s="59"/>
      <c r="B45" s="43"/>
      <c r="C45" s="62"/>
      <c r="D45" s="60"/>
      <c r="E45" s="61"/>
      <c r="F45" s="60"/>
      <c r="G45" s="61"/>
      <c r="H45" s="60"/>
      <c r="I45" s="61"/>
      <c r="J45" s="60"/>
      <c r="K45" s="61"/>
      <c r="L45" s="60"/>
      <c r="M45" s="61"/>
      <c r="N45" s="60"/>
      <c r="O45" s="61"/>
      <c r="P45" s="60"/>
      <c r="Q45" s="61"/>
      <c r="R45" s="60"/>
      <c r="S45" s="61"/>
      <c r="T45" s="60"/>
      <c r="U45" s="61"/>
      <c r="V45" s="60"/>
      <c r="W45" s="61"/>
      <c r="X45" s="60"/>
      <c r="Y45" s="61"/>
      <c r="Z45" s="60"/>
      <c r="AA45" s="61"/>
      <c r="AB45" s="60"/>
      <c r="AC45" s="61"/>
      <c r="AD45" s="60"/>
      <c r="AE45" s="61"/>
      <c r="AF45" s="60"/>
      <c r="AG45" s="61"/>
      <c r="AH45" s="60"/>
      <c r="AI45" s="61"/>
      <c r="AJ45" s="60"/>
      <c r="AK45" s="61"/>
      <c r="AL45" s="60"/>
      <c r="AM45" s="61"/>
      <c r="AN45" s="60"/>
      <c r="AO45" s="61"/>
      <c r="AP45" s="60"/>
      <c r="AQ45" s="61"/>
      <c r="AR45" s="60"/>
      <c r="AS45" s="61"/>
      <c r="AT45" s="60"/>
      <c r="AU45" s="61"/>
      <c r="AV45" s="60"/>
      <c r="AW45" s="61"/>
      <c r="AX45" s="60"/>
      <c r="AY45" s="61"/>
      <c r="AZ45" s="60"/>
      <c r="BA45" s="61"/>
      <c r="BB45" s="60"/>
      <c r="BC45" s="61"/>
      <c r="BD45" s="60"/>
      <c r="BE45" s="61"/>
      <c r="BF45" s="60"/>
      <c r="BG45" s="61"/>
      <c r="BH45" s="60"/>
      <c r="BI45" s="61"/>
      <c r="BJ45" s="60"/>
      <c r="BK45" s="61"/>
      <c r="BL45" s="60"/>
      <c r="BM45" s="61"/>
      <c r="BN45" s="60"/>
      <c r="BO45" s="61"/>
      <c r="BP45" s="60"/>
      <c r="BQ45" s="61"/>
      <c r="BR45" s="60"/>
      <c r="BS45" s="61"/>
      <c r="BT45" s="60"/>
      <c r="BU45" s="61"/>
    </row>
    <row r="46" spans="1:73" ht="12.75" customHeight="1">
      <c r="A46" s="59"/>
      <c r="B46" s="56" t="s">
        <v>78</v>
      </c>
      <c r="C46" s="10">
        <v>32</v>
      </c>
      <c r="D46" s="60">
        <v>0</v>
      </c>
      <c r="E46" s="61">
        <v>0</v>
      </c>
      <c r="F46" s="60">
        <v>0</v>
      </c>
      <c r="G46" s="61">
        <v>0</v>
      </c>
      <c r="H46" s="60">
        <v>0</v>
      </c>
      <c r="I46" s="61">
        <v>0</v>
      </c>
      <c r="J46" s="60">
        <v>0</v>
      </c>
      <c r="K46" s="61">
        <v>0</v>
      </c>
      <c r="L46" s="60">
        <v>0</v>
      </c>
      <c r="M46" s="61">
        <v>0</v>
      </c>
      <c r="N46" s="60">
        <v>0</v>
      </c>
      <c r="O46" s="61">
        <v>0</v>
      </c>
      <c r="P46" s="60">
        <v>0</v>
      </c>
      <c r="Q46" s="61">
        <v>0</v>
      </c>
      <c r="R46" s="60">
        <v>0</v>
      </c>
      <c r="S46" s="61">
        <v>0</v>
      </c>
      <c r="T46" s="60">
        <v>0</v>
      </c>
      <c r="U46" s="61">
        <v>0</v>
      </c>
      <c r="V46" s="60">
        <v>0</v>
      </c>
      <c r="W46" s="61">
        <v>0</v>
      </c>
      <c r="X46" s="60">
        <v>0</v>
      </c>
      <c r="Y46" s="61">
        <v>0</v>
      </c>
      <c r="Z46" s="60">
        <v>0</v>
      </c>
      <c r="AA46" s="61">
        <v>0</v>
      </c>
      <c r="AB46" s="60">
        <v>3.231</v>
      </c>
      <c r="AC46" s="61">
        <v>471</v>
      </c>
      <c r="AD46" s="60">
        <v>0</v>
      </c>
      <c r="AE46" s="61">
        <v>0</v>
      </c>
      <c r="AF46" s="60">
        <v>0</v>
      </c>
      <c r="AG46" s="61">
        <v>0</v>
      </c>
      <c r="AH46" s="60">
        <v>0.019</v>
      </c>
      <c r="AI46" s="61">
        <v>863</v>
      </c>
      <c r="AJ46" s="60">
        <v>0</v>
      </c>
      <c r="AK46" s="61">
        <v>0</v>
      </c>
      <c r="AL46" s="60">
        <v>8.356</v>
      </c>
      <c r="AM46" s="61">
        <v>143.22905696505507</v>
      </c>
      <c r="AN46" s="60">
        <v>0.323</v>
      </c>
      <c r="AO46" s="61">
        <v>64.88854489164088</v>
      </c>
      <c r="AP46" s="60">
        <v>1.309</v>
      </c>
      <c r="AQ46" s="61">
        <v>82</v>
      </c>
      <c r="AR46" s="60">
        <v>0</v>
      </c>
      <c r="AS46" s="61">
        <v>0</v>
      </c>
      <c r="AT46" s="60">
        <v>0</v>
      </c>
      <c r="AU46" s="61">
        <v>0</v>
      </c>
      <c r="AV46" s="60">
        <v>0</v>
      </c>
      <c r="AW46" s="61">
        <v>0</v>
      </c>
      <c r="AX46" s="60">
        <v>0</v>
      </c>
      <c r="AY46" s="61">
        <v>0</v>
      </c>
      <c r="AZ46" s="60">
        <v>0</v>
      </c>
      <c r="BA46" s="61">
        <v>0</v>
      </c>
      <c r="BB46" s="60">
        <v>0</v>
      </c>
      <c r="BC46" s="61">
        <v>0</v>
      </c>
      <c r="BD46" s="60">
        <v>0</v>
      </c>
      <c r="BE46" s="61">
        <v>0</v>
      </c>
      <c r="BF46" s="60">
        <v>0</v>
      </c>
      <c r="BG46" s="61">
        <v>0</v>
      </c>
      <c r="BH46" s="60">
        <v>0</v>
      </c>
      <c r="BI46" s="61">
        <v>0</v>
      </c>
      <c r="BJ46" s="60">
        <v>0</v>
      </c>
      <c r="BK46" s="61">
        <v>0</v>
      </c>
      <c r="BL46" s="60">
        <v>1.393</v>
      </c>
      <c r="BM46" s="61">
        <v>389.3474515434314</v>
      </c>
      <c r="BN46" s="60">
        <v>0</v>
      </c>
      <c r="BO46" s="61">
        <v>0</v>
      </c>
      <c r="BP46" s="60">
        <v>0.101</v>
      </c>
      <c r="BQ46" s="61">
        <v>1230</v>
      </c>
      <c r="BR46" s="60">
        <v>0</v>
      </c>
      <c r="BS46" s="61">
        <v>0</v>
      </c>
      <c r="BT46" s="60">
        <v>0.001</v>
      </c>
      <c r="BU46" s="61">
        <v>2160</v>
      </c>
    </row>
    <row r="47" spans="1:73" ht="12.75" customHeight="1">
      <c r="A47" s="59"/>
      <c r="B47" s="56" t="s">
        <v>79</v>
      </c>
      <c r="C47" s="10">
        <v>33</v>
      </c>
      <c r="D47" s="60">
        <v>0.199</v>
      </c>
      <c r="E47" s="61">
        <v>2118.713567839196</v>
      </c>
      <c r="F47" s="60">
        <v>0</v>
      </c>
      <c r="G47" s="61">
        <v>0</v>
      </c>
      <c r="H47" s="60">
        <v>0</v>
      </c>
      <c r="I47" s="61">
        <v>0</v>
      </c>
      <c r="J47" s="60">
        <v>0</v>
      </c>
      <c r="K47" s="61">
        <v>0</v>
      </c>
      <c r="L47" s="60">
        <v>0</v>
      </c>
      <c r="M47" s="61">
        <v>0</v>
      </c>
      <c r="N47" s="60">
        <v>0</v>
      </c>
      <c r="O47" s="61">
        <v>0</v>
      </c>
      <c r="P47" s="60">
        <v>0</v>
      </c>
      <c r="Q47" s="61">
        <v>0</v>
      </c>
      <c r="R47" s="60">
        <v>0</v>
      </c>
      <c r="S47" s="61">
        <v>0</v>
      </c>
      <c r="T47" s="60">
        <v>1.266</v>
      </c>
      <c r="U47" s="61">
        <v>989.3783570300158</v>
      </c>
      <c r="V47" s="60">
        <v>0</v>
      </c>
      <c r="W47" s="61">
        <v>0</v>
      </c>
      <c r="X47" s="60">
        <v>0</v>
      </c>
      <c r="Y47" s="61">
        <v>0</v>
      </c>
      <c r="Z47" s="60">
        <v>0</v>
      </c>
      <c r="AA47" s="61">
        <v>0</v>
      </c>
      <c r="AB47" s="60">
        <v>0</v>
      </c>
      <c r="AC47" s="61">
        <v>0</v>
      </c>
      <c r="AD47" s="60">
        <v>0</v>
      </c>
      <c r="AE47" s="61">
        <v>0</v>
      </c>
      <c r="AF47" s="60">
        <v>0</v>
      </c>
      <c r="AG47" s="61">
        <v>0</v>
      </c>
      <c r="AH47" s="60">
        <v>1.244</v>
      </c>
      <c r="AI47" s="61">
        <v>54.08681672025723</v>
      </c>
      <c r="AJ47" s="60">
        <v>1.453</v>
      </c>
      <c r="AK47" s="61">
        <v>99.48933241569168</v>
      </c>
      <c r="AL47" s="60">
        <v>24.403</v>
      </c>
      <c r="AM47" s="61">
        <v>431.84940376183255</v>
      </c>
      <c r="AN47" s="60">
        <v>0</v>
      </c>
      <c r="AO47" s="61">
        <v>0</v>
      </c>
      <c r="AP47" s="60">
        <v>97.86</v>
      </c>
      <c r="AQ47" s="61">
        <v>115.07522992029429</v>
      </c>
      <c r="AR47" s="60">
        <v>0</v>
      </c>
      <c r="AS47" s="61">
        <v>0</v>
      </c>
      <c r="AT47" s="60">
        <v>0.406</v>
      </c>
      <c r="AU47" s="61">
        <v>388.26847290640393</v>
      </c>
      <c r="AV47" s="60">
        <v>0</v>
      </c>
      <c r="AW47" s="61">
        <v>0</v>
      </c>
      <c r="AX47" s="60">
        <v>0</v>
      </c>
      <c r="AY47" s="61">
        <v>0</v>
      </c>
      <c r="AZ47" s="60">
        <v>0</v>
      </c>
      <c r="BA47" s="61">
        <v>0</v>
      </c>
      <c r="BB47" s="60">
        <v>0.266</v>
      </c>
      <c r="BC47" s="61">
        <v>435.24812030075185</v>
      </c>
      <c r="BD47" s="60">
        <v>0</v>
      </c>
      <c r="BE47" s="61">
        <v>0</v>
      </c>
      <c r="BF47" s="60">
        <v>0</v>
      </c>
      <c r="BG47" s="61">
        <v>0</v>
      </c>
      <c r="BH47" s="60">
        <v>0</v>
      </c>
      <c r="BI47" s="61">
        <v>0</v>
      </c>
      <c r="BJ47" s="60">
        <v>0</v>
      </c>
      <c r="BK47" s="61">
        <v>0</v>
      </c>
      <c r="BL47" s="60">
        <v>287.392</v>
      </c>
      <c r="BM47" s="61">
        <v>245.52956588909922</v>
      </c>
      <c r="BN47" s="60">
        <v>3.303</v>
      </c>
      <c r="BO47" s="61">
        <v>520.3405994550409</v>
      </c>
      <c r="BP47" s="60">
        <v>6.521</v>
      </c>
      <c r="BQ47" s="61">
        <v>345.4999233246435</v>
      </c>
      <c r="BR47" s="60">
        <v>0.317</v>
      </c>
      <c r="BS47" s="61">
        <v>1344.8895899053628</v>
      </c>
      <c r="BT47" s="60">
        <v>0.715</v>
      </c>
      <c r="BU47" s="61">
        <v>703.2265734265734</v>
      </c>
    </row>
    <row r="48" spans="1:73" ht="12.75" customHeight="1">
      <c r="A48" s="59"/>
      <c r="B48" s="56" t="s">
        <v>80</v>
      </c>
      <c r="C48" s="10">
        <v>34</v>
      </c>
      <c r="D48" s="60">
        <v>0</v>
      </c>
      <c r="E48" s="61">
        <v>0</v>
      </c>
      <c r="F48" s="60">
        <v>0</v>
      </c>
      <c r="G48" s="61">
        <v>0</v>
      </c>
      <c r="H48" s="60">
        <v>0</v>
      </c>
      <c r="I48" s="61">
        <v>0</v>
      </c>
      <c r="J48" s="60">
        <v>0</v>
      </c>
      <c r="K48" s="61">
        <v>0</v>
      </c>
      <c r="L48" s="60">
        <v>0</v>
      </c>
      <c r="M48" s="61">
        <v>0</v>
      </c>
      <c r="N48" s="60">
        <v>0</v>
      </c>
      <c r="O48" s="61">
        <v>0</v>
      </c>
      <c r="P48" s="60">
        <v>0</v>
      </c>
      <c r="Q48" s="61">
        <v>0</v>
      </c>
      <c r="R48" s="60">
        <v>0</v>
      </c>
      <c r="S48" s="61">
        <v>0</v>
      </c>
      <c r="T48" s="60">
        <v>0</v>
      </c>
      <c r="U48" s="61">
        <v>0</v>
      </c>
      <c r="V48" s="60">
        <v>0</v>
      </c>
      <c r="W48" s="61">
        <v>0</v>
      </c>
      <c r="X48" s="60">
        <v>0</v>
      </c>
      <c r="Y48" s="61">
        <v>0</v>
      </c>
      <c r="Z48" s="60">
        <v>0</v>
      </c>
      <c r="AA48" s="61">
        <v>0</v>
      </c>
      <c r="AB48" s="60">
        <v>2</v>
      </c>
      <c r="AC48" s="61">
        <v>1550</v>
      </c>
      <c r="AD48" s="60">
        <v>0</v>
      </c>
      <c r="AE48" s="61">
        <v>0</v>
      </c>
      <c r="AF48" s="60">
        <v>7627</v>
      </c>
      <c r="AG48" s="61">
        <v>44</v>
      </c>
      <c r="AH48" s="60">
        <v>85</v>
      </c>
      <c r="AI48" s="61">
        <v>46</v>
      </c>
      <c r="AJ48" s="60">
        <v>1719.5</v>
      </c>
      <c r="AK48" s="61">
        <v>44</v>
      </c>
      <c r="AL48" s="60">
        <v>43</v>
      </c>
      <c r="AM48" s="61">
        <v>49</v>
      </c>
      <c r="AN48" s="60">
        <v>0</v>
      </c>
      <c r="AO48" s="61">
        <v>0</v>
      </c>
      <c r="AP48" s="60">
        <v>438.5</v>
      </c>
      <c r="AQ48" s="61">
        <v>57</v>
      </c>
      <c r="AR48" s="60">
        <v>0</v>
      </c>
      <c r="AS48" s="61">
        <v>0</v>
      </c>
      <c r="AT48" s="60">
        <v>0</v>
      </c>
      <c r="AU48" s="61">
        <v>0</v>
      </c>
      <c r="AV48" s="60">
        <v>0</v>
      </c>
      <c r="AW48" s="61">
        <v>0</v>
      </c>
      <c r="AX48" s="60">
        <v>0</v>
      </c>
      <c r="AY48" s="61">
        <v>0</v>
      </c>
      <c r="AZ48" s="60">
        <v>0</v>
      </c>
      <c r="BA48" s="61">
        <v>0</v>
      </c>
      <c r="BB48" s="60">
        <v>0</v>
      </c>
      <c r="BC48" s="61">
        <v>0</v>
      </c>
      <c r="BD48" s="60">
        <v>0</v>
      </c>
      <c r="BE48" s="61">
        <v>0</v>
      </c>
      <c r="BF48" s="60">
        <v>0</v>
      </c>
      <c r="BG48" s="61">
        <v>0</v>
      </c>
      <c r="BH48" s="60">
        <v>0</v>
      </c>
      <c r="BI48" s="61">
        <v>0</v>
      </c>
      <c r="BJ48" s="60">
        <v>0</v>
      </c>
      <c r="BK48" s="61">
        <v>0</v>
      </c>
      <c r="BL48" s="60">
        <v>644.5</v>
      </c>
      <c r="BM48" s="61">
        <v>340.61287820015514</v>
      </c>
      <c r="BN48" s="60">
        <v>0</v>
      </c>
      <c r="BO48" s="61">
        <v>0</v>
      </c>
      <c r="BP48" s="60">
        <v>4.8</v>
      </c>
      <c r="BQ48" s="61">
        <v>564</v>
      </c>
      <c r="BR48" s="60">
        <v>0</v>
      </c>
      <c r="BS48" s="61">
        <v>0</v>
      </c>
      <c r="BT48" s="60">
        <v>0</v>
      </c>
      <c r="BU48" s="61">
        <v>0</v>
      </c>
    </row>
    <row r="49" spans="1:73" ht="12.75" customHeight="1">
      <c r="A49" s="59"/>
      <c r="B49" s="56" t="s">
        <v>81</v>
      </c>
      <c r="C49" s="10">
        <v>35</v>
      </c>
      <c r="D49" s="60">
        <v>0</v>
      </c>
      <c r="E49" s="61">
        <v>0</v>
      </c>
      <c r="F49" s="60">
        <v>0</v>
      </c>
      <c r="G49" s="61">
        <v>0</v>
      </c>
      <c r="H49" s="60">
        <v>0</v>
      </c>
      <c r="I49" s="61">
        <v>0</v>
      </c>
      <c r="J49" s="60">
        <v>0</v>
      </c>
      <c r="K49" s="61">
        <v>0</v>
      </c>
      <c r="L49" s="60">
        <v>0</v>
      </c>
      <c r="M49" s="61">
        <v>0</v>
      </c>
      <c r="N49" s="60">
        <v>0</v>
      </c>
      <c r="O49" s="61">
        <v>0</v>
      </c>
      <c r="P49" s="60">
        <v>0</v>
      </c>
      <c r="Q49" s="61">
        <v>0</v>
      </c>
      <c r="R49" s="60">
        <v>0</v>
      </c>
      <c r="S49" s="61">
        <v>0</v>
      </c>
      <c r="T49" s="60">
        <v>0</v>
      </c>
      <c r="U49" s="61">
        <v>0</v>
      </c>
      <c r="V49" s="60">
        <v>0</v>
      </c>
      <c r="W49" s="61">
        <v>0</v>
      </c>
      <c r="X49" s="60">
        <v>0</v>
      </c>
      <c r="Y49" s="61">
        <v>0</v>
      </c>
      <c r="Z49" s="60">
        <v>0</v>
      </c>
      <c r="AA49" s="61">
        <v>0</v>
      </c>
      <c r="AB49" s="60">
        <v>0</v>
      </c>
      <c r="AC49" s="61">
        <v>0</v>
      </c>
      <c r="AD49" s="60">
        <v>0</v>
      </c>
      <c r="AE49" s="61">
        <v>0</v>
      </c>
      <c r="AF49" s="60">
        <v>0.162</v>
      </c>
      <c r="AG49" s="61">
        <v>427</v>
      </c>
      <c r="AH49" s="60">
        <v>0.399</v>
      </c>
      <c r="AI49" s="61">
        <v>50</v>
      </c>
      <c r="AJ49" s="60">
        <v>0</v>
      </c>
      <c r="AK49" s="61">
        <v>0</v>
      </c>
      <c r="AL49" s="60">
        <v>268.552</v>
      </c>
      <c r="AM49" s="61">
        <v>233</v>
      </c>
      <c r="AN49" s="60">
        <v>0</v>
      </c>
      <c r="AO49" s="61">
        <v>0</v>
      </c>
      <c r="AP49" s="60">
        <v>53.516</v>
      </c>
      <c r="AQ49" s="61">
        <v>86</v>
      </c>
      <c r="AR49" s="60">
        <v>0</v>
      </c>
      <c r="AS49" s="61">
        <v>0</v>
      </c>
      <c r="AT49" s="60">
        <v>0</v>
      </c>
      <c r="AU49" s="61">
        <v>0</v>
      </c>
      <c r="AV49" s="60">
        <v>0</v>
      </c>
      <c r="AW49" s="61">
        <v>0</v>
      </c>
      <c r="AX49" s="60">
        <v>0</v>
      </c>
      <c r="AY49" s="61">
        <v>0</v>
      </c>
      <c r="AZ49" s="60">
        <v>0</v>
      </c>
      <c r="BA49" s="61">
        <v>0</v>
      </c>
      <c r="BB49" s="60">
        <v>10.558</v>
      </c>
      <c r="BC49" s="61">
        <v>568.2536465239629</v>
      </c>
      <c r="BD49" s="60">
        <v>0</v>
      </c>
      <c r="BE49" s="61">
        <v>0</v>
      </c>
      <c r="BF49" s="60">
        <v>0</v>
      </c>
      <c r="BG49" s="61">
        <v>0</v>
      </c>
      <c r="BH49" s="60">
        <v>0</v>
      </c>
      <c r="BI49" s="61">
        <v>0</v>
      </c>
      <c r="BJ49" s="60">
        <v>0</v>
      </c>
      <c r="BK49" s="61">
        <v>0</v>
      </c>
      <c r="BL49" s="60">
        <v>118.899</v>
      </c>
      <c r="BM49" s="61">
        <v>332</v>
      </c>
      <c r="BN49" s="60">
        <v>106.599</v>
      </c>
      <c r="BO49" s="61">
        <v>647</v>
      </c>
      <c r="BP49" s="60">
        <v>18.301</v>
      </c>
      <c r="BQ49" s="61">
        <v>1028</v>
      </c>
      <c r="BR49" s="60">
        <v>0</v>
      </c>
      <c r="BS49" s="61">
        <v>0</v>
      </c>
      <c r="BT49" s="60">
        <v>0</v>
      </c>
      <c r="BU49" s="61">
        <v>0</v>
      </c>
    </row>
    <row r="50" spans="1:73" ht="12.75" customHeight="1">
      <c r="A50" s="59"/>
      <c r="B50" s="56" t="s">
        <v>82</v>
      </c>
      <c r="C50" s="10">
        <v>36</v>
      </c>
      <c r="D50" s="60">
        <v>0</v>
      </c>
      <c r="E50" s="61">
        <v>0</v>
      </c>
      <c r="F50" s="60">
        <v>0</v>
      </c>
      <c r="G50" s="61">
        <v>0</v>
      </c>
      <c r="H50" s="60">
        <v>0</v>
      </c>
      <c r="I50" s="61">
        <v>0</v>
      </c>
      <c r="J50" s="60">
        <v>0</v>
      </c>
      <c r="K50" s="61">
        <v>0</v>
      </c>
      <c r="L50" s="60">
        <v>0</v>
      </c>
      <c r="M50" s="61">
        <v>0</v>
      </c>
      <c r="N50" s="60">
        <v>0</v>
      </c>
      <c r="O50" s="61">
        <v>0</v>
      </c>
      <c r="P50" s="60">
        <v>0</v>
      </c>
      <c r="Q50" s="61">
        <v>0</v>
      </c>
      <c r="R50" s="60">
        <v>0</v>
      </c>
      <c r="S50" s="61">
        <v>0</v>
      </c>
      <c r="T50" s="60">
        <v>0</v>
      </c>
      <c r="U50" s="61">
        <v>0</v>
      </c>
      <c r="V50" s="60">
        <v>0</v>
      </c>
      <c r="W50" s="61">
        <v>0</v>
      </c>
      <c r="X50" s="60">
        <v>0</v>
      </c>
      <c r="Y50" s="61">
        <v>0</v>
      </c>
      <c r="Z50" s="60">
        <v>0</v>
      </c>
      <c r="AA50" s="61">
        <v>0</v>
      </c>
      <c r="AB50" s="60">
        <v>0</v>
      </c>
      <c r="AC50" s="61">
        <v>0</v>
      </c>
      <c r="AD50" s="60">
        <v>0</v>
      </c>
      <c r="AE50" s="61">
        <v>0</v>
      </c>
      <c r="AF50" s="60">
        <v>39.776</v>
      </c>
      <c r="AG50" s="61">
        <v>313</v>
      </c>
      <c r="AH50" s="60">
        <v>1.835</v>
      </c>
      <c r="AI50" s="61">
        <v>190</v>
      </c>
      <c r="AJ50" s="60">
        <v>0.03</v>
      </c>
      <c r="AK50" s="61">
        <v>33</v>
      </c>
      <c r="AL50" s="60">
        <v>41.194</v>
      </c>
      <c r="AM50" s="61">
        <v>274</v>
      </c>
      <c r="AN50" s="60">
        <v>0</v>
      </c>
      <c r="AO50" s="61">
        <v>0</v>
      </c>
      <c r="AP50" s="60">
        <v>34.167</v>
      </c>
      <c r="AQ50" s="61">
        <v>375</v>
      </c>
      <c r="AR50" s="60">
        <v>0</v>
      </c>
      <c r="AS50" s="61">
        <v>0</v>
      </c>
      <c r="AT50" s="60">
        <v>0</v>
      </c>
      <c r="AU50" s="61">
        <v>0</v>
      </c>
      <c r="AV50" s="60">
        <v>0</v>
      </c>
      <c r="AW50" s="61">
        <v>0</v>
      </c>
      <c r="AX50" s="60">
        <v>0</v>
      </c>
      <c r="AY50" s="61">
        <v>0</v>
      </c>
      <c r="AZ50" s="60">
        <v>0</v>
      </c>
      <c r="BA50" s="61">
        <v>0</v>
      </c>
      <c r="BB50" s="60">
        <v>8.635</v>
      </c>
      <c r="BC50" s="61">
        <v>322</v>
      </c>
      <c r="BD50" s="60">
        <v>0</v>
      </c>
      <c r="BE50" s="61">
        <v>0</v>
      </c>
      <c r="BF50" s="60">
        <v>0</v>
      </c>
      <c r="BG50" s="61">
        <v>0</v>
      </c>
      <c r="BH50" s="60">
        <v>0</v>
      </c>
      <c r="BI50" s="61">
        <v>0</v>
      </c>
      <c r="BJ50" s="60">
        <v>0</v>
      </c>
      <c r="BK50" s="61">
        <v>0</v>
      </c>
      <c r="BL50" s="60">
        <v>0</v>
      </c>
      <c r="BM50" s="61">
        <v>0</v>
      </c>
      <c r="BN50" s="60">
        <v>0</v>
      </c>
      <c r="BO50" s="61">
        <v>0</v>
      </c>
      <c r="BP50" s="60">
        <v>0</v>
      </c>
      <c r="BQ50" s="61">
        <v>0</v>
      </c>
      <c r="BR50" s="60">
        <v>0</v>
      </c>
      <c r="BS50" s="61">
        <v>0</v>
      </c>
      <c r="BT50" s="60">
        <v>0</v>
      </c>
      <c r="BU50" s="61">
        <v>0</v>
      </c>
    </row>
    <row r="51" spans="1:73" ht="12.75" customHeight="1">
      <c r="A51" s="59"/>
      <c r="B51" s="43"/>
      <c r="C51" s="62"/>
      <c r="D51" s="60"/>
      <c r="E51" s="61"/>
      <c r="F51" s="60"/>
      <c r="G51" s="61"/>
      <c r="H51" s="60"/>
      <c r="I51" s="61"/>
      <c r="J51" s="60"/>
      <c r="K51" s="61"/>
      <c r="L51" s="60"/>
      <c r="M51" s="61"/>
      <c r="N51" s="60"/>
      <c r="O51" s="61"/>
      <c r="P51" s="60"/>
      <c r="Q51" s="61"/>
      <c r="R51" s="60"/>
      <c r="S51" s="61"/>
      <c r="T51" s="60"/>
      <c r="U51" s="61"/>
      <c r="V51" s="60"/>
      <c r="W51" s="61"/>
      <c r="X51" s="60"/>
      <c r="Y51" s="61"/>
      <c r="Z51" s="60"/>
      <c r="AA51" s="61"/>
      <c r="AB51" s="60"/>
      <c r="AC51" s="61"/>
      <c r="AD51" s="60"/>
      <c r="AE51" s="61"/>
      <c r="AF51" s="60"/>
      <c r="AG51" s="61"/>
      <c r="AH51" s="60"/>
      <c r="AI51" s="61"/>
      <c r="AJ51" s="60"/>
      <c r="AK51" s="61"/>
      <c r="AL51" s="60"/>
      <c r="AM51" s="61"/>
      <c r="AN51" s="60"/>
      <c r="AO51" s="61"/>
      <c r="AP51" s="60"/>
      <c r="AQ51" s="61"/>
      <c r="AR51" s="60"/>
      <c r="AS51" s="61"/>
      <c r="AT51" s="60"/>
      <c r="AU51" s="61"/>
      <c r="AV51" s="60"/>
      <c r="AW51" s="61"/>
      <c r="AX51" s="60"/>
      <c r="AY51" s="61"/>
      <c r="AZ51" s="60"/>
      <c r="BA51" s="61"/>
      <c r="BB51" s="60"/>
      <c r="BC51" s="61"/>
      <c r="BD51" s="60"/>
      <c r="BE51" s="61"/>
      <c r="BF51" s="60"/>
      <c r="BG51" s="61"/>
      <c r="BH51" s="60"/>
      <c r="BI51" s="61"/>
      <c r="BJ51" s="60"/>
      <c r="BK51" s="61"/>
      <c r="BL51" s="60"/>
      <c r="BM51" s="61"/>
      <c r="BN51" s="60"/>
      <c r="BO51" s="61"/>
      <c r="BP51" s="60"/>
      <c r="BQ51" s="61"/>
      <c r="BR51" s="60"/>
      <c r="BS51" s="61"/>
      <c r="BT51" s="60"/>
      <c r="BU51" s="61"/>
    </row>
    <row r="52" spans="1:73" ht="12.75" customHeight="1">
      <c r="A52" s="59"/>
      <c r="B52" s="56" t="s">
        <v>83</v>
      </c>
      <c r="C52" s="10">
        <v>37</v>
      </c>
      <c r="D52" s="60">
        <v>0</v>
      </c>
      <c r="E52" s="61">
        <v>0</v>
      </c>
      <c r="F52" s="60">
        <v>0</v>
      </c>
      <c r="G52" s="61">
        <v>0</v>
      </c>
      <c r="H52" s="60">
        <v>0</v>
      </c>
      <c r="I52" s="61">
        <v>0</v>
      </c>
      <c r="J52" s="60">
        <v>0</v>
      </c>
      <c r="K52" s="61">
        <v>0</v>
      </c>
      <c r="L52" s="60">
        <v>0</v>
      </c>
      <c r="M52" s="61">
        <v>0</v>
      </c>
      <c r="N52" s="60">
        <v>0</v>
      </c>
      <c r="O52" s="61">
        <v>0</v>
      </c>
      <c r="P52" s="60">
        <v>0</v>
      </c>
      <c r="Q52" s="61">
        <v>0</v>
      </c>
      <c r="R52" s="60">
        <v>0</v>
      </c>
      <c r="S52" s="61">
        <v>0</v>
      </c>
      <c r="T52" s="60">
        <v>0</v>
      </c>
      <c r="U52" s="61">
        <v>0</v>
      </c>
      <c r="V52" s="60">
        <v>0</v>
      </c>
      <c r="W52" s="61">
        <v>0</v>
      </c>
      <c r="X52" s="60">
        <v>0</v>
      </c>
      <c r="Y52" s="61">
        <v>0</v>
      </c>
      <c r="Z52" s="60">
        <v>0</v>
      </c>
      <c r="AA52" s="61">
        <v>0</v>
      </c>
      <c r="AB52" s="60">
        <v>0</v>
      </c>
      <c r="AC52" s="61">
        <v>0</v>
      </c>
      <c r="AD52" s="60">
        <v>0</v>
      </c>
      <c r="AE52" s="61">
        <v>0</v>
      </c>
      <c r="AF52" s="60">
        <v>1.004</v>
      </c>
      <c r="AG52" s="61">
        <v>230</v>
      </c>
      <c r="AH52" s="60">
        <v>0</v>
      </c>
      <c r="AI52" s="61">
        <v>0</v>
      </c>
      <c r="AJ52" s="60">
        <v>5.015</v>
      </c>
      <c r="AK52" s="61">
        <v>90</v>
      </c>
      <c r="AL52" s="60">
        <v>47.927</v>
      </c>
      <c r="AM52" s="61">
        <v>567</v>
      </c>
      <c r="AN52" s="60">
        <v>5.058</v>
      </c>
      <c r="AO52" s="61">
        <v>302</v>
      </c>
      <c r="AP52" s="60">
        <v>30.748</v>
      </c>
      <c r="AQ52" s="61">
        <v>575</v>
      </c>
      <c r="AR52" s="60">
        <v>0</v>
      </c>
      <c r="AS52" s="61">
        <v>0</v>
      </c>
      <c r="AT52" s="60">
        <v>0</v>
      </c>
      <c r="AU52" s="61">
        <v>0</v>
      </c>
      <c r="AV52" s="60">
        <v>0</v>
      </c>
      <c r="AW52" s="61">
        <v>0</v>
      </c>
      <c r="AX52" s="60">
        <v>0</v>
      </c>
      <c r="AY52" s="61">
        <v>0</v>
      </c>
      <c r="AZ52" s="60">
        <v>0</v>
      </c>
      <c r="BA52" s="61">
        <v>0</v>
      </c>
      <c r="BB52" s="60">
        <v>4.002</v>
      </c>
      <c r="BC52" s="61">
        <v>415</v>
      </c>
      <c r="BD52" s="60">
        <v>0</v>
      </c>
      <c r="BE52" s="61">
        <v>0</v>
      </c>
      <c r="BF52" s="60">
        <v>0</v>
      </c>
      <c r="BG52" s="61">
        <v>0</v>
      </c>
      <c r="BH52" s="60">
        <v>0</v>
      </c>
      <c r="BI52" s="61">
        <v>0</v>
      </c>
      <c r="BJ52" s="60">
        <v>0</v>
      </c>
      <c r="BK52" s="61">
        <v>0</v>
      </c>
      <c r="BL52" s="60">
        <v>49.396</v>
      </c>
      <c r="BM52" s="61">
        <v>286.13280427564985</v>
      </c>
      <c r="BN52" s="60">
        <v>2.171</v>
      </c>
      <c r="BO52" s="61">
        <v>183</v>
      </c>
      <c r="BP52" s="60">
        <v>22.52</v>
      </c>
      <c r="BQ52" s="61">
        <v>1027.082593250444</v>
      </c>
      <c r="BR52" s="60">
        <v>0</v>
      </c>
      <c r="BS52" s="61">
        <v>0</v>
      </c>
      <c r="BT52" s="60">
        <v>0.501</v>
      </c>
      <c r="BU52" s="61">
        <v>1338</v>
      </c>
    </row>
    <row r="53" spans="1:73" ht="12.75" customHeight="1">
      <c r="A53" s="59"/>
      <c r="B53" s="56" t="s">
        <v>84</v>
      </c>
      <c r="C53" s="10">
        <v>38</v>
      </c>
      <c r="D53" s="60">
        <v>0</v>
      </c>
      <c r="E53" s="61">
        <v>0</v>
      </c>
      <c r="F53" s="60">
        <v>0</v>
      </c>
      <c r="G53" s="61">
        <v>0</v>
      </c>
      <c r="H53" s="60">
        <v>0</v>
      </c>
      <c r="I53" s="61">
        <v>0</v>
      </c>
      <c r="J53" s="60">
        <v>0</v>
      </c>
      <c r="K53" s="61">
        <v>0</v>
      </c>
      <c r="L53" s="60">
        <v>0</v>
      </c>
      <c r="M53" s="61">
        <v>0</v>
      </c>
      <c r="N53" s="60">
        <v>0</v>
      </c>
      <c r="O53" s="61">
        <v>0</v>
      </c>
      <c r="P53" s="60">
        <v>0</v>
      </c>
      <c r="Q53" s="61">
        <v>0</v>
      </c>
      <c r="R53" s="60">
        <v>0</v>
      </c>
      <c r="S53" s="61">
        <v>0</v>
      </c>
      <c r="T53" s="60">
        <v>0</v>
      </c>
      <c r="U53" s="61">
        <v>0</v>
      </c>
      <c r="V53" s="60">
        <v>0</v>
      </c>
      <c r="W53" s="61">
        <v>0</v>
      </c>
      <c r="X53" s="60">
        <v>0</v>
      </c>
      <c r="Y53" s="61">
        <v>0</v>
      </c>
      <c r="Z53" s="60">
        <v>0</v>
      </c>
      <c r="AA53" s="61">
        <v>0</v>
      </c>
      <c r="AB53" s="60">
        <v>27.22</v>
      </c>
      <c r="AC53" s="61">
        <v>168</v>
      </c>
      <c r="AD53" s="60">
        <v>0</v>
      </c>
      <c r="AE53" s="61">
        <v>0</v>
      </c>
      <c r="AF53" s="60">
        <v>0</v>
      </c>
      <c r="AG53" s="61">
        <v>0</v>
      </c>
      <c r="AH53" s="60">
        <v>0.064</v>
      </c>
      <c r="AI53" s="61">
        <v>54</v>
      </c>
      <c r="AJ53" s="60">
        <v>0</v>
      </c>
      <c r="AK53" s="61">
        <v>0</v>
      </c>
      <c r="AL53" s="60">
        <v>83.639</v>
      </c>
      <c r="AM53" s="61">
        <v>239</v>
      </c>
      <c r="AN53" s="60">
        <v>0.032</v>
      </c>
      <c r="AO53" s="61">
        <v>135</v>
      </c>
      <c r="AP53" s="60">
        <v>85.719</v>
      </c>
      <c r="AQ53" s="61">
        <v>75</v>
      </c>
      <c r="AR53" s="60">
        <v>0</v>
      </c>
      <c r="AS53" s="61">
        <v>0</v>
      </c>
      <c r="AT53" s="60">
        <v>0</v>
      </c>
      <c r="AU53" s="61">
        <v>0</v>
      </c>
      <c r="AV53" s="60">
        <v>0</v>
      </c>
      <c r="AW53" s="61">
        <v>0</v>
      </c>
      <c r="AX53" s="60">
        <v>0</v>
      </c>
      <c r="AY53" s="61">
        <v>0</v>
      </c>
      <c r="AZ53" s="60">
        <v>0</v>
      </c>
      <c r="BA53" s="61">
        <v>0</v>
      </c>
      <c r="BB53" s="60">
        <v>1.757</v>
      </c>
      <c r="BC53" s="61">
        <v>375</v>
      </c>
      <c r="BD53" s="60">
        <v>0</v>
      </c>
      <c r="BE53" s="61">
        <v>0</v>
      </c>
      <c r="BF53" s="60">
        <v>0</v>
      </c>
      <c r="BG53" s="61">
        <v>0</v>
      </c>
      <c r="BH53" s="60">
        <v>0</v>
      </c>
      <c r="BI53" s="61">
        <v>0</v>
      </c>
      <c r="BJ53" s="60">
        <v>0</v>
      </c>
      <c r="BK53" s="61">
        <v>0</v>
      </c>
      <c r="BL53" s="60">
        <v>90.763</v>
      </c>
      <c r="BM53" s="61">
        <v>332.7971420072056</v>
      </c>
      <c r="BN53" s="60">
        <v>0.331</v>
      </c>
      <c r="BO53" s="61">
        <v>422.2416918429003</v>
      </c>
      <c r="BP53" s="60">
        <v>5.483</v>
      </c>
      <c r="BQ53" s="61">
        <v>1044</v>
      </c>
      <c r="BR53" s="60">
        <v>0</v>
      </c>
      <c r="BS53" s="61">
        <v>0</v>
      </c>
      <c r="BT53" s="60">
        <v>0.353</v>
      </c>
      <c r="BU53" s="61">
        <v>884</v>
      </c>
    </row>
    <row r="54" spans="1:73" ht="12.75" customHeight="1">
      <c r="A54" s="59"/>
      <c r="B54" s="56" t="s">
        <v>85</v>
      </c>
      <c r="C54" s="10">
        <v>39</v>
      </c>
      <c r="D54" s="60">
        <v>0.067</v>
      </c>
      <c r="E54" s="61">
        <v>3348</v>
      </c>
      <c r="F54" s="60">
        <v>0</v>
      </c>
      <c r="G54" s="61">
        <v>0</v>
      </c>
      <c r="H54" s="60">
        <v>0</v>
      </c>
      <c r="I54" s="61">
        <v>0</v>
      </c>
      <c r="J54" s="60">
        <v>0</v>
      </c>
      <c r="K54" s="61">
        <v>0</v>
      </c>
      <c r="L54" s="60">
        <v>0</v>
      </c>
      <c r="M54" s="61">
        <v>0</v>
      </c>
      <c r="N54" s="60">
        <v>0</v>
      </c>
      <c r="O54" s="61">
        <v>0</v>
      </c>
      <c r="P54" s="60">
        <v>0</v>
      </c>
      <c r="Q54" s="61">
        <v>0</v>
      </c>
      <c r="R54" s="60">
        <v>0</v>
      </c>
      <c r="S54" s="61">
        <v>0</v>
      </c>
      <c r="T54" s="60">
        <v>0</v>
      </c>
      <c r="U54" s="61">
        <v>0</v>
      </c>
      <c r="V54" s="60">
        <v>0</v>
      </c>
      <c r="W54" s="61">
        <v>0</v>
      </c>
      <c r="X54" s="60">
        <v>0</v>
      </c>
      <c r="Y54" s="61">
        <v>0</v>
      </c>
      <c r="Z54" s="60">
        <v>0</v>
      </c>
      <c r="AA54" s="61">
        <v>0</v>
      </c>
      <c r="AB54" s="60">
        <v>0.991</v>
      </c>
      <c r="AC54" s="61">
        <v>436.51362260343086</v>
      </c>
      <c r="AD54" s="60">
        <v>0</v>
      </c>
      <c r="AE54" s="61">
        <v>0</v>
      </c>
      <c r="AF54" s="60">
        <v>0.776</v>
      </c>
      <c r="AG54" s="61">
        <v>144.15463917525773</v>
      </c>
      <c r="AH54" s="60">
        <v>2.806</v>
      </c>
      <c r="AI54" s="61">
        <v>67.07911617961511</v>
      </c>
      <c r="AJ54" s="60">
        <v>0.704</v>
      </c>
      <c r="AK54" s="61">
        <v>20</v>
      </c>
      <c r="AL54" s="60">
        <v>521.792</v>
      </c>
      <c r="AM54" s="61">
        <v>228.45339522261744</v>
      </c>
      <c r="AN54" s="60">
        <v>8.879</v>
      </c>
      <c r="AO54" s="61">
        <v>114.02196193265007</v>
      </c>
      <c r="AP54" s="60">
        <v>759.663</v>
      </c>
      <c r="AQ54" s="61">
        <v>119.30097424779146</v>
      </c>
      <c r="AR54" s="60">
        <v>0</v>
      </c>
      <c r="AS54" s="61">
        <v>0</v>
      </c>
      <c r="AT54" s="60">
        <v>0</v>
      </c>
      <c r="AU54" s="61">
        <v>0</v>
      </c>
      <c r="AV54" s="60">
        <v>0</v>
      </c>
      <c r="AW54" s="61">
        <v>0</v>
      </c>
      <c r="AX54" s="60">
        <v>0</v>
      </c>
      <c r="AY54" s="61">
        <v>0</v>
      </c>
      <c r="AZ54" s="60">
        <v>0</v>
      </c>
      <c r="BA54" s="61">
        <v>0</v>
      </c>
      <c r="BB54" s="60">
        <v>3.022</v>
      </c>
      <c r="BC54" s="61">
        <v>569.8888153540702</v>
      </c>
      <c r="BD54" s="60">
        <v>0</v>
      </c>
      <c r="BE54" s="61">
        <v>0</v>
      </c>
      <c r="BF54" s="60">
        <v>0</v>
      </c>
      <c r="BG54" s="61">
        <v>0</v>
      </c>
      <c r="BH54" s="60">
        <v>0</v>
      </c>
      <c r="BI54" s="61">
        <v>0</v>
      </c>
      <c r="BJ54" s="60">
        <v>0</v>
      </c>
      <c r="BK54" s="61">
        <v>0</v>
      </c>
      <c r="BL54" s="60">
        <v>11.733</v>
      </c>
      <c r="BM54" s="61">
        <v>547.4538481206853</v>
      </c>
      <c r="BN54" s="60">
        <v>0.37</v>
      </c>
      <c r="BO54" s="61">
        <v>439</v>
      </c>
      <c r="BP54" s="60">
        <v>9.389</v>
      </c>
      <c r="BQ54" s="61">
        <v>788.5455320055385</v>
      </c>
      <c r="BR54" s="60">
        <v>0</v>
      </c>
      <c r="BS54" s="61">
        <v>0</v>
      </c>
      <c r="BT54" s="60">
        <v>1.301</v>
      </c>
      <c r="BU54" s="61">
        <v>1109</v>
      </c>
    </row>
    <row r="55" spans="1:73" ht="12.75" customHeight="1">
      <c r="A55" s="59"/>
      <c r="B55" s="56" t="s">
        <v>86</v>
      </c>
      <c r="C55" s="10">
        <v>40</v>
      </c>
      <c r="D55" s="60">
        <v>0</v>
      </c>
      <c r="E55" s="61">
        <v>0</v>
      </c>
      <c r="F55" s="60">
        <v>0</v>
      </c>
      <c r="G55" s="61">
        <v>0</v>
      </c>
      <c r="H55" s="60">
        <v>0</v>
      </c>
      <c r="I55" s="61">
        <v>0</v>
      </c>
      <c r="J55" s="60">
        <v>0</v>
      </c>
      <c r="K55" s="61">
        <v>0</v>
      </c>
      <c r="L55" s="60">
        <v>0</v>
      </c>
      <c r="M55" s="61">
        <v>0</v>
      </c>
      <c r="N55" s="60">
        <v>0</v>
      </c>
      <c r="O55" s="61">
        <v>0</v>
      </c>
      <c r="P55" s="60">
        <v>0</v>
      </c>
      <c r="Q55" s="61">
        <v>0</v>
      </c>
      <c r="R55" s="60">
        <v>0</v>
      </c>
      <c r="S55" s="61">
        <v>0</v>
      </c>
      <c r="T55" s="60">
        <v>0.06</v>
      </c>
      <c r="U55" s="61">
        <v>360</v>
      </c>
      <c r="V55" s="60">
        <v>0</v>
      </c>
      <c r="W55" s="61">
        <v>0</v>
      </c>
      <c r="X55" s="60">
        <v>0</v>
      </c>
      <c r="Y55" s="61">
        <v>0</v>
      </c>
      <c r="Z55" s="60">
        <v>0</v>
      </c>
      <c r="AA55" s="61">
        <v>0</v>
      </c>
      <c r="AB55" s="60">
        <v>0.375</v>
      </c>
      <c r="AC55" s="61">
        <v>1858</v>
      </c>
      <c r="AD55" s="60">
        <v>0</v>
      </c>
      <c r="AE55" s="61">
        <v>0</v>
      </c>
      <c r="AF55" s="60">
        <v>13.877</v>
      </c>
      <c r="AG55" s="61">
        <v>66</v>
      </c>
      <c r="AH55" s="60">
        <v>486.148</v>
      </c>
      <c r="AI55" s="61">
        <v>62</v>
      </c>
      <c r="AJ55" s="60">
        <v>241.92</v>
      </c>
      <c r="AK55" s="61">
        <v>48</v>
      </c>
      <c r="AL55" s="60">
        <v>1617.268</v>
      </c>
      <c r="AM55" s="61">
        <v>199</v>
      </c>
      <c r="AN55" s="60">
        <v>6.932</v>
      </c>
      <c r="AO55" s="61">
        <v>230.25706866705136</v>
      </c>
      <c r="AP55" s="60">
        <v>2666.496</v>
      </c>
      <c r="AQ55" s="61">
        <v>108</v>
      </c>
      <c r="AR55" s="60">
        <v>0</v>
      </c>
      <c r="AS55" s="61">
        <v>0</v>
      </c>
      <c r="AT55" s="60">
        <v>0</v>
      </c>
      <c r="AU55" s="61">
        <v>0</v>
      </c>
      <c r="AV55" s="60">
        <v>0</v>
      </c>
      <c r="AW55" s="61">
        <v>0</v>
      </c>
      <c r="AX55" s="60">
        <v>0</v>
      </c>
      <c r="AY55" s="61">
        <v>0</v>
      </c>
      <c r="AZ55" s="60">
        <v>0</v>
      </c>
      <c r="BA55" s="61">
        <v>0</v>
      </c>
      <c r="BB55" s="60">
        <v>12.277</v>
      </c>
      <c r="BC55" s="61">
        <v>423</v>
      </c>
      <c r="BD55" s="60">
        <v>0</v>
      </c>
      <c r="BE55" s="61">
        <v>0</v>
      </c>
      <c r="BF55" s="60">
        <v>0</v>
      </c>
      <c r="BG55" s="61">
        <v>0</v>
      </c>
      <c r="BH55" s="60">
        <v>0</v>
      </c>
      <c r="BI55" s="61">
        <v>0</v>
      </c>
      <c r="BJ55" s="60">
        <v>0</v>
      </c>
      <c r="BK55" s="61">
        <v>0</v>
      </c>
      <c r="BL55" s="60">
        <v>181.043</v>
      </c>
      <c r="BM55" s="61">
        <v>242.402346403893</v>
      </c>
      <c r="BN55" s="60">
        <v>0</v>
      </c>
      <c r="BO55" s="61">
        <v>0</v>
      </c>
      <c r="BP55" s="60">
        <v>0.909</v>
      </c>
      <c r="BQ55" s="61">
        <v>601</v>
      </c>
      <c r="BR55" s="60">
        <v>0</v>
      </c>
      <c r="BS55" s="61">
        <v>0</v>
      </c>
      <c r="BT55" s="60">
        <v>0</v>
      </c>
      <c r="BU55" s="61">
        <v>0</v>
      </c>
    </row>
    <row r="56" spans="1:73" ht="12.75" customHeight="1">
      <c r="A56" s="59"/>
      <c r="B56" s="56" t="s">
        <v>87</v>
      </c>
      <c r="C56" s="10">
        <v>41</v>
      </c>
      <c r="D56" s="60">
        <v>26.016</v>
      </c>
      <c r="E56" s="61">
        <v>2086</v>
      </c>
      <c r="F56" s="60">
        <v>0</v>
      </c>
      <c r="G56" s="61">
        <v>0</v>
      </c>
      <c r="H56" s="60">
        <v>0</v>
      </c>
      <c r="I56" s="61">
        <v>0</v>
      </c>
      <c r="J56" s="60">
        <v>0</v>
      </c>
      <c r="K56" s="61">
        <v>0</v>
      </c>
      <c r="L56" s="60">
        <v>0</v>
      </c>
      <c r="M56" s="61">
        <v>0</v>
      </c>
      <c r="N56" s="60">
        <v>0</v>
      </c>
      <c r="O56" s="61">
        <v>0</v>
      </c>
      <c r="P56" s="60">
        <v>0</v>
      </c>
      <c r="Q56" s="61">
        <v>0</v>
      </c>
      <c r="R56" s="60">
        <v>0</v>
      </c>
      <c r="S56" s="61">
        <v>0</v>
      </c>
      <c r="T56" s="60">
        <v>0</v>
      </c>
      <c r="U56" s="61">
        <v>0</v>
      </c>
      <c r="V56" s="60">
        <v>0</v>
      </c>
      <c r="W56" s="61">
        <v>0</v>
      </c>
      <c r="X56" s="60">
        <v>0</v>
      </c>
      <c r="Y56" s="61">
        <v>0</v>
      </c>
      <c r="Z56" s="60">
        <v>0</v>
      </c>
      <c r="AA56" s="61">
        <v>0</v>
      </c>
      <c r="AB56" s="60">
        <v>66.784</v>
      </c>
      <c r="AC56" s="61">
        <v>707</v>
      </c>
      <c r="AD56" s="60">
        <v>0</v>
      </c>
      <c r="AE56" s="61">
        <v>0</v>
      </c>
      <c r="AF56" s="60">
        <v>19.799</v>
      </c>
      <c r="AG56" s="61">
        <v>440</v>
      </c>
      <c r="AH56" s="60">
        <v>244.077</v>
      </c>
      <c r="AI56" s="61">
        <v>56</v>
      </c>
      <c r="AJ56" s="60">
        <v>0</v>
      </c>
      <c r="AK56" s="61">
        <v>0</v>
      </c>
      <c r="AL56" s="60">
        <v>1710.186</v>
      </c>
      <c r="AM56" s="61">
        <v>229</v>
      </c>
      <c r="AN56" s="60">
        <v>16.147</v>
      </c>
      <c r="AO56" s="61">
        <v>259</v>
      </c>
      <c r="AP56" s="60">
        <v>2898.749</v>
      </c>
      <c r="AQ56" s="61">
        <v>84</v>
      </c>
      <c r="AR56" s="60">
        <v>0</v>
      </c>
      <c r="AS56" s="61">
        <v>0</v>
      </c>
      <c r="AT56" s="60">
        <v>0</v>
      </c>
      <c r="AU56" s="61">
        <v>0</v>
      </c>
      <c r="AV56" s="60">
        <v>0</v>
      </c>
      <c r="AW56" s="61">
        <v>0</v>
      </c>
      <c r="AX56" s="60">
        <v>0</v>
      </c>
      <c r="AY56" s="61">
        <v>0</v>
      </c>
      <c r="AZ56" s="60">
        <v>0</v>
      </c>
      <c r="BA56" s="61">
        <v>0</v>
      </c>
      <c r="BB56" s="60">
        <v>13.297</v>
      </c>
      <c r="BC56" s="61">
        <v>443</v>
      </c>
      <c r="BD56" s="60">
        <v>0</v>
      </c>
      <c r="BE56" s="61">
        <v>0</v>
      </c>
      <c r="BF56" s="60">
        <v>0</v>
      </c>
      <c r="BG56" s="61">
        <v>0</v>
      </c>
      <c r="BH56" s="60">
        <v>0</v>
      </c>
      <c r="BI56" s="61">
        <v>0</v>
      </c>
      <c r="BJ56" s="60">
        <v>0</v>
      </c>
      <c r="BK56" s="61">
        <v>0</v>
      </c>
      <c r="BL56" s="60">
        <v>163.075</v>
      </c>
      <c r="BM56" s="61">
        <v>489.02118657059634</v>
      </c>
      <c r="BN56" s="60">
        <v>2.981</v>
      </c>
      <c r="BO56" s="61">
        <v>422</v>
      </c>
      <c r="BP56" s="60">
        <v>76.822</v>
      </c>
      <c r="BQ56" s="61">
        <v>853.1786857931321</v>
      </c>
      <c r="BR56" s="60">
        <v>0</v>
      </c>
      <c r="BS56" s="61">
        <v>0</v>
      </c>
      <c r="BT56" s="60">
        <v>2.4</v>
      </c>
      <c r="BU56" s="61">
        <v>780</v>
      </c>
    </row>
    <row r="57" spans="1:73" ht="12.75" customHeight="1">
      <c r="A57" s="59"/>
      <c r="B57" s="43"/>
      <c r="C57" s="62"/>
      <c r="D57" s="60"/>
      <c r="E57" s="61"/>
      <c r="F57" s="60"/>
      <c r="G57" s="61"/>
      <c r="H57" s="60"/>
      <c r="I57" s="61"/>
      <c r="J57" s="60"/>
      <c r="K57" s="61"/>
      <c r="L57" s="60"/>
      <c r="M57" s="61"/>
      <c r="N57" s="60"/>
      <c r="O57" s="61"/>
      <c r="P57" s="60"/>
      <c r="Q57" s="61"/>
      <c r="R57" s="60"/>
      <c r="S57" s="61"/>
      <c r="T57" s="60"/>
      <c r="U57" s="61"/>
      <c r="V57" s="60"/>
      <c r="W57" s="61"/>
      <c r="X57" s="60"/>
      <c r="Y57" s="61"/>
      <c r="Z57" s="60"/>
      <c r="AA57" s="61"/>
      <c r="AB57" s="60"/>
      <c r="AC57" s="61"/>
      <c r="AD57" s="60"/>
      <c r="AE57" s="61"/>
      <c r="AF57" s="60"/>
      <c r="AG57" s="61"/>
      <c r="AH57" s="60"/>
      <c r="AI57" s="61"/>
      <c r="AJ57" s="60"/>
      <c r="AK57" s="61"/>
      <c r="AL57" s="60"/>
      <c r="AM57" s="61"/>
      <c r="AN57" s="60"/>
      <c r="AO57" s="61"/>
      <c r="AP57" s="60"/>
      <c r="AQ57" s="61"/>
      <c r="AR57" s="60"/>
      <c r="AS57" s="61"/>
      <c r="AT57" s="60"/>
      <c r="AU57" s="61"/>
      <c r="AV57" s="60"/>
      <c r="AW57" s="61"/>
      <c r="AX57" s="60"/>
      <c r="AY57" s="61"/>
      <c r="AZ57" s="60"/>
      <c r="BA57" s="61"/>
      <c r="BB57" s="60"/>
      <c r="BC57" s="61"/>
      <c r="BD57" s="60"/>
      <c r="BE57" s="61"/>
      <c r="BF57" s="60"/>
      <c r="BG57" s="61"/>
      <c r="BH57" s="60"/>
      <c r="BI57" s="61"/>
      <c r="BJ57" s="60"/>
      <c r="BK57" s="61"/>
      <c r="BL57" s="60"/>
      <c r="BM57" s="61"/>
      <c r="BN57" s="60"/>
      <c r="BO57" s="61"/>
      <c r="BP57" s="60"/>
      <c r="BQ57" s="61"/>
      <c r="BR57" s="60"/>
      <c r="BS57" s="61"/>
      <c r="BT57" s="60"/>
      <c r="BU57" s="61"/>
    </row>
    <row r="58" spans="1:73" ht="12.75" customHeight="1">
      <c r="A58" s="59"/>
      <c r="B58" s="56" t="s">
        <v>88</v>
      </c>
      <c r="C58" s="10">
        <v>42</v>
      </c>
      <c r="D58" s="60">
        <v>0</v>
      </c>
      <c r="E58" s="61">
        <v>0</v>
      </c>
      <c r="F58" s="60">
        <v>0</v>
      </c>
      <c r="G58" s="61">
        <v>0</v>
      </c>
      <c r="H58" s="60">
        <v>0.005</v>
      </c>
      <c r="I58" s="61">
        <v>540</v>
      </c>
      <c r="J58" s="60">
        <v>0</v>
      </c>
      <c r="K58" s="61">
        <v>0</v>
      </c>
      <c r="L58" s="60">
        <v>0</v>
      </c>
      <c r="M58" s="61">
        <v>0</v>
      </c>
      <c r="N58" s="60">
        <v>0</v>
      </c>
      <c r="O58" s="61">
        <v>0</v>
      </c>
      <c r="P58" s="60">
        <v>0</v>
      </c>
      <c r="Q58" s="61">
        <v>0</v>
      </c>
      <c r="R58" s="60">
        <v>0</v>
      </c>
      <c r="S58" s="61">
        <v>0</v>
      </c>
      <c r="T58" s="60">
        <v>0</v>
      </c>
      <c r="U58" s="61">
        <v>0</v>
      </c>
      <c r="V58" s="60">
        <v>0</v>
      </c>
      <c r="W58" s="61">
        <v>0</v>
      </c>
      <c r="X58" s="60">
        <v>0</v>
      </c>
      <c r="Y58" s="61">
        <v>0</v>
      </c>
      <c r="Z58" s="60">
        <v>0</v>
      </c>
      <c r="AA58" s="61">
        <v>0</v>
      </c>
      <c r="AB58" s="60">
        <v>12.402</v>
      </c>
      <c r="AC58" s="61">
        <v>227.75036284470247</v>
      </c>
      <c r="AD58" s="60">
        <v>0</v>
      </c>
      <c r="AE58" s="61">
        <v>0</v>
      </c>
      <c r="AF58" s="60">
        <v>2.52</v>
      </c>
      <c r="AG58" s="61">
        <v>242</v>
      </c>
      <c r="AH58" s="60">
        <v>444.27</v>
      </c>
      <c r="AI58" s="61">
        <v>60</v>
      </c>
      <c r="AJ58" s="60">
        <v>28.08</v>
      </c>
      <c r="AK58" s="61">
        <v>40</v>
      </c>
      <c r="AL58" s="60">
        <v>462.303</v>
      </c>
      <c r="AM58" s="61">
        <v>123</v>
      </c>
      <c r="AN58" s="60">
        <v>22.96</v>
      </c>
      <c r="AO58" s="61">
        <v>157</v>
      </c>
      <c r="AP58" s="60">
        <v>1205.599</v>
      </c>
      <c r="AQ58" s="61">
        <v>97</v>
      </c>
      <c r="AR58" s="60">
        <v>0</v>
      </c>
      <c r="AS58" s="61">
        <v>0</v>
      </c>
      <c r="AT58" s="60">
        <v>0</v>
      </c>
      <c r="AU58" s="61">
        <v>0</v>
      </c>
      <c r="AV58" s="60">
        <v>0</v>
      </c>
      <c r="AW58" s="61">
        <v>0</v>
      </c>
      <c r="AX58" s="60">
        <v>0</v>
      </c>
      <c r="AY58" s="61">
        <v>0</v>
      </c>
      <c r="AZ58" s="60">
        <v>0</v>
      </c>
      <c r="BA58" s="61">
        <v>0</v>
      </c>
      <c r="BB58" s="60">
        <v>2.982</v>
      </c>
      <c r="BC58" s="61">
        <v>284</v>
      </c>
      <c r="BD58" s="60">
        <v>0</v>
      </c>
      <c r="BE58" s="61">
        <v>0</v>
      </c>
      <c r="BF58" s="60">
        <v>0</v>
      </c>
      <c r="BG58" s="61">
        <v>0</v>
      </c>
      <c r="BH58" s="60">
        <v>0</v>
      </c>
      <c r="BI58" s="61">
        <v>0</v>
      </c>
      <c r="BJ58" s="60">
        <v>0</v>
      </c>
      <c r="BK58" s="61">
        <v>0</v>
      </c>
      <c r="BL58" s="60">
        <v>41.566</v>
      </c>
      <c r="BM58" s="61">
        <v>469.4773613049127</v>
      </c>
      <c r="BN58" s="60">
        <v>1.63</v>
      </c>
      <c r="BO58" s="61">
        <v>292</v>
      </c>
      <c r="BP58" s="60">
        <v>18.614</v>
      </c>
      <c r="BQ58" s="61">
        <v>501</v>
      </c>
      <c r="BR58" s="60">
        <v>0</v>
      </c>
      <c r="BS58" s="61">
        <v>0</v>
      </c>
      <c r="BT58" s="60">
        <v>0.157</v>
      </c>
      <c r="BU58" s="61">
        <v>646</v>
      </c>
    </row>
    <row r="59" spans="1:73" ht="12.75" customHeight="1">
      <c r="A59" s="59"/>
      <c r="B59" s="56" t="s">
        <v>89</v>
      </c>
      <c r="C59" s="10">
        <v>43</v>
      </c>
      <c r="D59" s="60">
        <v>0.853</v>
      </c>
      <c r="E59" s="61">
        <v>1743</v>
      </c>
      <c r="F59" s="60">
        <v>0</v>
      </c>
      <c r="G59" s="61">
        <v>0</v>
      </c>
      <c r="H59" s="60">
        <v>0</v>
      </c>
      <c r="I59" s="61">
        <v>0</v>
      </c>
      <c r="J59" s="60">
        <v>0</v>
      </c>
      <c r="K59" s="61">
        <v>0</v>
      </c>
      <c r="L59" s="60">
        <v>0</v>
      </c>
      <c r="M59" s="61">
        <v>0</v>
      </c>
      <c r="N59" s="60">
        <v>0</v>
      </c>
      <c r="O59" s="61">
        <v>0</v>
      </c>
      <c r="P59" s="60">
        <v>0</v>
      </c>
      <c r="Q59" s="61">
        <v>0</v>
      </c>
      <c r="R59" s="60">
        <v>0</v>
      </c>
      <c r="S59" s="61">
        <v>0</v>
      </c>
      <c r="T59" s="60">
        <v>0</v>
      </c>
      <c r="U59" s="61">
        <v>0</v>
      </c>
      <c r="V59" s="60">
        <v>0</v>
      </c>
      <c r="W59" s="61">
        <v>0</v>
      </c>
      <c r="X59" s="60">
        <v>0</v>
      </c>
      <c r="Y59" s="61">
        <v>0</v>
      </c>
      <c r="Z59" s="60">
        <v>0</v>
      </c>
      <c r="AA59" s="61">
        <v>0</v>
      </c>
      <c r="AB59" s="60">
        <v>0</v>
      </c>
      <c r="AC59" s="61">
        <v>0</v>
      </c>
      <c r="AD59" s="60">
        <v>0</v>
      </c>
      <c r="AE59" s="61">
        <v>0</v>
      </c>
      <c r="AF59" s="60">
        <v>0.899</v>
      </c>
      <c r="AG59" s="61">
        <v>171.30589543937708</v>
      </c>
      <c r="AH59" s="60">
        <v>18.73</v>
      </c>
      <c r="AI59" s="61">
        <v>63</v>
      </c>
      <c r="AJ59" s="60">
        <v>19.673</v>
      </c>
      <c r="AK59" s="61">
        <v>44</v>
      </c>
      <c r="AL59" s="60">
        <v>438.3</v>
      </c>
      <c r="AM59" s="61">
        <v>73.27204198037875</v>
      </c>
      <c r="AN59" s="60">
        <v>50.603</v>
      </c>
      <c r="AO59" s="61">
        <v>68.02371400905083</v>
      </c>
      <c r="AP59" s="60">
        <v>272.623</v>
      </c>
      <c r="AQ59" s="61">
        <v>65</v>
      </c>
      <c r="AR59" s="60">
        <v>0</v>
      </c>
      <c r="AS59" s="61">
        <v>0</v>
      </c>
      <c r="AT59" s="60">
        <v>0</v>
      </c>
      <c r="AU59" s="61">
        <v>0</v>
      </c>
      <c r="AV59" s="60">
        <v>0</v>
      </c>
      <c r="AW59" s="61">
        <v>0</v>
      </c>
      <c r="AX59" s="60">
        <v>0</v>
      </c>
      <c r="AY59" s="61">
        <v>0</v>
      </c>
      <c r="AZ59" s="60">
        <v>0</v>
      </c>
      <c r="BA59" s="61">
        <v>0</v>
      </c>
      <c r="BB59" s="60">
        <v>0.098</v>
      </c>
      <c r="BC59" s="61">
        <v>845</v>
      </c>
      <c r="BD59" s="60">
        <v>0</v>
      </c>
      <c r="BE59" s="61">
        <v>0</v>
      </c>
      <c r="BF59" s="60">
        <v>0</v>
      </c>
      <c r="BG59" s="61">
        <v>0</v>
      </c>
      <c r="BH59" s="60">
        <v>0</v>
      </c>
      <c r="BI59" s="61">
        <v>0</v>
      </c>
      <c r="BJ59" s="60">
        <v>0</v>
      </c>
      <c r="BK59" s="61">
        <v>0</v>
      </c>
      <c r="BL59" s="60">
        <v>45.496</v>
      </c>
      <c r="BM59" s="61">
        <v>380.1368911552664</v>
      </c>
      <c r="BN59" s="60">
        <v>1.273</v>
      </c>
      <c r="BO59" s="61">
        <v>544</v>
      </c>
      <c r="BP59" s="60">
        <v>4.201</v>
      </c>
      <c r="BQ59" s="61">
        <v>1030</v>
      </c>
      <c r="BR59" s="60">
        <v>0</v>
      </c>
      <c r="BS59" s="61">
        <v>0</v>
      </c>
      <c r="BT59" s="60">
        <v>0.305</v>
      </c>
      <c r="BU59" s="61">
        <v>1434</v>
      </c>
    </row>
    <row r="60" spans="1:73" ht="12.75" customHeight="1">
      <c r="A60" s="59"/>
      <c r="B60" s="56" t="s">
        <v>90</v>
      </c>
      <c r="C60" s="10">
        <v>44</v>
      </c>
      <c r="D60" s="60">
        <v>0</v>
      </c>
      <c r="E60" s="61">
        <v>0</v>
      </c>
      <c r="F60" s="60">
        <v>0</v>
      </c>
      <c r="G60" s="61">
        <v>0</v>
      </c>
      <c r="H60" s="60">
        <v>0</v>
      </c>
      <c r="I60" s="61">
        <v>0</v>
      </c>
      <c r="J60" s="60">
        <v>0</v>
      </c>
      <c r="K60" s="61">
        <v>0</v>
      </c>
      <c r="L60" s="60">
        <v>0</v>
      </c>
      <c r="M60" s="61">
        <v>0</v>
      </c>
      <c r="N60" s="60">
        <v>0</v>
      </c>
      <c r="O60" s="61">
        <v>0</v>
      </c>
      <c r="P60" s="60">
        <v>0</v>
      </c>
      <c r="Q60" s="61">
        <v>0</v>
      </c>
      <c r="R60" s="60">
        <v>0</v>
      </c>
      <c r="S60" s="61">
        <v>0</v>
      </c>
      <c r="T60" s="60">
        <v>0</v>
      </c>
      <c r="U60" s="61">
        <v>0</v>
      </c>
      <c r="V60" s="60">
        <v>0</v>
      </c>
      <c r="W60" s="61">
        <v>0</v>
      </c>
      <c r="X60" s="60">
        <v>0</v>
      </c>
      <c r="Y60" s="61">
        <v>0</v>
      </c>
      <c r="Z60" s="60">
        <v>0</v>
      </c>
      <c r="AA60" s="61">
        <v>0</v>
      </c>
      <c r="AB60" s="60">
        <v>0</v>
      </c>
      <c r="AC60" s="61">
        <v>0</v>
      </c>
      <c r="AD60" s="60">
        <v>0</v>
      </c>
      <c r="AE60" s="61">
        <v>0</v>
      </c>
      <c r="AF60" s="60">
        <v>0</v>
      </c>
      <c r="AG60" s="61">
        <v>0</v>
      </c>
      <c r="AH60" s="60">
        <v>44.386</v>
      </c>
      <c r="AI60" s="61">
        <v>55</v>
      </c>
      <c r="AJ60" s="60">
        <v>0</v>
      </c>
      <c r="AK60" s="61">
        <v>0</v>
      </c>
      <c r="AL60" s="60">
        <v>144.237</v>
      </c>
      <c r="AM60" s="61">
        <v>73.87578083293468</v>
      </c>
      <c r="AN60" s="60">
        <v>244.222</v>
      </c>
      <c r="AO60" s="61">
        <v>70</v>
      </c>
      <c r="AP60" s="60">
        <v>245.589</v>
      </c>
      <c r="AQ60" s="61">
        <v>55</v>
      </c>
      <c r="AR60" s="60">
        <v>0</v>
      </c>
      <c r="AS60" s="61">
        <v>0</v>
      </c>
      <c r="AT60" s="60">
        <v>0</v>
      </c>
      <c r="AU60" s="61">
        <v>0</v>
      </c>
      <c r="AV60" s="60">
        <v>0</v>
      </c>
      <c r="AW60" s="61">
        <v>0</v>
      </c>
      <c r="AX60" s="60">
        <v>0</v>
      </c>
      <c r="AY60" s="61">
        <v>0</v>
      </c>
      <c r="AZ60" s="60">
        <v>0</v>
      </c>
      <c r="BA60" s="61">
        <v>0</v>
      </c>
      <c r="BB60" s="60">
        <v>0</v>
      </c>
      <c r="BC60" s="61">
        <v>0</v>
      </c>
      <c r="BD60" s="60">
        <v>0</v>
      </c>
      <c r="BE60" s="61">
        <v>0</v>
      </c>
      <c r="BF60" s="60">
        <v>0</v>
      </c>
      <c r="BG60" s="61">
        <v>0</v>
      </c>
      <c r="BH60" s="60">
        <v>0</v>
      </c>
      <c r="BI60" s="61">
        <v>0</v>
      </c>
      <c r="BJ60" s="60">
        <v>0</v>
      </c>
      <c r="BK60" s="61">
        <v>0</v>
      </c>
      <c r="BL60" s="60">
        <v>13.281</v>
      </c>
      <c r="BM60" s="61">
        <v>140.2131616595136</v>
      </c>
      <c r="BN60" s="60">
        <v>0</v>
      </c>
      <c r="BO60" s="61">
        <v>0</v>
      </c>
      <c r="BP60" s="60">
        <v>0.079</v>
      </c>
      <c r="BQ60" s="61">
        <v>401.0886075949367</v>
      </c>
      <c r="BR60" s="60">
        <v>0</v>
      </c>
      <c r="BS60" s="61">
        <v>0</v>
      </c>
      <c r="BT60" s="60">
        <v>0.002</v>
      </c>
      <c r="BU60" s="61">
        <v>1604</v>
      </c>
    </row>
    <row r="61" spans="1:73" ht="12.75" customHeight="1">
      <c r="A61" s="59"/>
      <c r="B61" s="56" t="s">
        <v>91</v>
      </c>
      <c r="C61" s="10">
        <v>45</v>
      </c>
      <c r="D61" s="60">
        <v>0</v>
      </c>
      <c r="E61" s="61">
        <v>0</v>
      </c>
      <c r="F61" s="60">
        <v>0</v>
      </c>
      <c r="G61" s="61">
        <v>0</v>
      </c>
      <c r="H61" s="60">
        <v>5.173</v>
      </c>
      <c r="I61" s="61">
        <v>584</v>
      </c>
      <c r="J61" s="60">
        <v>0</v>
      </c>
      <c r="K61" s="61">
        <v>0</v>
      </c>
      <c r="L61" s="60">
        <v>2.703</v>
      </c>
      <c r="M61" s="61">
        <v>1723</v>
      </c>
      <c r="N61" s="60">
        <v>0</v>
      </c>
      <c r="O61" s="61">
        <v>0</v>
      </c>
      <c r="P61" s="60">
        <v>4.055</v>
      </c>
      <c r="Q61" s="61">
        <v>1582</v>
      </c>
      <c r="R61" s="60">
        <v>0</v>
      </c>
      <c r="S61" s="61">
        <v>0</v>
      </c>
      <c r="T61" s="60">
        <v>0.087</v>
      </c>
      <c r="U61" s="61">
        <v>548</v>
      </c>
      <c r="V61" s="60">
        <v>0</v>
      </c>
      <c r="W61" s="61">
        <v>0</v>
      </c>
      <c r="X61" s="60">
        <v>0.95</v>
      </c>
      <c r="Y61" s="61">
        <v>688</v>
      </c>
      <c r="Z61" s="60">
        <v>0</v>
      </c>
      <c r="AA61" s="61">
        <v>0</v>
      </c>
      <c r="AB61" s="60">
        <v>1.447</v>
      </c>
      <c r="AC61" s="61">
        <v>210</v>
      </c>
      <c r="AD61" s="60">
        <v>0</v>
      </c>
      <c r="AE61" s="61">
        <v>0</v>
      </c>
      <c r="AF61" s="60">
        <v>0</v>
      </c>
      <c r="AG61" s="61">
        <v>0</v>
      </c>
      <c r="AH61" s="60">
        <v>0</v>
      </c>
      <c r="AI61" s="61">
        <v>0</v>
      </c>
      <c r="AJ61" s="60">
        <v>0</v>
      </c>
      <c r="AK61" s="61">
        <v>0</v>
      </c>
      <c r="AL61" s="60">
        <v>0.01</v>
      </c>
      <c r="AM61" s="61">
        <v>761</v>
      </c>
      <c r="AN61" s="60">
        <v>0</v>
      </c>
      <c r="AO61" s="61">
        <v>0</v>
      </c>
      <c r="AP61" s="60">
        <v>0.036</v>
      </c>
      <c r="AQ61" s="61">
        <v>233</v>
      </c>
      <c r="AR61" s="60">
        <v>0</v>
      </c>
      <c r="AS61" s="61">
        <v>0</v>
      </c>
      <c r="AT61" s="60">
        <v>0</v>
      </c>
      <c r="AU61" s="61">
        <v>0</v>
      </c>
      <c r="AV61" s="60">
        <v>0</v>
      </c>
      <c r="AW61" s="61">
        <v>0</v>
      </c>
      <c r="AX61" s="60">
        <v>0</v>
      </c>
      <c r="AY61" s="61">
        <v>0</v>
      </c>
      <c r="AZ61" s="60">
        <v>0</v>
      </c>
      <c r="BA61" s="61">
        <v>0</v>
      </c>
      <c r="BB61" s="60">
        <v>0</v>
      </c>
      <c r="BC61" s="61">
        <v>0</v>
      </c>
      <c r="BD61" s="60">
        <v>0</v>
      </c>
      <c r="BE61" s="61">
        <v>0</v>
      </c>
      <c r="BF61" s="60">
        <v>0</v>
      </c>
      <c r="BG61" s="61">
        <v>0</v>
      </c>
      <c r="BH61" s="60">
        <v>0</v>
      </c>
      <c r="BI61" s="61">
        <v>0</v>
      </c>
      <c r="BJ61" s="60">
        <v>0</v>
      </c>
      <c r="BK61" s="61">
        <v>0</v>
      </c>
      <c r="BL61" s="60">
        <v>0.005</v>
      </c>
      <c r="BM61" s="61">
        <v>620.8</v>
      </c>
      <c r="BN61" s="60">
        <v>0.007</v>
      </c>
      <c r="BO61" s="61">
        <v>470</v>
      </c>
      <c r="BP61" s="60">
        <v>0.006</v>
      </c>
      <c r="BQ61" s="61">
        <v>1343</v>
      </c>
      <c r="BR61" s="60">
        <v>0</v>
      </c>
      <c r="BS61" s="61">
        <v>0</v>
      </c>
      <c r="BT61" s="60">
        <v>0.001</v>
      </c>
      <c r="BU61" s="61">
        <v>594</v>
      </c>
    </row>
    <row r="62" spans="1:73" ht="12.75" customHeight="1">
      <c r="A62" s="59"/>
      <c r="B62" s="56" t="s">
        <v>92</v>
      </c>
      <c r="C62" s="10">
        <v>46</v>
      </c>
      <c r="D62" s="60">
        <v>0</v>
      </c>
      <c r="E62" s="61">
        <v>0</v>
      </c>
      <c r="F62" s="60">
        <v>0</v>
      </c>
      <c r="G62" s="61">
        <v>0</v>
      </c>
      <c r="H62" s="60">
        <v>0</v>
      </c>
      <c r="I62" s="61">
        <v>0</v>
      </c>
      <c r="J62" s="60">
        <v>10.14</v>
      </c>
      <c r="K62" s="61">
        <v>328.06706114398423</v>
      </c>
      <c r="L62" s="60">
        <v>0</v>
      </c>
      <c r="M62" s="61">
        <v>0</v>
      </c>
      <c r="N62" s="60">
        <v>0</v>
      </c>
      <c r="O62" s="61">
        <v>0</v>
      </c>
      <c r="P62" s="60">
        <v>4.019</v>
      </c>
      <c r="Q62" s="61">
        <v>396</v>
      </c>
      <c r="R62" s="60">
        <v>182.957</v>
      </c>
      <c r="S62" s="61">
        <v>309.6829582907459</v>
      </c>
      <c r="T62" s="60">
        <v>0</v>
      </c>
      <c r="U62" s="61">
        <v>0</v>
      </c>
      <c r="V62" s="60">
        <v>0</v>
      </c>
      <c r="W62" s="61">
        <v>0</v>
      </c>
      <c r="X62" s="60">
        <v>0</v>
      </c>
      <c r="Y62" s="61">
        <v>0</v>
      </c>
      <c r="Z62" s="60">
        <v>0</v>
      </c>
      <c r="AA62" s="61">
        <v>0</v>
      </c>
      <c r="AB62" s="60">
        <v>0.64</v>
      </c>
      <c r="AC62" s="61">
        <v>343.25</v>
      </c>
      <c r="AD62" s="60">
        <v>2630.363</v>
      </c>
      <c r="AE62" s="61">
        <v>235.62698760589316</v>
      </c>
      <c r="AF62" s="60">
        <v>16.83</v>
      </c>
      <c r="AG62" s="61">
        <v>75</v>
      </c>
      <c r="AH62" s="60">
        <v>122.424</v>
      </c>
      <c r="AI62" s="61">
        <v>68</v>
      </c>
      <c r="AJ62" s="60">
        <v>187.15</v>
      </c>
      <c r="AK62" s="61">
        <v>58</v>
      </c>
      <c r="AL62" s="60">
        <v>36.798</v>
      </c>
      <c r="AM62" s="61">
        <v>174.69710310342953</v>
      </c>
      <c r="AN62" s="60">
        <v>128.569</v>
      </c>
      <c r="AO62" s="61">
        <v>68.44488173665502</v>
      </c>
      <c r="AP62" s="60">
        <v>893.096</v>
      </c>
      <c r="AQ62" s="61">
        <v>78.44229287780934</v>
      </c>
      <c r="AR62" s="60">
        <v>0</v>
      </c>
      <c r="AS62" s="61">
        <v>0</v>
      </c>
      <c r="AT62" s="60">
        <v>0</v>
      </c>
      <c r="AU62" s="61">
        <v>0</v>
      </c>
      <c r="AV62" s="60">
        <v>0</v>
      </c>
      <c r="AW62" s="61">
        <v>0</v>
      </c>
      <c r="AX62" s="60">
        <v>0</v>
      </c>
      <c r="AY62" s="61">
        <v>0</v>
      </c>
      <c r="AZ62" s="60">
        <v>0</v>
      </c>
      <c r="BA62" s="61">
        <v>0</v>
      </c>
      <c r="BB62" s="60">
        <v>0</v>
      </c>
      <c r="BC62" s="61">
        <v>0</v>
      </c>
      <c r="BD62" s="60">
        <v>0</v>
      </c>
      <c r="BE62" s="61">
        <v>0</v>
      </c>
      <c r="BF62" s="60">
        <v>0</v>
      </c>
      <c r="BG62" s="61">
        <v>0</v>
      </c>
      <c r="BH62" s="60">
        <v>0</v>
      </c>
      <c r="BI62" s="61">
        <v>0</v>
      </c>
      <c r="BJ62" s="60">
        <v>0</v>
      </c>
      <c r="BK62" s="61">
        <v>0</v>
      </c>
      <c r="BL62" s="60">
        <v>1.223</v>
      </c>
      <c r="BM62" s="61">
        <v>544.5445625511038</v>
      </c>
      <c r="BN62" s="60">
        <v>0</v>
      </c>
      <c r="BO62" s="61">
        <v>0</v>
      </c>
      <c r="BP62" s="60">
        <v>0.085</v>
      </c>
      <c r="BQ62" s="61">
        <v>1095</v>
      </c>
      <c r="BR62" s="60">
        <v>0</v>
      </c>
      <c r="BS62" s="61">
        <v>0</v>
      </c>
      <c r="BT62" s="60">
        <v>0</v>
      </c>
      <c r="BU62" s="61">
        <v>0</v>
      </c>
    </row>
    <row r="63" spans="1:73" ht="12.75" customHeight="1">
      <c r="A63" s="59"/>
      <c r="B63" s="56"/>
      <c r="C63" s="10"/>
      <c r="D63" s="60"/>
      <c r="E63" s="61"/>
      <c r="F63" s="60"/>
      <c r="G63" s="61"/>
      <c r="H63" s="60"/>
      <c r="I63" s="61"/>
      <c r="J63" s="60"/>
      <c r="K63" s="61"/>
      <c r="L63" s="60"/>
      <c r="M63" s="61"/>
      <c r="N63" s="60"/>
      <c r="O63" s="61"/>
      <c r="P63" s="60"/>
      <c r="Q63" s="61"/>
      <c r="R63" s="60"/>
      <c r="S63" s="61"/>
      <c r="T63" s="60"/>
      <c r="U63" s="61"/>
      <c r="V63" s="60"/>
      <c r="W63" s="61"/>
      <c r="X63" s="60"/>
      <c r="Y63" s="61"/>
      <c r="Z63" s="60"/>
      <c r="AA63" s="61"/>
      <c r="AB63" s="60"/>
      <c r="AC63" s="61"/>
      <c r="AD63" s="60"/>
      <c r="AE63" s="61"/>
      <c r="AF63" s="60"/>
      <c r="AG63" s="61"/>
      <c r="AH63" s="60"/>
      <c r="AI63" s="61"/>
      <c r="AJ63" s="60"/>
      <c r="AK63" s="61"/>
      <c r="AL63" s="60"/>
      <c r="AM63" s="61"/>
      <c r="AN63" s="60"/>
      <c r="AO63" s="61"/>
      <c r="AP63" s="60"/>
      <c r="AQ63" s="61"/>
      <c r="AR63" s="60"/>
      <c r="AS63" s="61"/>
      <c r="AT63" s="60"/>
      <c r="AU63" s="61"/>
      <c r="AV63" s="60"/>
      <c r="AW63" s="61"/>
      <c r="AX63" s="60"/>
      <c r="AY63" s="61"/>
      <c r="AZ63" s="60"/>
      <c r="BA63" s="61"/>
      <c r="BB63" s="60"/>
      <c r="BC63" s="61"/>
      <c r="BD63" s="60"/>
      <c r="BE63" s="61"/>
      <c r="BF63" s="60"/>
      <c r="BG63" s="61"/>
      <c r="BH63" s="60"/>
      <c r="BI63" s="61"/>
      <c r="BJ63" s="60"/>
      <c r="BK63" s="61"/>
      <c r="BL63" s="60"/>
      <c r="BM63" s="61"/>
      <c r="BN63" s="60"/>
      <c r="BO63" s="61"/>
      <c r="BP63" s="60"/>
      <c r="BQ63" s="61"/>
      <c r="BR63" s="60"/>
      <c r="BS63" s="61"/>
      <c r="BT63" s="60"/>
      <c r="BU63" s="61"/>
    </row>
    <row r="64" spans="1:73" ht="12.75" customHeight="1">
      <c r="A64" s="59"/>
      <c r="B64" s="56" t="s">
        <v>93</v>
      </c>
      <c r="C64" s="10">
        <v>47</v>
      </c>
      <c r="D64" s="60">
        <v>0</v>
      </c>
      <c r="E64" s="61">
        <v>0</v>
      </c>
      <c r="F64" s="60">
        <v>0</v>
      </c>
      <c r="G64" s="61">
        <v>0</v>
      </c>
      <c r="H64" s="60">
        <v>0</v>
      </c>
      <c r="I64" s="61">
        <v>0</v>
      </c>
      <c r="J64" s="60">
        <v>0</v>
      </c>
      <c r="K64" s="61">
        <v>0</v>
      </c>
      <c r="L64" s="60">
        <v>0</v>
      </c>
      <c r="M64" s="61">
        <v>0</v>
      </c>
      <c r="N64" s="60">
        <v>0</v>
      </c>
      <c r="O64" s="61">
        <v>0</v>
      </c>
      <c r="P64" s="60">
        <v>0</v>
      </c>
      <c r="Q64" s="61">
        <v>0</v>
      </c>
      <c r="R64" s="60">
        <v>142.546</v>
      </c>
      <c r="S64" s="61">
        <v>309</v>
      </c>
      <c r="T64" s="60">
        <v>0</v>
      </c>
      <c r="U64" s="61">
        <v>0</v>
      </c>
      <c r="V64" s="60">
        <v>0</v>
      </c>
      <c r="W64" s="61">
        <v>0</v>
      </c>
      <c r="X64" s="60">
        <v>0</v>
      </c>
      <c r="Y64" s="61">
        <v>0</v>
      </c>
      <c r="Z64" s="60">
        <v>0</v>
      </c>
      <c r="AA64" s="61">
        <v>0</v>
      </c>
      <c r="AB64" s="60">
        <v>185.233</v>
      </c>
      <c r="AC64" s="61">
        <v>221</v>
      </c>
      <c r="AD64" s="60">
        <v>1362.905</v>
      </c>
      <c r="AE64" s="61">
        <v>251.98666451440124</v>
      </c>
      <c r="AF64" s="60">
        <v>0</v>
      </c>
      <c r="AG64" s="61">
        <v>0</v>
      </c>
      <c r="AH64" s="60">
        <v>0</v>
      </c>
      <c r="AI64" s="61">
        <v>0</v>
      </c>
      <c r="AJ64" s="60">
        <v>0</v>
      </c>
      <c r="AK64" s="61">
        <v>0</v>
      </c>
      <c r="AL64" s="60">
        <v>0</v>
      </c>
      <c r="AM64" s="61">
        <v>0</v>
      </c>
      <c r="AN64" s="60">
        <v>0</v>
      </c>
      <c r="AO64" s="61">
        <v>0</v>
      </c>
      <c r="AP64" s="60">
        <v>0</v>
      </c>
      <c r="AQ64" s="61">
        <v>0</v>
      </c>
      <c r="AR64" s="60">
        <v>0</v>
      </c>
      <c r="AS64" s="61">
        <v>0</v>
      </c>
      <c r="AT64" s="60">
        <v>0</v>
      </c>
      <c r="AU64" s="61">
        <v>0</v>
      </c>
      <c r="AV64" s="60">
        <v>0</v>
      </c>
      <c r="AW64" s="61">
        <v>0</v>
      </c>
      <c r="AX64" s="60">
        <v>0</v>
      </c>
      <c r="AY64" s="61">
        <v>0</v>
      </c>
      <c r="AZ64" s="60">
        <v>0</v>
      </c>
      <c r="BA64" s="61">
        <v>0</v>
      </c>
      <c r="BB64" s="60">
        <v>0</v>
      </c>
      <c r="BC64" s="61">
        <v>0</v>
      </c>
      <c r="BD64" s="60">
        <v>0</v>
      </c>
      <c r="BE64" s="61">
        <v>0</v>
      </c>
      <c r="BF64" s="60">
        <v>0</v>
      </c>
      <c r="BG64" s="61">
        <v>0</v>
      </c>
      <c r="BH64" s="60">
        <v>0</v>
      </c>
      <c r="BI64" s="61">
        <v>0</v>
      </c>
      <c r="BJ64" s="60">
        <v>0</v>
      </c>
      <c r="BK64" s="61">
        <v>0</v>
      </c>
      <c r="BL64" s="60">
        <v>0.222</v>
      </c>
      <c r="BM64" s="61">
        <v>949</v>
      </c>
      <c r="BN64" s="60">
        <v>0</v>
      </c>
      <c r="BO64" s="61">
        <v>0</v>
      </c>
      <c r="BP64" s="60">
        <v>0</v>
      </c>
      <c r="BQ64" s="61">
        <v>0</v>
      </c>
      <c r="BR64" s="60">
        <v>0</v>
      </c>
      <c r="BS64" s="61">
        <v>0</v>
      </c>
      <c r="BT64" s="60">
        <v>0</v>
      </c>
      <c r="BU64" s="61">
        <v>0</v>
      </c>
    </row>
    <row r="65" spans="1:73" ht="12.75" customHeight="1">
      <c r="A65" s="59"/>
      <c r="B65" s="56" t="s">
        <v>94</v>
      </c>
      <c r="C65" s="10">
        <v>48</v>
      </c>
      <c r="D65" s="60">
        <v>3.482</v>
      </c>
      <c r="E65" s="61">
        <v>2246</v>
      </c>
      <c r="F65" s="60">
        <v>0</v>
      </c>
      <c r="G65" s="61">
        <v>0</v>
      </c>
      <c r="H65" s="60">
        <v>18.807</v>
      </c>
      <c r="I65" s="61">
        <v>565</v>
      </c>
      <c r="J65" s="60">
        <v>0</v>
      </c>
      <c r="K65" s="61">
        <v>0</v>
      </c>
      <c r="L65" s="60">
        <v>0</v>
      </c>
      <c r="M65" s="61">
        <v>0</v>
      </c>
      <c r="N65" s="60">
        <v>0</v>
      </c>
      <c r="O65" s="61">
        <v>0</v>
      </c>
      <c r="P65" s="60">
        <v>8.384</v>
      </c>
      <c r="Q65" s="61">
        <v>887</v>
      </c>
      <c r="R65" s="60">
        <v>0</v>
      </c>
      <c r="S65" s="61">
        <v>0</v>
      </c>
      <c r="T65" s="60">
        <v>0.098</v>
      </c>
      <c r="U65" s="61">
        <v>969</v>
      </c>
      <c r="V65" s="60">
        <v>0</v>
      </c>
      <c r="W65" s="61">
        <v>0</v>
      </c>
      <c r="X65" s="60">
        <v>1.815</v>
      </c>
      <c r="Y65" s="61">
        <v>791</v>
      </c>
      <c r="Z65" s="60">
        <v>0</v>
      </c>
      <c r="AA65" s="61">
        <v>0</v>
      </c>
      <c r="AB65" s="60">
        <v>385.075</v>
      </c>
      <c r="AC65" s="61">
        <v>482</v>
      </c>
      <c r="AD65" s="60">
        <v>0</v>
      </c>
      <c r="AE65" s="61">
        <v>0</v>
      </c>
      <c r="AF65" s="60">
        <v>10.895</v>
      </c>
      <c r="AG65" s="61">
        <v>529</v>
      </c>
      <c r="AH65" s="60">
        <v>2.027</v>
      </c>
      <c r="AI65" s="61">
        <v>213</v>
      </c>
      <c r="AJ65" s="60">
        <v>0</v>
      </c>
      <c r="AK65" s="61">
        <v>0</v>
      </c>
      <c r="AL65" s="60">
        <v>25.67</v>
      </c>
      <c r="AM65" s="61">
        <v>548</v>
      </c>
      <c r="AN65" s="60">
        <v>4.099</v>
      </c>
      <c r="AO65" s="61">
        <v>208</v>
      </c>
      <c r="AP65" s="60">
        <v>24.126</v>
      </c>
      <c r="AQ65" s="61">
        <v>413</v>
      </c>
      <c r="AR65" s="60">
        <v>0</v>
      </c>
      <c r="AS65" s="61">
        <v>0</v>
      </c>
      <c r="AT65" s="60">
        <v>0</v>
      </c>
      <c r="AU65" s="61">
        <v>0</v>
      </c>
      <c r="AV65" s="60">
        <v>0</v>
      </c>
      <c r="AW65" s="61">
        <v>0</v>
      </c>
      <c r="AX65" s="60">
        <v>0</v>
      </c>
      <c r="AY65" s="61">
        <v>0</v>
      </c>
      <c r="AZ65" s="60">
        <v>0</v>
      </c>
      <c r="BA65" s="61">
        <v>0</v>
      </c>
      <c r="BB65" s="60">
        <v>0</v>
      </c>
      <c r="BC65" s="61">
        <v>0</v>
      </c>
      <c r="BD65" s="60">
        <v>0</v>
      </c>
      <c r="BE65" s="61">
        <v>0</v>
      </c>
      <c r="BF65" s="60">
        <v>0</v>
      </c>
      <c r="BG65" s="61">
        <v>0</v>
      </c>
      <c r="BH65" s="60">
        <v>0</v>
      </c>
      <c r="BI65" s="61">
        <v>0</v>
      </c>
      <c r="BJ65" s="60">
        <v>0</v>
      </c>
      <c r="BK65" s="61">
        <v>0</v>
      </c>
      <c r="BL65" s="60">
        <v>81.832</v>
      </c>
      <c r="BM65" s="61">
        <v>752.1278961775345</v>
      </c>
      <c r="BN65" s="60">
        <v>3.584</v>
      </c>
      <c r="BO65" s="61">
        <v>704</v>
      </c>
      <c r="BP65" s="60">
        <v>32.428</v>
      </c>
      <c r="BQ65" s="61">
        <v>1169</v>
      </c>
      <c r="BR65" s="60">
        <v>0</v>
      </c>
      <c r="BS65" s="61">
        <v>0</v>
      </c>
      <c r="BT65" s="60">
        <v>1.921</v>
      </c>
      <c r="BU65" s="61">
        <v>1903</v>
      </c>
    </row>
    <row r="66" spans="1:73" ht="12.75" customHeight="1">
      <c r="A66" s="59"/>
      <c r="B66" s="56" t="s">
        <v>95</v>
      </c>
      <c r="C66" s="10">
        <v>49</v>
      </c>
      <c r="D66" s="60">
        <v>0</v>
      </c>
      <c r="E66" s="61">
        <v>0</v>
      </c>
      <c r="F66" s="60">
        <v>0</v>
      </c>
      <c r="G66" s="61">
        <v>0</v>
      </c>
      <c r="H66" s="60">
        <v>162.979</v>
      </c>
      <c r="I66" s="61">
        <v>451.33473637707925</v>
      </c>
      <c r="J66" s="60">
        <v>0</v>
      </c>
      <c r="K66" s="61">
        <v>0</v>
      </c>
      <c r="L66" s="60">
        <v>158.807</v>
      </c>
      <c r="M66" s="61">
        <v>971.8882228113371</v>
      </c>
      <c r="N66" s="60">
        <v>0</v>
      </c>
      <c r="O66" s="61">
        <v>0</v>
      </c>
      <c r="P66" s="60">
        <v>87.032</v>
      </c>
      <c r="Q66" s="61">
        <v>778.0824524312897</v>
      </c>
      <c r="R66" s="60">
        <v>0</v>
      </c>
      <c r="S66" s="61">
        <v>0</v>
      </c>
      <c r="T66" s="60">
        <v>0.255</v>
      </c>
      <c r="U66" s="61">
        <v>435</v>
      </c>
      <c r="V66" s="60">
        <v>0</v>
      </c>
      <c r="W66" s="61">
        <v>0</v>
      </c>
      <c r="X66" s="60">
        <v>12.169</v>
      </c>
      <c r="Y66" s="61">
        <v>622</v>
      </c>
      <c r="Z66" s="60">
        <v>0</v>
      </c>
      <c r="AA66" s="61">
        <v>0</v>
      </c>
      <c r="AB66" s="60">
        <v>0.118</v>
      </c>
      <c r="AC66" s="61">
        <v>292</v>
      </c>
      <c r="AD66" s="60">
        <v>0</v>
      </c>
      <c r="AE66" s="61">
        <v>0</v>
      </c>
      <c r="AF66" s="60">
        <v>0</v>
      </c>
      <c r="AG66" s="61">
        <v>0</v>
      </c>
      <c r="AH66" s="60">
        <v>0</v>
      </c>
      <c r="AI66" s="61">
        <v>0</v>
      </c>
      <c r="AJ66" s="60">
        <v>0</v>
      </c>
      <c r="AK66" s="61">
        <v>0</v>
      </c>
      <c r="AL66" s="60">
        <v>0</v>
      </c>
      <c r="AM66" s="61">
        <v>0</v>
      </c>
      <c r="AN66" s="60">
        <v>0</v>
      </c>
      <c r="AO66" s="61">
        <v>0</v>
      </c>
      <c r="AP66" s="60">
        <v>0</v>
      </c>
      <c r="AQ66" s="61">
        <v>0</v>
      </c>
      <c r="AR66" s="60">
        <v>0</v>
      </c>
      <c r="AS66" s="61">
        <v>0</v>
      </c>
      <c r="AT66" s="60">
        <v>0</v>
      </c>
      <c r="AU66" s="61">
        <v>0</v>
      </c>
      <c r="AV66" s="60">
        <v>0</v>
      </c>
      <c r="AW66" s="61">
        <v>0</v>
      </c>
      <c r="AX66" s="60">
        <v>0</v>
      </c>
      <c r="AY66" s="61">
        <v>0</v>
      </c>
      <c r="AZ66" s="60">
        <v>0</v>
      </c>
      <c r="BA66" s="61">
        <v>0</v>
      </c>
      <c r="BB66" s="60">
        <v>0</v>
      </c>
      <c r="BC66" s="61">
        <v>0</v>
      </c>
      <c r="BD66" s="60">
        <v>0</v>
      </c>
      <c r="BE66" s="61">
        <v>0</v>
      </c>
      <c r="BF66" s="60">
        <v>0</v>
      </c>
      <c r="BG66" s="61">
        <v>0</v>
      </c>
      <c r="BH66" s="60">
        <v>0</v>
      </c>
      <c r="BI66" s="61">
        <v>0</v>
      </c>
      <c r="BJ66" s="60">
        <v>0</v>
      </c>
      <c r="BK66" s="61">
        <v>0</v>
      </c>
      <c r="BL66" s="60">
        <v>0.181</v>
      </c>
      <c r="BM66" s="61">
        <v>769</v>
      </c>
      <c r="BN66" s="60">
        <v>0</v>
      </c>
      <c r="BO66" s="61">
        <v>0</v>
      </c>
      <c r="BP66" s="60">
        <v>0</v>
      </c>
      <c r="BQ66" s="61">
        <v>0</v>
      </c>
      <c r="BR66" s="60">
        <v>0</v>
      </c>
      <c r="BS66" s="61">
        <v>0</v>
      </c>
      <c r="BT66" s="60">
        <v>0</v>
      </c>
      <c r="BU66" s="61">
        <v>0</v>
      </c>
    </row>
    <row r="67" spans="1:73" ht="7.5" customHeight="1">
      <c r="A67" s="64"/>
      <c r="B67" s="64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</row>
  </sheetData>
  <sheetProtection/>
  <mergeCells count="2">
    <mergeCell ref="A5:C6"/>
    <mergeCell ref="A8:B8"/>
  </mergeCells>
  <printOptions verticalCentered="1"/>
  <pageMargins left="0.3937007874015748" right="0.5511811023622047" top="0.3937007874015748" bottom="0.7874015748031497" header="0.5118110236220472" footer="0.5118110236220472"/>
  <pageSetup fitToWidth="0" fitToHeight="1" horizontalDpi="300" verticalDpi="300" orientation="portrait" paperSize="9" scale="84" r:id="rId2"/>
  <headerFooter alignWithMargins="0">
    <oddHeader>&amp;L&amp;"ＭＳ Ｐ明朝,標準"&amp;12
２　漁港別品目別上場水揚量・価格</oddHeader>
    <oddFooter>&amp;C&amp;12-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25" defaultRowHeight="13.5"/>
  <cols>
    <col min="1" max="1" width="4.625" style="39" customWidth="1"/>
    <col min="2" max="2" width="10.625" style="7" customWidth="1"/>
    <col min="3" max="3" width="5.625" style="7" customWidth="1"/>
    <col min="4" max="4" width="3.625" style="8" customWidth="1"/>
    <col min="5" max="6" width="11.375" style="41" customWidth="1"/>
    <col min="7" max="7" width="8.625" style="41" customWidth="1"/>
    <col min="8" max="9" width="11.375" style="68" customWidth="1"/>
    <col min="10" max="10" width="8.625" style="41" customWidth="1"/>
    <col min="11" max="16384" width="9.125" style="4" customWidth="1"/>
  </cols>
  <sheetData>
    <row r="1" spans="2:4" ht="18" customHeight="1">
      <c r="B1" s="4"/>
      <c r="C1" s="4"/>
      <c r="D1" s="67"/>
    </row>
    <row r="2" spans="2:4" ht="18" customHeight="1">
      <c r="B2" s="4"/>
      <c r="C2" s="4"/>
      <c r="D2" s="67"/>
    </row>
    <row r="3" spans="1:9" ht="18" customHeight="1">
      <c r="A3" s="69" t="s">
        <v>130</v>
      </c>
      <c r="B3" s="70"/>
      <c r="C3" s="70"/>
      <c r="H3" s="71"/>
      <c r="I3" s="71"/>
    </row>
    <row r="4" spans="1:9" ht="18" customHeight="1" thickBot="1">
      <c r="A4" s="4"/>
      <c r="B4" s="13"/>
      <c r="C4" s="13"/>
      <c r="H4" s="72"/>
      <c r="I4" s="72"/>
    </row>
    <row r="5" spans="1:10" ht="18" customHeight="1" thickTop="1">
      <c r="A5" s="101" t="s">
        <v>131</v>
      </c>
      <c r="B5" s="112"/>
      <c r="C5" s="112"/>
      <c r="D5" s="113"/>
      <c r="E5" s="73" t="s">
        <v>132</v>
      </c>
      <c r="F5" s="73"/>
      <c r="G5" s="74"/>
      <c r="H5" s="75" t="s">
        <v>133</v>
      </c>
      <c r="I5" s="75"/>
      <c r="J5" s="73"/>
    </row>
    <row r="6" spans="1:10" ht="18" customHeight="1">
      <c r="A6" s="114"/>
      <c r="B6" s="114"/>
      <c r="C6" s="114"/>
      <c r="D6" s="115"/>
      <c r="E6" s="76">
        <v>42736</v>
      </c>
      <c r="F6" s="77">
        <v>42370</v>
      </c>
      <c r="G6" s="78" t="s">
        <v>134</v>
      </c>
      <c r="H6" s="76">
        <v>42736</v>
      </c>
      <c r="I6" s="77">
        <v>42370</v>
      </c>
      <c r="J6" s="79" t="s">
        <v>134</v>
      </c>
    </row>
    <row r="7" spans="1:10" ht="18" customHeight="1">
      <c r="A7" s="116"/>
      <c r="B7" s="116"/>
      <c r="C7" s="116"/>
      <c r="D7" s="117"/>
      <c r="E7" s="80" t="s">
        <v>137</v>
      </c>
      <c r="F7" s="80" t="s">
        <v>137</v>
      </c>
      <c r="G7" s="81" t="s">
        <v>135</v>
      </c>
      <c r="H7" s="80" t="s">
        <v>137</v>
      </c>
      <c r="I7" s="80" t="s">
        <v>137</v>
      </c>
      <c r="J7" s="82" t="s">
        <v>135</v>
      </c>
    </row>
    <row r="8" spans="1:10" ht="15" customHeight="1">
      <c r="A8" s="17"/>
      <c r="B8" s="17"/>
      <c r="C8" s="17"/>
      <c r="D8" s="19"/>
      <c r="E8" s="83"/>
      <c r="F8" s="83"/>
      <c r="G8" s="84" t="s">
        <v>136</v>
      </c>
      <c r="H8" s="83"/>
      <c r="I8" s="83"/>
      <c r="J8" s="84" t="s">
        <v>136</v>
      </c>
    </row>
    <row r="9" spans="1:10" ht="15" customHeight="1">
      <c r="A9" s="17"/>
      <c r="B9" s="18" t="s">
        <v>1</v>
      </c>
      <c r="C9" s="18"/>
      <c r="D9" s="19">
        <v>1</v>
      </c>
      <c r="E9" s="85">
        <v>3160.475</v>
      </c>
      <c r="F9" s="85">
        <v>2946.855</v>
      </c>
      <c r="G9" s="86">
        <f>IF(ISERR(E9/F9*100),"-",E9/F9*100)</f>
        <v>107.24908419314829</v>
      </c>
      <c r="H9" s="85">
        <v>1417.1108899769813</v>
      </c>
      <c r="I9" s="85">
        <v>1320.1944863252518</v>
      </c>
      <c r="J9" s="86">
        <f>IF(ISERR(H9/I9*100),"-",H9/I9*100)</f>
        <v>107.3410701722816</v>
      </c>
    </row>
    <row r="10" spans="1:10" ht="15" customHeight="1">
      <c r="A10" s="17"/>
      <c r="B10" s="18" t="s">
        <v>96</v>
      </c>
      <c r="C10" s="18"/>
      <c r="D10" s="19">
        <v>2</v>
      </c>
      <c r="E10" s="85">
        <v>2858.138</v>
      </c>
      <c r="F10" s="85">
        <v>2596.916</v>
      </c>
      <c r="G10" s="86">
        <f>IF(ISERR(E10/F10*100),"-",E10/F10*100)</f>
        <v>110.05893144021599</v>
      </c>
      <c r="H10" s="85">
        <v>1782.0542601511893</v>
      </c>
      <c r="I10" s="85">
        <v>1786.8933931632753</v>
      </c>
      <c r="J10" s="86">
        <f>IF(ISERR(H10/I10*100),"-",H10/I10*100)</f>
        <v>99.7291873689499</v>
      </c>
    </row>
    <row r="11" spans="1:10" ht="15" customHeight="1">
      <c r="A11" s="17"/>
      <c r="B11" s="18" t="s">
        <v>97</v>
      </c>
      <c r="C11" s="18"/>
      <c r="D11" s="19">
        <v>3</v>
      </c>
      <c r="E11" s="85">
        <v>26028.615</v>
      </c>
      <c r="F11" s="85">
        <v>23105.329</v>
      </c>
      <c r="G11" s="86">
        <f>IF(ISERR(E11/F11*100),"-",E11/F11*100)</f>
        <v>112.65199902585243</v>
      </c>
      <c r="H11" s="85">
        <v>375.9342149783997</v>
      </c>
      <c r="I11" s="85">
        <v>403.40079831799846</v>
      </c>
      <c r="J11" s="86">
        <f>IF(ISERR(H11/I11*100),"-",H11/I11*100)</f>
        <v>93.1912421953248</v>
      </c>
    </row>
    <row r="12" spans="1:10" ht="15" customHeight="1">
      <c r="A12" s="17"/>
      <c r="B12" s="18" t="s">
        <v>98</v>
      </c>
      <c r="C12" s="18"/>
      <c r="D12" s="19">
        <v>4</v>
      </c>
      <c r="E12" s="85">
        <v>11188.454</v>
      </c>
      <c r="F12" s="85">
        <v>9986.006</v>
      </c>
      <c r="G12" s="86">
        <f>IF(ISERR(E12/F12*100),"-",E12/F12*100)</f>
        <v>112.04133063809496</v>
      </c>
      <c r="H12" s="85">
        <v>344.78571284290035</v>
      </c>
      <c r="I12" s="85">
        <v>349.17112056612024</v>
      </c>
      <c r="J12" s="86">
        <f>IF(ISERR(H12/I12*100),"-",H12/I12*100)</f>
        <v>98.74405199487583</v>
      </c>
    </row>
    <row r="13" spans="1:10" ht="15" customHeight="1">
      <c r="A13" s="17"/>
      <c r="B13" s="18" t="s">
        <v>99</v>
      </c>
      <c r="C13" s="18"/>
      <c r="D13" s="19">
        <v>5</v>
      </c>
      <c r="E13" s="85">
        <v>3614.185</v>
      </c>
      <c r="F13" s="85">
        <v>3038.365</v>
      </c>
      <c r="G13" s="86">
        <f>IF(ISERR(E13/F13*100),"-",E13/F13*100)</f>
        <v>118.95164010907182</v>
      </c>
      <c r="H13" s="85">
        <v>1289.2763084900191</v>
      </c>
      <c r="I13" s="85">
        <v>1416.9752314155805</v>
      </c>
      <c r="J13" s="86">
        <f>IF(ISERR(H13/I13*100),"-",H13/I13*100)</f>
        <v>90.9879213062893</v>
      </c>
    </row>
    <row r="14" spans="1:10" ht="15" customHeight="1">
      <c r="A14" s="17"/>
      <c r="B14" s="18"/>
      <c r="C14" s="18"/>
      <c r="D14" s="19"/>
      <c r="E14" s="85"/>
      <c r="F14" s="85"/>
      <c r="G14" s="86"/>
      <c r="H14" s="85"/>
      <c r="I14" s="85"/>
      <c r="J14" s="86"/>
    </row>
    <row r="15" spans="1:10" ht="15" customHeight="1">
      <c r="A15" s="17"/>
      <c r="B15" s="18" t="s">
        <v>100</v>
      </c>
      <c r="C15" s="18"/>
      <c r="D15" s="19">
        <v>6</v>
      </c>
      <c r="E15" s="85">
        <v>17093.803</v>
      </c>
      <c r="F15" s="85">
        <v>19351.371</v>
      </c>
      <c r="G15" s="86">
        <f>IF(ISERR(E15/F15*100),"-",E15/F15*100)</f>
        <v>88.3338084934654</v>
      </c>
      <c r="H15" s="85">
        <v>1141.383524602454</v>
      </c>
      <c r="I15" s="85">
        <v>991.1519329560681</v>
      </c>
      <c r="J15" s="86">
        <f>IF(ISERR(H15/I15*100),"-",H15/I15*100)</f>
        <v>115.15727172102935</v>
      </c>
    </row>
    <row r="16" spans="1:10" ht="15" customHeight="1">
      <c r="A16" s="17"/>
      <c r="B16" s="18" t="s">
        <v>101</v>
      </c>
      <c r="C16" s="18"/>
      <c r="D16" s="19">
        <v>7</v>
      </c>
      <c r="E16" s="85">
        <v>5934.785</v>
      </c>
      <c r="F16" s="85">
        <v>9366.474</v>
      </c>
      <c r="G16" s="86">
        <f>IF(ISERR(E16/F16*100),"-",E16/F16*100)</f>
        <v>63.36199726812885</v>
      </c>
      <c r="H16" s="85">
        <v>902.2964461223111</v>
      </c>
      <c r="I16" s="85">
        <v>689.9847866977477</v>
      </c>
      <c r="J16" s="86">
        <f>IF(ISERR(H16/I16*100),"-",H16/I16*100)</f>
        <v>130.77048414946688</v>
      </c>
    </row>
    <row r="17" spans="1:10" ht="15" customHeight="1">
      <c r="A17" s="17"/>
      <c r="B17" s="18" t="s">
        <v>102</v>
      </c>
      <c r="C17" s="18"/>
      <c r="D17" s="19">
        <v>8</v>
      </c>
      <c r="E17" s="85">
        <v>31250.509</v>
      </c>
      <c r="F17" s="85">
        <v>22779.224</v>
      </c>
      <c r="G17" s="86">
        <f>IF(ISERR(E17/F17*100),"-",E17/F17*100)</f>
        <v>137.1886461101572</v>
      </c>
      <c r="H17" s="85">
        <v>447.2090932022899</v>
      </c>
      <c r="I17" s="85">
        <v>401.30029306529497</v>
      </c>
      <c r="J17" s="86">
        <f>IF(ISERR(H17/I17*100),"-",H17/I17*100)</f>
        <v>111.44001161482461</v>
      </c>
    </row>
    <row r="18" spans="1:10" ht="15" customHeight="1">
      <c r="A18" s="17"/>
      <c r="B18" s="18" t="s">
        <v>103</v>
      </c>
      <c r="C18" s="18"/>
      <c r="D18" s="19">
        <v>9</v>
      </c>
      <c r="E18" s="85">
        <v>764.134</v>
      </c>
      <c r="F18" s="85">
        <v>938.289</v>
      </c>
      <c r="G18" s="86">
        <f>IF(ISERR(E18/F18*100),"-",E18/F18*100)</f>
        <v>81.43908753060091</v>
      </c>
      <c r="H18" s="85">
        <v>680.8530270868722</v>
      </c>
      <c r="I18" s="85">
        <v>621.9732363909201</v>
      </c>
      <c r="J18" s="86">
        <f>IF(ISERR(H18/I18*100),"-",H18/I18*100)</f>
        <v>109.46661162425728</v>
      </c>
    </row>
    <row r="19" spans="1:10" ht="15" customHeight="1">
      <c r="A19" s="17"/>
      <c r="B19" s="18" t="s">
        <v>104</v>
      </c>
      <c r="C19" s="18"/>
      <c r="D19" s="19">
        <v>10</v>
      </c>
      <c r="E19" s="85">
        <v>129.214</v>
      </c>
      <c r="F19" s="85">
        <v>163.655</v>
      </c>
      <c r="G19" s="86">
        <f>IF(ISERR(E19/F19*100),"-",E19/F19*100)</f>
        <v>78.95511900033607</v>
      </c>
      <c r="H19" s="85">
        <v>607.2764870679647</v>
      </c>
      <c r="I19" s="85">
        <v>624.4285967431487</v>
      </c>
      <c r="J19" s="86">
        <f>IF(ISERR(H19/I19*100),"-",H19/I19*100)</f>
        <v>97.25315115857205</v>
      </c>
    </row>
    <row r="20" spans="1:10" ht="15" customHeight="1">
      <c r="A20" s="17"/>
      <c r="B20" s="18"/>
      <c r="C20" s="18"/>
      <c r="D20" s="19"/>
      <c r="E20" s="85"/>
      <c r="F20" s="85"/>
      <c r="G20" s="86"/>
      <c r="H20" s="85"/>
      <c r="I20" s="85"/>
      <c r="J20" s="86"/>
    </row>
    <row r="21" spans="1:10" ht="15" customHeight="1">
      <c r="A21" s="17"/>
      <c r="B21" s="18" t="s">
        <v>105</v>
      </c>
      <c r="C21" s="18"/>
      <c r="D21" s="19">
        <v>11</v>
      </c>
      <c r="E21" s="85">
        <v>2661.157</v>
      </c>
      <c r="F21" s="85">
        <v>2957.479</v>
      </c>
      <c r="G21" s="86">
        <f>IF(ISERR(E21/F21*100),"-",E21/F21*100)</f>
        <v>89.98058819690691</v>
      </c>
      <c r="H21" s="85">
        <v>1023.888758912007</v>
      </c>
      <c r="I21" s="85">
        <v>969.8692075243815</v>
      </c>
      <c r="J21" s="86">
        <f>IF(ISERR(H21/I21*100),"-",H21/I21*100)</f>
        <v>105.56977693162482</v>
      </c>
    </row>
    <row r="22" spans="1:10" ht="15" customHeight="1">
      <c r="A22" s="17"/>
      <c r="B22" s="18" t="s">
        <v>106</v>
      </c>
      <c r="C22" s="18"/>
      <c r="D22" s="19">
        <v>12</v>
      </c>
      <c r="E22" s="85">
        <v>1143.208</v>
      </c>
      <c r="F22" s="85">
        <v>1101.128</v>
      </c>
      <c r="G22" s="86">
        <f>IF(ISERR(E22/F22*100),"-",E22/F22*100)</f>
        <v>103.82153573426524</v>
      </c>
      <c r="H22" s="85">
        <v>754.4731938544867</v>
      </c>
      <c r="I22" s="85">
        <v>736.228176924027</v>
      </c>
      <c r="J22" s="86">
        <f>IF(ISERR(H22/I22*100),"-",H22/I22*100)</f>
        <v>102.47817422673057</v>
      </c>
    </row>
    <row r="23" spans="1:10" ht="15" customHeight="1">
      <c r="A23" s="17"/>
      <c r="B23" s="18" t="s">
        <v>107</v>
      </c>
      <c r="C23" s="18"/>
      <c r="D23" s="19">
        <v>13</v>
      </c>
      <c r="E23" s="85">
        <v>45501.429</v>
      </c>
      <c r="F23" s="85">
        <v>40243.88</v>
      </c>
      <c r="G23" s="86">
        <f>IF(ISERR(E23/F23*100),"-",E23/F23*100)</f>
        <v>113.06421995095901</v>
      </c>
      <c r="H23" s="85">
        <v>362.4064420921813</v>
      </c>
      <c r="I23" s="85">
        <v>410.10600898819894</v>
      </c>
      <c r="J23" s="86">
        <f>IF(ISERR(H23/I23*100),"-",H23/I23*100)</f>
        <v>88.3689665962953</v>
      </c>
    </row>
    <row r="24" spans="1:10" ht="15" customHeight="1">
      <c r="A24" s="17"/>
      <c r="B24" s="18" t="s">
        <v>108</v>
      </c>
      <c r="C24" s="18"/>
      <c r="D24" s="19">
        <v>14</v>
      </c>
      <c r="E24" s="85">
        <v>122781.393</v>
      </c>
      <c r="F24" s="85">
        <v>145938.855</v>
      </c>
      <c r="G24" s="86">
        <f>IF(ISERR(E24/F24*100),"-",E24/F24*100)</f>
        <v>84.13207915054561</v>
      </c>
      <c r="H24" s="85">
        <v>263.88160232063825</v>
      </c>
      <c r="I24" s="85">
        <v>202.85003970327162</v>
      </c>
      <c r="J24" s="86">
        <f>IF(ISERR(H24/I24*100),"-",H24/I24*100)</f>
        <v>130.08703508594004</v>
      </c>
    </row>
    <row r="25" spans="1:10" ht="15" customHeight="1">
      <c r="A25" s="17"/>
      <c r="B25" s="18" t="s">
        <v>109</v>
      </c>
      <c r="C25" s="18"/>
      <c r="D25" s="19">
        <v>15</v>
      </c>
      <c r="E25" s="85">
        <v>346262.195</v>
      </c>
      <c r="F25" s="85">
        <v>250573.008</v>
      </c>
      <c r="G25" s="86">
        <f>IF(ISERR(E25/F25*100),"-",E25/F25*100)</f>
        <v>138.188146346553</v>
      </c>
      <c r="H25" s="85">
        <v>50.17078262326616</v>
      </c>
      <c r="I25" s="85">
        <v>51.79186412209251</v>
      </c>
      <c r="J25" s="86">
        <f>IF(ISERR(H25/I25*100),"-",H25/I25*100)</f>
        <v>96.87000743011515</v>
      </c>
    </row>
    <row r="26" spans="1:10" ht="15" customHeight="1">
      <c r="A26" s="17"/>
      <c r="B26" s="18"/>
      <c r="C26" s="18"/>
      <c r="D26" s="19"/>
      <c r="E26" s="85"/>
      <c r="F26" s="85"/>
      <c r="G26" s="86"/>
      <c r="H26" s="85"/>
      <c r="I26" s="85"/>
      <c r="J26" s="86"/>
    </row>
    <row r="27" spans="1:10" ht="15" customHeight="1">
      <c r="A27" s="17"/>
      <c r="B27" s="18" t="s">
        <v>110</v>
      </c>
      <c r="C27" s="18"/>
      <c r="D27" s="19">
        <v>16</v>
      </c>
      <c r="E27" s="85">
        <v>32180.448</v>
      </c>
      <c r="F27" s="85">
        <v>41380.804</v>
      </c>
      <c r="G27" s="86">
        <f>IF(ISERR(E27/F27*100),"-",E27/F27*100)</f>
        <v>77.7666088846413</v>
      </c>
      <c r="H27" s="85">
        <v>58.95502194375914</v>
      </c>
      <c r="I27" s="85">
        <v>56.94134775631716</v>
      </c>
      <c r="J27" s="86">
        <f>IF(ISERR(H27/I27*100),"-",H27/I27*100)</f>
        <v>103.53640064169115</v>
      </c>
    </row>
    <row r="28" spans="1:10" ht="15" customHeight="1">
      <c r="A28" s="17"/>
      <c r="B28" s="18" t="s">
        <v>111</v>
      </c>
      <c r="C28" s="18"/>
      <c r="D28" s="19">
        <v>17</v>
      </c>
      <c r="E28" s="85">
        <v>23910.443</v>
      </c>
      <c r="F28" s="85">
        <v>23996.463</v>
      </c>
      <c r="G28" s="86">
        <f>IF(ISERR(E28/F28*100),"-",E28/F28*100)</f>
        <v>99.64153050389135</v>
      </c>
      <c r="H28" s="85">
        <v>50.59735279685115</v>
      </c>
      <c r="I28" s="85">
        <v>46.630963946644975</v>
      </c>
      <c r="J28" s="86">
        <f>IF(ISERR(H28/I28*100),"-",H28/I28*100)</f>
        <v>108.50591219762154</v>
      </c>
    </row>
    <row r="29" spans="1:10" ht="15" customHeight="1">
      <c r="A29" s="17"/>
      <c r="B29" s="18" t="s">
        <v>112</v>
      </c>
      <c r="C29" s="18"/>
      <c r="D29" s="19">
        <v>18</v>
      </c>
      <c r="E29" s="85">
        <v>97809.969</v>
      </c>
      <c r="F29" s="85">
        <v>85310.563</v>
      </c>
      <c r="G29" s="86">
        <f>IF(ISERR(E29/F29*100),"-",E29/F29*100)</f>
        <v>114.65165105052702</v>
      </c>
      <c r="H29" s="85">
        <v>165.17239675231878</v>
      </c>
      <c r="I29" s="85">
        <v>182.4531726041944</v>
      </c>
      <c r="J29" s="86">
        <f>IF(ISERR(H29/I29*100),"-",H29/I29*100)</f>
        <v>90.52865148617407</v>
      </c>
    </row>
    <row r="30" spans="1:10" ht="15" customHeight="1">
      <c r="A30" s="17"/>
      <c r="B30" s="18" t="s">
        <v>113</v>
      </c>
      <c r="C30" s="18"/>
      <c r="D30" s="19">
        <v>19</v>
      </c>
      <c r="E30" s="85">
        <v>9262.573</v>
      </c>
      <c r="F30" s="85">
        <v>12503.495</v>
      </c>
      <c r="G30" s="86">
        <f>IF(ISERR(E30/F30*100),"-",E30/F30*100)</f>
        <v>74.07987126799347</v>
      </c>
      <c r="H30" s="85">
        <v>95.21459695918186</v>
      </c>
      <c r="I30" s="85">
        <v>131.54907351904407</v>
      </c>
      <c r="J30" s="86">
        <f>IF(ISERR(H30/I30*100),"-",H30/I30*100)</f>
        <v>72.37952682760465</v>
      </c>
    </row>
    <row r="31" spans="1:10" ht="15" customHeight="1">
      <c r="A31" s="17"/>
      <c r="B31" s="18" t="s">
        <v>114</v>
      </c>
      <c r="C31" s="18"/>
      <c r="D31" s="19">
        <v>20</v>
      </c>
      <c r="E31" s="85">
        <v>311169.031</v>
      </c>
      <c r="F31" s="85">
        <v>306991.722</v>
      </c>
      <c r="G31" s="86">
        <f>IF(ISERR(E31/F31*100),"-",E31/F31*100)</f>
        <v>101.36072366146733</v>
      </c>
      <c r="H31" s="85">
        <v>81.42442061016027</v>
      </c>
      <c r="I31" s="85">
        <v>77.38615002784994</v>
      </c>
      <c r="J31" s="86">
        <f>IF(ISERR(H31/I31*100),"-",H31/I31*100)</f>
        <v>105.21833762353732</v>
      </c>
    </row>
    <row r="32" spans="1:10" ht="15" customHeight="1">
      <c r="A32" s="17"/>
      <c r="B32" s="18"/>
      <c r="C32" s="18"/>
      <c r="D32" s="19"/>
      <c r="E32" s="85"/>
      <c r="F32" s="85"/>
      <c r="G32" s="86"/>
      <c r="H32" s="85"/>
      <c r="I32" s="85"/>
      <c r="J32" s="86"/>
    </row>
    <row r="33" spans="1:10" ht="15" customHeight="1">
      <c r="A33" s="17"/>
      <c r="B33" s="18" t="s">
        <v>115</v>
      </c>
      <c r="C33" s="18"/>
      <c r="D33" s="19">
        <v>21</v>
      </c>
      <c r="E33" s="85">
        <v>41314.905</v>
      </c>
      <c r="F33" s="85">
        <v>78504.553</v>
      </c>
      <c r="G33" s="86">
        <f>IF(ISERR(E33/F33*100),"-",E33/F33*100)</f>
        <v>52.62739984010864</v>
      </c>
      <c r="H33" s="85">
        <v>346.3225576096568</v>
      </c>
      <c r="I33" s="85">
        <v>236.30201737471202</v>
      </c>
      <c r="J33" s="86">
        <f>IF(ISERR(H33/I33*100),"-",H33/I33*100)</f>
        <v>146.5592894454564</v>
      </c>
    </row>
    <row r="34" spans="1:10" ht="15" customHeight="1">
      <c r="A34" s="17"/>
      <c r="B34" s="18" t="s">
        <v>116</v>
      </c>
      <c r="C34" s="18"/>
      <c r="D34" s="19">
        <v>22</v>
      </c>
      <c r="E34" s="85">
        <v>23170.717</v>
      </c>
      <c r="F34" s="85">
        <v>22067.393</v>
      </c>
      <c r="G34" s="86">
        <f>IF(ISERR(E34/F34*100),"-",E34/F34*100)</f>
        <v>104.99979313369732</v>
      </c>
      <c r="H34" s="85">
        <v>267.23725813059644</v>
      </c>
      <c r="I34" s="85">
        <v>288.74050514258755</v>
      </c>
      <c r="J34" s="86">
        <f>IF(ISERR(H34/I34*100),"-",H34/I34*100)</f>
        <v>92.55274316245577</v>
      </c>
    </row>
    <row r="35" spans="1:10" ht="15" customHeight="1">
      <c r="A35" s="17"/>
      <c r="B35" s="18" t="s">
        <v>117</v>
      </c>
      <c r="C35" s="18"/>
      <c r="D35" s="19">
        <v>23</v>
      </c>
      <c r="E35" s="85">
        <v>65045.996</v>
      </c>
      <c r="F35" s="85">
        <v>73331.555</v>
      </c>
      <c r="G35" s="86">
        <f>IF(ISERR(E35/F35*100),"-",E35/F35*100)</f>
        <v>88.70123645952961</v>
      </c>
      <c r="H35" s="85">
        <v>69.1085557979618</v>
      </c>
      <c r="I35" s="85">
        <v>71.4396607572279</v>
      </c>
      <c r="J35" s="86">
        <f>IF(ISERR(H35/I35*100),"-",H35/I35*100)</f>
        <v>96.73695964600412</v>
      </c>
    </row>
    <row r="36" spans="1:10" ht="15" customHeight="1">
      <c r="A36" s="17"/>
      <c r="B36" s="18" t="s">
        <v>118</v>
      </c>
      <c r="C36" s="18"/>
      <c r="D36" s="19">
        <v>24</v>
      </c>
      <c r="E36" s="85">
        <v>0</v>
      </c>
      <c r="F36" s="85">
        <v>0</v>
      </c>
      <c r="G36" s="86" t="str">
        <f>IF(ISERR(E36/F36*100),"-",E36/F36*100)</f>
        <v>-</v>
      </c>
      <c r="H36" s="85">
        <v>0</v>
      </c>
      <c r="I36" s="85">
        <v>0</v>
      </c>
      <c r="J36" s="86" t="str">
        <f>IF(ISERR(H36/I36*100),"-",H36/I36*100)</f>
        <v>-</v>
      </c>
    </row>
    <row r="37" spans="1:10" ht="15" customHeight="1">
      <c r="A37" s="17"/>
      <c r="B37" s="18" t="s">
        <v>119</v>
      </c>
      <c r="C37" s="18"/>
      <c r="D37" s="19">
        <v>25</v>
      </c>
      <c r="E37" s="85">
        <v>4107.714</v>
      </c>
      <c r="F37" s="85">
        <v>6679.453</v>
      </c>
      <c r="G37" s="86">
        <f>IF(ISERR(E37/F37*100),"-",E37/F37*100)</f>
        <v>61.4977603704974</v>
      </c>
      <c r="H37" s="85">
        <v>212.91916160667466</v>
      </c>
      <c r="I37" s="85">
        <v>206.52990970967235</v>
      </c>
      <c r="J37" s="86">
        <f>IF(ISERR(H37/I37*100),"-",H37/I37*100)</f>
        <v>103.09362063150269</v>
      </c>
    </row>
    <row r="38" spans="1:10" ht="15" customHeight="1">
      <c r="A38" s="17"/>
      <c r="B38" s="18"/>
      <c r="C38" s="18"/>
      <c r="D38" s="19"/>
      <c r="E38" s="85"/>
      <c r="F38" s="85"/>
      <c r="G38" s="86"/>
      <c r="H38" s="85"/>
      <c r="I38" s="85"/>
      <c r="J38" s="86"/>
    </row>
    <row r="39" spans="1:10" ht="15" customHeight="1">
      <c r="A39" s="17"/>
      <c r="B39" s="18" t="s">
        <v>120</v>
      </c>
      <c r="C39" s="18"/>
      <c r="D39" s="19">
        <v>26</v>
      </c>
      <c r="E39" s="85">
        <v>15714.191</v>
      </c>
      <c r="F39" s="85">
        <v>20303.005</v>
      </c>
      <c r="G39" s="86">
        <f>IF(ISERR(E39/F39*100),"-",E39/F39*100)</f>
        <v>77.39835063824296</v>
      </c>
      <c r="H39" s="85">
        <v>545.0039573147609</v>
      </c>
      <c r="I39" s="85">
        <v>466.30222979307746</v>
      </c>
      <c r="J39" s="86">
        <f>IF(ISERR(H39/I39*100),"-",H39/I39*100)</f>
        <v>116.87783641021994</v>
      </c>
    </row>
    <row r="40" spans="1:10" ht="15" customHeight="1">
      <c r="A40" s="17"/>
      <c r="B40" s="18" t="s">
        <v>121</v>
      </c>
      <c r="C40" s="18"/>
      <c r="D40" s="19">
        <v>27</v>
      </c>
      <c r="E40" s="85">
        <v>13400.507</v>
      </c>
      <c r="F40" s="85">
        <v>13292.035</v>
      </c>
      <c r="G40" s="86">
        <f>IF(ISERR(E40/F40*100),"-",E40/F40*100)</f>
        <v>100.81606766759191</v>
      </c>
      <c r="H40" s="85">
        <v>612.5446075286554</v>
      </c>
      <c r="I40" s="85">
        <v>554.8269876659217</v>
      </c>
      <c r="J40" s="86">
        <f>IF(ISERR(H40/I40*100),"-",H40/I40*100)</f>
        <v>110.40281405660232</v>
      </c>
    </row>
    <row r="41" spans="1:10" ht="15" customHeight="1">
      <c r="A41" s="17"/>
      <c r="B41" s="18" t="s">
        <v>122</v>
      </c>
      <c r="C41" s="18"/>
      <c r="D41" s="19">
        <v>28</v>
      </c>
      <c r="E41" s="85">
        <v>0</v>
      </c>
      <c r="F41" s="85">
        <v>797</v>
      </c>
      <c r="G41" s="86">
        <f>IF(ISERR(E41/F41*100),"-",E41/F41*100)</f>
        <v>0</v>
      </c>
      <c r="H41" s="85">
        <v>0</v>
      </c>
      <c r="I41" s="85">
        <v>398</v>
      </c>
      <c r="J41" s="86">
        <f>IF(ISERR(H41/I41*100),"-",H41/I41*100)</f>
        <v>0</v>
      </c>
    </row>
    <row r="42" spans="1:10" ht="15" customHeight="1">
      <c r="A42" s="17"/>
      <c r="B42" s="18" t="s">
        <v>123</v>
      </c>
      <c r="C42" s="18"/>
      <c r="D42" s="19">
        <v>29</v>
      </c>
      <c r="E42" s="85">
        <v>6.342</v>
      </c>
      <c r="F42" s="85">
        <v>1.537</v>
      </c>
      <c r="G42" s="86">
        <f>IF(ISERR(E42/F42*100),"-",E42/F42*100)</f>
        <v>412.6219908913468</v>
      </c>
      <c r="H42" s="85">
        <v>317.4913276568906</v>
      </c>
      <c r="I42" s="85">
        <v>232.3103448275862</v>
      </c>
      <c r="J42" s="86">
        <f>IF(ISERR(H42/I42*100),"-",H42/I42*100)</f>
        <v>136.66689182202504</v>
      </c>
    </row>
    <row r="43" spans="1:10" ht="15" customHeight="1">
      <c r="A43" s="17"/>
      <c r="B43" s="18" t="s">
        <v>124</v>
      </c>
      <c r="C43" s="18"/>
      <c r="D43" s="19">
        <v>30</v>
      </c>
      <c r="E43" s="85">
        <v>4111.544</v>
      </c>
      <c r="F43" s="85">
        <v>3161.048</v>
      </c>
      <c r="G43" s="86">
        <f>IF(ISERR(E43/F43*100),"-",E43/F43*100)</f>
        <v>130.069015086136</v>
      </c>
      <c r="H43" s="85">
        <v>540.7757090766875</v>
      </c>
      <c r="I43" s="85">
        <v>479.39819958444167</v>
      </c>
      <c r="J43" s="86">
        <f>IF(ISERR(H43/I43*100),"-",H43/I43*100)</f>
        <v>112.803032957873</v>
      </c>
    </row>
    <row r="44" spans="1:10" ht="15" customHeight="1">
      <c r="A44" s="17"/>
      <c r="B44" s="18"/>
      <c r="C44" s="18"/>
      <c r="D44" s="19"/>
      <c r="E44" s="85"/>
      <c r="F44" s="85"/>
      <c r="G44" s="86"/>
      <c r="H44" s="85"/>
      <c r="I44" s="85"/>
      <c r="J44" s="86"/>
    </row>
    <row r="45" spans="1:10" ht="15" customHeight="1">
      <c r="A45" s="17"/>
      <c r="B45" s="18" t="s">
        <v>125</v>
      </c>
      <c r="C45" s="18"/>
      <c r="D45" s="19">
        <v>31</v>
      </c>
      <c r="E45" s="85">
        <v>44424.969</v>
      </c>
      <c r="F45" s="85">
        <v>27904.353</v>
      </c>
      <c r="G45" s="86">
        <f>IF(ISERR(E45/F45*100),"-",E45/F45*100)</f>
        <v>159.2044402534615</v>
      </c>
      <c r="H45" s="85">
        <v>244.31959957023267</v>
      </c>
      <c r="I45" s="85">
        <v>293.18797723064927</v>
      </c>
      <c r="J45" s="86">
        <f>IF(ISERR(H45/I45*100),"-",H45/I45*100)</f>
        <v>83.33206630025892</v>
      </c>
    </row>
    <row r="46" spans="1:10" ht="15" customHeight="1">
      <c r="A46" s="17"/>
      <c r="B46" s="18" t="s">
        <v>126</v>
      </c>
      <c r="C46" s="18"/>
      <c r="D46" s="19">
        <v>32</v>
      </c>
      <c r="E46" s="85">
        <v>10501.052</v>
      </c>
      <c r="F46" s="85">
        <v>8334.523</v>
      </c>
      <c r="G46" s="86">
        <f>IF(ISERR(E46/F46*100),"-",E46/F46*100)</f>
        <v>125.99463700562109</v>
      </c>
      <c r="H46" s="85">
        <v>274.5390567535519</v>
      </c>
      <c r="I46" s="85">
        <v>312.66632343566636</v>
      </c>
      <c r="J46" s="86">
        <f>IF(ISERR(H46/I46*100),"-",H46/I46*100)</f>
        <v>87.80576486039135</v>
      </c>
    </row>
    <row r="47" spans="1:10" ht="15" customHeight="1">
      <c r="A47" s="17"/>
      <c r="B47" s="18" t="s">
        <v>127</v>
      </c>
      <c r="C47" s="18"/>
      <c r="D47" s="19">
        <v>33</v>
      </c>
      <c r="E47" s="85">
        <v>3685.305</v>
      </c>
      <c r="F47" s="85">
        <v>3992.276</v>
      </c>
      <c r="G47" s="86">
        <f>IF(ISERR(E47/F47*100),"-",E47/F47*100)</f>
        <v>92.31087730407417</v>
      </c>
      <c r="H47" s="85">
        <v>747.7042206818703</v>
      </c>
      <c r="I47" s="85">
        <v>696.5734698703196</v>
      </c>
      <c r="J47" s="86">
        <f>IF(ISERR(H47/I47*100),"-",H47/I47*100)</f>
        <v>107.3403241758647</v>
      </c>
    </row>
    <row r="48" spans="1:10" ht="15" customHeight="1">
      <c r="A48" s="17"/>
      <c r="B48" s="18" t="s">
        <v>128</v>
      </c>
      <c r="C48" s="18"/>
      <c r="D48" s="19">
        <v>34</v>
      </c>
      <c r="E48" s="85">
        <v>788.143</v>
      </c>
      <c r="F48" s="85">
        <v>716.654</v>
      </c>
      <c r="G48" s="86">
        <f>IF(ISERR(E48/F48*100),"-",E48/F48*100)</f>
        <v>109.97538561146662</v>
      </c>
      <c r="H48" s="85">
        <v>991.615233529956</v>
      </c>
      <c r="I48" s="85">
        <v>762.4085597791961</v>
      </c>
      <c r="J48" s="86">
        <f>IF(ISERR(H48/I48*100),"-",H48/I48*100)</f>
        <v>130.0634969021257</v>
      </c>
    </row>
    <row r="49" spans="1:10" ht="15" customHeight="1">
      <c r="A49" s="17"/>
      <c r="B49" s="18" t="s">
        <v>129</v>
      </c>
      <c r="C49" s="18"/>
      <c r="D49" s="19">
        <v>35</v>
      </c>
      <c r="E49" s="85">
        <v>4466.851</v>
      </c>
      <c r="F49" s="85">
        <v>3980.382</v>
      </c>
      <c r="G49" s="86">
        <f>IF(ISERR(E49/F49*100),"-",E49/F49*100)</f>
        <v>112.22166616169001</v>
      </c>
      <c r="H49" s="85">
        <v>596.6748886407897</v>
      </c>
      <c r="I49" s="85">
        <v>493.13684716693024</v>
      </c>
      <c r="J49" s="86">
        <f>IF(ISERR(H49/I49*100),"-",H49/I49*100)</f>
        <v>120.99580310590969</v>
      </c>
    </row>
    <row r="50" spans="1:10" ht="12.75" customHeight="1">
      <c r="A50" s="29"/>
      <c r="B50" s="30"/>
      <c r="C50" s="30"/>
      <c r="D50" s="87"/>
      <c r="E50" s="88"/>
      <c r="F50" s="88"/>
      <c r="G50" s="89"/>
      <c r="H50" s="88"/>
      <c r="I50" s="88"/>
      <c r="J50" s="89"/>
    </row>
  </sheetData>
  <sheetProtection/>
  <mergeCells count="1">
    <mergeCell ref="A5:D7"/>
  </mergeCells>
  <printOptions horizontalCentered="1"/>
  <pageMargins left="0.5905511811023623" right="0.7874015748031497" top="0.5905511811023623" bottom="0.5905511811023623" header="0.5118110236220472" footer="0.3937007874015748"/>
  <pageSetup fitToHeight="0" fitToWidth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2019-10-18T07:03:19Z</dcterms:created>
  <dcterms:modified xsi:type="dcterms:W3CDTF">2019-10-18T07:17:36Z</dcterms:modified>
  <cp:category/>
  <cp:version/>
  <cp:contentType/>
  <cp:contentStatus/>
</cp:coreProperties>
</file>