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2"/>
  </bookViews>
  <sheets>
    <sheet name="月別品目別上場水揚量・価格表" sheetId="1" r:id="rId1"/>
    <sheet name="漁港別品目別上場水揚量・価格表" sheetId="2" r:id="rId2"/>
    <sheet name="累計上場水揚量・価格表" sheetId="3" r:id="rId3"/>
  </sheets>
  <externalReferences>
    <externalReference r:id="rId6"/>
    <externalReference r:id="rId7"/>
  </externalReferences>
  <definedNames>
    <definedName name="cmdCancel_Click">[1]!cmdCancel_Click</definedName>
    <definedName name="cmdOk_Click">[1]!cmdOk_Click</definedName>
    <definedName name="_xlnm.Print_Area" localSheetId="2">'累計上場水揚量・価格表'!$A$1:$J$50</definedName>
    <definedName name="Print_Click">[2]!Print_Click</definedName>
    <definedName name="_xlnm.Print_Titles" localSheetId="1">'漁港別品目別上場水揚量・価格表'!$A:$C,'漁港別品目別上場水揚量・価格表'!$1:$4</definedName>
    <definedName name="_xlnm.Print_Titles" localSheetId="0">'月別品目別上場水揚量・価格表'!$A:$C</definedName>
    <definedName name="_xlnm.Print_Titles" localSheetId="2">'累計上場水揚量・価格表'!$1:$8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fullCalcOnLoad="1"/>
</workbook>
</file>

<file path=xl/sharedStrings.xml><?xml version="1.0" encoding="utf-8"?>
<sst xmlns="http://schemas.openxmlformats.org/spreadsheetml/2006/main" count="251" uniqueCount="140">
  <si>
    <t>年月</t>
  </si>
  <si>
    <t>まぐろ（生）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</si>
  <si>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</si>
  <si>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</si>
  <si>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</si>
  <si>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</si>
  <si>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</si>
  <si>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</si>
  <si>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</si>
  <si>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</si>
  <si>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</si>
  <si>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</si>
  <si>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</si>
  <si>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</si>
  <si>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</si>
  <si>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</si>
  <si>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</si>
  <si>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</si>
  <si>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</si>
  <si>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</si>
  <si>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</si>
  <si>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</si>
  <si>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</si>
  <si>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</si>
  <si>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</si>
  <si>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</si>
  <si>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</si>
  <si>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</si>
  <si>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</si>
  <si>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</si>
  <si>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</si>
  <si>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</si>
  <si>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</si>
  <si>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</si>
  <si>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</si>
  <si>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</si>
  <si>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>（ ｔ ）</t>
  </si>
  <si>
    <t>上場水揚量</t>
  </si>
  <si>
    <t>対前月比(%)</t>
  </si>
  <si>
    <t>対前年同月比(%)</t>
  </si>
  <si>
    <t>（1kg当たり円）</t>
  </si>
  <si>
    <t>価　格</t>
  </si>
  <si>
    <t>対前年同月比(%)</t>
  </si>
  <si>
    <t>単位水揚量：ｔ価格：円/kg</t>
  </si>
  <si>
    <t>漁港</t>
  </si>
  <si>
    <t>水揚量</t>
  </si>
  <si>
    <t>価格</t>
  </si>
  <si>
    <t>対象漁港計</t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</si>
  <si>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</si>
  <si>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</si>
  <si>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</si>
  <si>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</si>
  <si>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</si>
  <si>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</si>
  <si>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</si>
  <si>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</si>
  <si>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</si>
  <si>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</si>
  <si>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</si>
  <si>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</si>
  <si>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</si>
  <si>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</si>
  <si>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</si>
  <si>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</si>
  <si>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</si>
  <si>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</si>
  <si>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</si>
  <si>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</si>
  <si>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</si>
  <si>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</si>
  <si>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</si>
  <si>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</si>
  <si>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</si>
  <si>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</si>
  <si>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</si>
  <si>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</si>
  <si>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</si>
  <si>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</si>
  <si>
    <t>串本</t>
  </si>
  <si>
    <t>舞鶴</t>
  </si>
  <si>
    <t>境</t>
  </si>
  <si>
    <t>浜田</t>
  </si>
  <si>
    <t>下関</t>
  </si>
  <si>
    <t>八幡浜</t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</si>
  <si>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</si>
  <si>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</si>
  <si>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</si>
  <si>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</si>
  <si>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</si>
  <si>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</si>
  <si>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</si>
  <si>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</si>
  <si>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</si>
  <si>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</si>
  <si>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</si>
  <si>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</si>
  <si>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</si>
  <si>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</si>
  <si>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</si>
  <si>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</si>
  <si>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</si>
  <si>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</si>
  <si>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</si>
  <si>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</si>
  <si>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</si>
  <si>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</si>
  <si>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</si>
  <si>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</si>
  <si>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</si>
  <si>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</si>
  <si>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</si>
  <si>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</si>
  <si>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</si>
  <si>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</si>
  <si>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</si>
  <si>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</si>
  <si>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</si>
  <si>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</si>
  <si>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</si>
  <si>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</si>
  <si>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</si>
  <si>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</si>
  <si>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</si>
  <si>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</si>
  <si>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</si>
  <si>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</si>
  <si>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</si>
  <si>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</si>
  <si>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</si>
  <si>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</si>
  <si>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</si>
  <si>
    <t>主要品目</t>
  </si>
  <si>
    <t>累 積 の 上 場 水 揚 量  （ ｔ ）</t>
  </si>
  <si>
    <t>累 積 の 平 均 価 格 （ 1kg 当 た り 円 ）</t>
  </si>
  <si>
    <t>対前年</t>
  </si>
  <si>
    <t>同期比</t>
  </si>
  <si>
    <t xml:space="preserve">％ </t>
  </si>
  <si>
    <t>1月～5月</t>
  </si>
  <si>
    <t>令.</t>
  </si>
  <si>
    <t>元.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</si>
</sst>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4"/>
      <color indexed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" fillId="0" borderId="0" xfId="61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60" applyFont="1" applyFill="1">
      <alignment/>
      <protection/>
    </xf>
    <xf numFmtId="0" fontId="52" fillId="0" borderId="0" xfId="61" applyNumberFormat="1" applyFont="1" applyFill="1" applyAlignment="1">
      <alignment vertical="center"/>
      <protection/>
    </xf>
    <xf numFmtId="0" fontId="8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6" fillId="0" borderId="0" xfId="61" applyNumberFormat="1" applyFont="1" applyFill="1" applyAlignment="1">
      <alignment/>
      <protection/>
    </xf>
    <xf numFmtId="0" fontId="6" fillId="0" borderId="0" xfId="61" applyFont="1" applyFill="1" applyAlignment="1">
      <alignment horizontal="distributed" vertical="center"/>
      <protection/>
    </xf>
    <xf numFmtId="0" fontId="6" fillId="0" borderId="10" xfId="61" applyNumberFormat="1" applyFont="1" applyFill="1" applyBorder="1" applyAlignment="1">
      <alignment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49" fontId="6" fillId="0" borderId="0" xfId="61" applyNumberFormat="1" applyFont="1" applyFill="1" applyAlignment="1">
      <alignment vertical="center"/>
      <protection/>
    </xf>
    <xf numFmtId="0" fontId="6" fillId="0" borderId="1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vertical="center"/>
      <protection/>
    </xf>
    <xf numFmtId="0" fontId="6" fillId="0" borderId="10" xfId="61" applyNumberFormat="1" applyFont="1" applyFill="1" applyBorder="1" applyAlignment="1">
      <alignment vertical="center"/>
      <protection/>
    </xf>
    <xf numFmtId="49" fontId="6" fillId="0" borderId="0" xfId="60" applyNumberFormat="1" applyFont="1" applyFill="1">
      <alignment/>
      <protection/>
    </xf>
    <xf numFmtId="178" fontId="6" fillId="0" borderId="0" xfId="61" applyNumberFormat="1" applyFont="1" applyFill="1" applyAlignment="1">
      <alignment horizontal="right" vertical="center"/>
      <protection/>
    </xf>
    <xf numFmtId="179" fontId="6" fillId="0" borderId="0" xfId="61" applyNumberFormat="1" applyFont="1" applyFill="1" applyBorder="1" applyAlignment="1">
      <alignment horizontal="right" vertical="center"/>
      <protection/>
    </xf>
    <xf numFmtId="180" fontId="6" fillId="0" borderId="10" xfId="61" applyNumberFormat="1" applyFont="1" applyFill="1" applyBorder="1" applyAlignment="1">
      <alignment horizontal="right" vertical="center"/>
      <protection/>
    </xf>
    <xf numFmtId="181" fontId="6" fillId="0" borderId="0" xfId="61" applyNumberFormat="1" applyFont="1" applyFill="1" applyBorder="1" applyAlignment="1">
      <alignment horizontal="right" vertical="center"/>
      <protection/>
    </xf>
    <xf numFmtId="180" fontId="12" fillId="0" borderId="10" xfId="61" applyNumberFormat="1" applyFont="1" applyFill="1" applyBorder="1" applyAlignment="1">
      <alignment horizontal="right" vertical="center"/>
      <protection/>
    </xf>
    <xf numFmtId="182" fontId="12" fillId="0" borderId="0" xfId="61" applyNumberFormat="1" applyFont="1" applyFill="1" applyBorder="1" applyAlignment="1">
      <alignment horizontal="right" vertical="center"/>
      <protection/>
    </xf>
    <xf numFmtId="0" fontId="12" fillId="0" borderId="0" xfId="60" applyFont="1" applyFill="1">
      <alignment/>
      <protection/>
    </xf>
    <xf numFmtId="0" fontId="6" fillId="0" borderId="10" xfId="61" applyNumberFormat="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vertical="center"/>
      <protection/>
    </xf>
    <xf numFmtId="49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right" vertical="center"/>
      <protection/>
    </xf>
    <xf numFmtId="0" fontId="6" fillId="0" borderId="13" xfId="61" applyNumberFormat="1" applyFont="1" applyFill="1" applyBorder="1" applyAlignment="1">
      <alignment vertical="center"/>
      <protection/>
    </xf>
    <xf numFmtId="177" fontId="6" fillId="0" borderId="14" xfId="61" applyNumberFormat="1" applyFont="1" applyFill="1" applyBorder="1" applyAlignment="1">
      <alignment horizontal="right" vertical="center"/>
      <protection/>
    </xf>
    <xf numFmtId="0" fontId="10" fillId="0" borderId="0" xfId="61" applyNumberFormat="1" applyFont="1" applyFill="1" applyBorder="1" applyAlignment="1">
      <alignment/>
      <protection/>
    </xf>
    <xf numFmtId="0" fontId="13" fillId="0" borderId="10" xfId="60" applyFont="1" applyFill="1" applyBorder="1" applyAlignment="1">
      <alignment horizontal="right"/>
      <protection/>
    </xf>
    <xf numFmtId="182" fontId="6" fillId="0" borderId="0" xfId="61" applyNumberFormat="1" applyFont="1" applyFill="1" applyBorder="1" applyAlignment="1">
      <alignment horizontal="right" vertical="center"/>
      <protection/>
    </xf>
    <xf numFmtId="0" fontId="6" fillId="0" borderId="11" xfId="61" applyFont="1" applyFill="1" applyBorder="1">
      <alignment/>
      <protection/>
    </xf>
    <xf numFmtId="183" fontId="6" fillId="0" borderId="11" xfId="61" applyNumberFormat="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0" fontId="8" fillId="0" borderId="0" xfId="61" applyNumberFormat="1" applyFont="1" applyFill="1" applyBorder="1" applyAlignment="1">
      <alignment vertical="top"/>
      <protection/>
    </xf>
    <xf numFmtId="0" fontId="6" fillId="0" borderId="0" xfId="62" applyFont="1" applyFill="1" applyAlignment="1">
      <alignment horizontal="right"/>
      <protection/>
    </xf>
    <xf numFmtId="0" fontId="6" fillId="0" borderId="15" xfId="62" applyFont="1" applyFill="1" applyBorder="1">
      <alignment/>
      <protection/>
    </xf>
    <xf numFmtId="184" fontId="6" fillId="0" borderId="16" xfId="61" applyNumberFormat="1" applyFont="1" applyFill="1" applyBorder="1" applyAlignment="1">
      <alignment horizontal="centerContinuous" vertical="center"/>
      <protection/>
    </xf>
    <xf numFmtId="184" fontId="6" fillId="0" borderId="17" xfId="61" applyNumberFormat="1" applyFont="1" applyFill="1" applyBorder="1" applyAlignment="1">
      <alignment horizontal="centerContinuous" vertical="center"/>
      <protection/>
    </xf>
    <xf numFmtId="184" fontId="6" fillId="0" borderId="12" xfId="61" applyNumberFormat="1" applyFont="1" applyFill="1" applyBorder="1" applyAlignment="1">
      <alignment horizontal="center" vertical="center"/>
      <protection/>
    </xf>
    <xf numFmtId="0" fontId="6" fillId="0" borderId="14" xfId="62" applyFont="1" applyFill="1" applyBorder="1">
      <alignment/>
      <protection/>
    </xf>
    <xf numFmtId="0" fontId="6" fillId="0" borderId="14" xfId="61" applyFont="1" applyFill="1" applyBorder="1" applyAlignment="1">
      <alignment horizontal="distributed"/>
      <protection/>
    </xf>
    <xf numFmtId="0" fontId="6" fillId="0" borderId="13" xfId="61" applyNumberFormat="1" applyFont="1" applyFill="1" applyBorder="1" applyAlignment="1">
      <alignment/>
      <protection/>
    </xf>
    <xf numFmtId="184" fontId="6" fillId="0" borderId="14" xfId="61" applyNumberFormat="1" applyFont="1" applyFill="1" applyBorder="1" applyAlignment="1">
      <alignment horizontal="right"/>
      <protection/>
    </xf>
    <xf numFmtId="185" fontId="6" fillId="0" borderId="14" xfId="61" applyNumberFormat="1" applyFont="1" applyFill="1" applyBorder="1" applyAlignment="1">
      <alignment horizontal="right"/>
      <protection/>
    </xf>
    <xf numFmtId="186" fontId="6" fillId="0" borderId="0" xfId="61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distributed"/>
      <protection/>
    </xf>
    <xf numFmtId="184" fontId="6" fillId="0" borderId="0" xfId="61" applyNumberFormat="1" applyFont="1" applyFill="1" applyBorder="1" applyAlignment="1">
      <alignment horizontal="right"/>
      <protection/>
    </xf>
    <xf numFmtId="185" fontId="6" fillId="0" borderId="0" xfId="61" applyNumberFormat="1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right"/>
      <protection/>
    </xf>
    <xf numFmtId="187" fontId="6" fillId="0" borderId="0" xfId="61" applyNumberFormat="1" applyFont="1" applyFill="1" applyBorder="1" applyAlignment="1">
      <alignment horizontal="right"/>
      <protection/>
    </xf>
    <xf numFmtId="188" fontId="6" fillId="0" borderId="0" xfId="61" applyNumberFormat="1" applyFont="1" applyFill="1" applyBorder="1" applyAlignment="1">
      <alignment horizontal="right"/>
      <protection/>
    </xf>
    <xf numFmtId="0" fontId="6" fillId="0" borderId="10" xfId="62" applyFont="1" applyFill="1" applyBorder="1">
      <alignment/>
      <protection/>
    </xf>
    <xf numFmtId="0" fontId="10" fillId="0" borderId="0" xfId="61" applyFont="1" applyFill="1" applyBorder="1" applyAlignment="1">
      <alignment horizontal="distributed"/>
      <protection/>
    </xf>
    <xf numFmtId="0" fontId="6" fillId="0" borderId="11" xfId="62" applyFont="1" applyFill="1" applyBorder="1">
      <alignment/>
      <protection/>
    </xf>
    <xf numFmtId="0" fontId="6" fillId="0" borderId="12" xfId="62" applyFont="1" applyFill="1" applyBorder="1">
      <alignment/>
      <protection/>
    </xf>
    <xf numFmtId="0" fontId="6" fillId="0" borderId="11" xfId="62" applyFont="1" applyFill="1" applyBorder="1" applyAlignment="1">
      <alignment horizontal="right"/>
      <protection/>
    </xf>
    <xf numFmtId="0" fontId="6" fillId="0" borderId="0" xfId="61" applyFont="1" applyFill="1" applyAlignment="1">
      <alignment horizontal="left"/>
      <protection/>
    </xf>
    <xf numFmtId="185" fontId="6" fillId="0" borderId="0" xfId="61" applyNumberFormat="1" applyFont="1" applyFill="1" applyAlignment="1">
      <alignment horizontal="right"/>
      <protection/>
    </xf>
    <xf numFmtId="0" fontId="8" fillId="0" borderId="0" xfId="61" applyFont="1" applyFill="1" applyAlignment="1">
      <alignment vertical="top"/>
      <protection/>
    </xf>
    <xf numFmtId="0" fontId="6" fillId="0" borderId="0" xfId="61" applyFont="1" applyFill="1" applyAlignment="1">
      <alignment horizontal="right"/>
      <protection/>
    </xf>
    <xf numFmtId="185" fontId="6" fillId="0" borderId="0" xfId="61" applyNumberFormat="1" applyFont="1" applyFill="1" applyAlignment="1">
      <alignment/>
      <protection/>
    </xf>
    <xf numFmtId="185" fontId="6" fillId="0" borderId="0" xfId="61" applyNumberFormat="1" applyFont="1" applyFill="1" applyAlignment="1">
      <alignment vertical="top"/>
      <protection/>
    </xf>
    <xf numFmtId="176" fontId="6" fillId="0" borderId="16" xfId="61" applyNumberFormat="1" applyFont="1" applyFill="1" applyBorder="1" applyAlignment="1">
      <alignment horizontal="centerContinuous" vertical="center"/>
      <protection/>
    </xf>
    <xf numFmtId="176" fontId="6" fillId="0" borderId="17" xfId="61" applyNumberFormat="1" applyFont="1" applyFill="1" applyBorder="1" applyAlignment="1">
      <alignment horizontal="centerContinuous" vertical="center"/>
      <protection/>
    </xf>
    <xf numFmtId="185" fontId="6" fillId="0" borderId="16" xfId="61" applyNumberFormat="1" applyFont="1" applyFill="1" applyBorder="1" applyAlignment="1">
      <alignment horizontal="centerContinuous" vertical="center"/>
      <protection/>
    </xf>
    <xf numFmtId="189" fontId="6" fillId="0" borderId="13" xfId="61" applyNumberFormat="1" applyFont="1" applyFill="1" applyBorder="1" applyAlignment="1">
      <alignment horizontal="center"/>
      <protection/>
    </xf>
    <xf numFmtId="190" fontId="6" fillId="0" borderId="10" xfId="61" applyNumberFormat="1" applyFont="1" applyFill="1" applyBorder="1" applyAlignment="1">
      <alignment horizontal="center"/>
      <protection/>
    </xf>
    <xf numFmtId="176" fontId="6" fillId="0" borderId="10" xfId="61" applyNumberFormat="1" applyFont="1" applyFill="1" applyBorder="1" applyAlignment="1">
      <alignment horizontal="center"/>
      <protection/>
    </xf>
    <xf numFmtId="176" fontId="6" fillId="0" borderId="0" xfId="61" applyNumberFormat="1" applyFont="1" applyFill="1" applyBorder="1" applyAlignment="1">
      <alignment horizontal="center"/>
      <protection/>
    </xf>
    <xf numFmtId="0" fontId="6" fillId="0" borderId="12" xfId="60" applyFont="1" applyFill="1" applyBorder="1" applyAlignment="1">
      <alignment horizontal="center" vertical="top"/>
      <protection/>
    </xf>
    <xf numFmtId="176" fontId="6" fillId="0" borderId="12" xfId="61" applyNumberFormat="1" applyFont="1" applyFill="1" applyBorder="1" applyAlignment="1">
      <alignment horizontal="center" vertical="top"/>
      <protection/>
    </xf>
    <xf numFmtId="176" fontId="6" fillId="0" borderId="11" xfId="61" applyNumberFormat="1" applyFont="1" applyFill="1" applyBorder="1" applyAlignment="1">
      <alignment horizontal="center" vertical="top"/>
      <protection/>
    </xf>
    <xf numFmtId="191" fontId="6" fillId="0" borderId="0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right" vertical="center"/>
      <protection/>
    </xf>
    <xf numFmtId="192" fontId="6" fillId="0" borderId="0" xfId="61" applyNumberFormat="1" applyFont="1" applyFill="1" applyBorder="1" applyAlignment="1">
      <alignment horizontal="right" vertical="center"/>
      <protection/>
    </xf>
    <xf numFmtId="193" fontId="6" fillId="0" borderId="0" xfId="61" applyNumberFormat="1" applyFont="1" applyFill="1" applyBorder="1" applyAlignment="1">
      <alignment horizontal="right" vertical="center"/>
      <protection/>
    </xf>
    <xf numFmtId="0" fontId="6" fillId="0" borderId="12" xfId="61" applyNumberFormat="1" applyFont="1" applyFill="1" applyBorder="1" applyAlignment="1">
      <alignment vertical="center"/>
      <protection/>
    </xf>
    <xf numFmtId="192" fontId="6" fillId="0" borderId="11" xfId="61" applyNumberFormat="1" applyFont="1" applyFill="1" applyBorder="1" applyAlignment="1">
      <alignment horizontal="right" vertical="center"/>
      <protection/>
    </xf>
    <xf numFmtId="193" fontId="6" fillId="0" borderId="11" xfId="61" applyNumberFormat="1" applyFont="1" applyFill="1" applyBorder="1" applyAlignment="1">
      <alignment horizontal="right" vertical="center"/>
      <protection/>
    </xf>
    <xf numFmtId="176" fontId="6" fillId="0" borderId="18" xfId="61" applyNumberFormat="1" applyFont="1" applyFill="1" applyBorder="1" applyAlignment="1">
      <alignment horizontal="center" vertical="center" wrapText="1"/>
      <protection/>
    </xf>
    <xf numFmtId="176" fontId="6" fillId="0" borderId="19" xfId="61" applyNumberFormat="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distributed" vertical="center"/>
      <protection/>
    </xf>
    <xf numFmtId="0" fontId="5" fillId="0" borderId="20" xfId="60" applyFont="1" applyFill="1" applyBorder="1" applyAlignment="1">
      <alignment horizontal="distributed" vertical="center"/>
      <protection/>
    </xf>
    <xf numFmtId="0" fontId="5" fillId="0" borderId="21" xfId="60" applyFont="1" applyFill="1" applyBorder="1" applyAlignment="1">
      <alignment horizontal="distributed"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distributed" vertical="center"/>
      <protection/>
    </xf>
    <xf numFmtId="176" fontId="10" fillId="0" borderId="18" xfId="61" applyNumberFormat="1" applyFont="1" applyFill="1" applyBorder="1" applyAlignment="1">
      <alignment horizontal="center" vertical="center" wrapText="1"/>
      <protection/>
    </xf>
    <xf numFmtId="176" fontId="10" fillId="0" borderId="19" xfId="61" applyNumberFormat="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5" fillId="0" borderId="0" xfId="60" applyFont="1" applyFill="1" applyAlignment="1">
      <alignment horizontal="distributed" vertical="center"/>
      <protection/>
    </xf>
    <xf numFmtId="0" fontId="5" fillId="0" borderId="10" xfId="60" applyFont="1" applyFill="1" applyBorder="1" applyAlignment="1">
      <alignment horizontal="distributed" vertical="center"/>
      <protection/>
    </xf>
    <xf numFmtId="0" fontId="11" fillId="0" borderId="0" xfId="60" applyFont="1" applyFill="1" applyBorder="1" applyAlignment="1">
      <alignment horizontal="distributed" vertical="center"/>
      <protection/>
    </xf>
    <xf numFmtId="0" fontId="11" fillId="0" borderId="10" xfId="60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distributed" vertical="center"/>
      <protection/>
    </xf>
    <xf numFmtId="0" fontId="6" fillId="0" borderId="10" xfId="61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11" fillId="0" borderId="20" xfId="60" applyFont="1" applyFill="1" applyBorder="1" applyAlignment="1">
      <alignment horizontal="distributed" vertical="center"/>
      <protection/>
    </xf>
    <xf numFmtId="0" fontId="11" fillId="0" borderId="21" xfId="60" applyFont="1" applyFill="1" applyBorder="1" applyAlignment="1">
      <alignment horizontal="distributed" vertical="center"/>
      <protection/>
    </xf>
    <xf numFmtId="0" fontId="11" fillId="0" borderId="11" xfId="60" applyFont="1" applyFill="1" applyBorder="1" applyAlignment="1">
      <alignment horizontal="distributed" vertical="center"/>
      <protection/>
    </xf>
    <xf numFmtId="0" fontId="11" fillId="0" borderId="12" xfId="60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distributed"/>
      <protection/>
    </xf>
    <xf numFmtId="0" fontId="16" fillId="0" borderId="20" xfId="60" applyFont="1" applyFill="1" applyBorder="1" applyAlignment="1">
      <alignment horizontal="distributed" vertical="center"/>
      <protection/>
    </xf>
    <xf numFmtId="0" fontId="16" fillId="0" borderId="21" xfId="60" applyFont="1" applyFill="1" applyBorder="1" applyAlignment="1">
      <alignment horizontal="distributed" vertical="center"/>
      <protection/>
    </xf>
    <xf numFmtId="0" fontId="16" fillId="0" borderId="0" xfId="60" applyFont="1" applyFill="1" applyAlignment="1">
      <alignment horizontal="distributed" vertical="center"/>
      <protection/>
    </xf>
    <xf numFmtId="0" fontId="16" fillId="0" borderId="10" xfId="60" applyFont="1" applyFill="1" applyBorder="1" applyAlignment="1">
      <alignment horizontal="distributed" vertical="center"/>
      <protection/>
    </xf>
    <xf numFmtId="0" fontId="16" fillId="0" borderId="11" xfId="60" applyFont="1" applyFill="1" applyBorder="1" applyAlignment="1">
      <alignment horizontal="distributed" vertical="center"/>
      <protection/>
    </xf>
    <xf numFmtId="0" fontId="16" fillId="0" borderId="12" xfId="60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stA05A" xfId="60"/>
    <cellStyle name="標準_月別結果表" xfId="61"/>
    <cellStyle name="標準_新出力帳票集「変更後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304800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195262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【統計表】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28575</xdr:rowOff>
    </xdr:from>
    <xdr:to>
      <xdr:col>43</xdr:col>
      <xdr:colOff>295275</xdr:colOff>
      <xdr:row>50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9277350"/>
          <a:ext cx="22240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74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238125"/>
          <a:ext cx="3478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J\PARM\GJF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JF1S\PARM\GJF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zoomScaleSheetLayoutView="85" zoomScalePageLayoutView="0" workbookViewId="0" topLeftCell="A1">
      <pane xSplit="3" ySplit="6" topLeftCell="D13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E23" sqref="E23"/>
    </sheetView>
  </sheetViews>
  <sheetFormatPr defaultColWidth="9.140625" defaultRowHeight="15"/>
  <cols>
    <col min="1" max="1" width="4.140625" style="39" customWidth="1"/>
    <col min="2" max="2" width="4.140625" style="7" customWidth="1"/>
    <col min="3" max="3" width="5.00390625" style="8" customWidth="1"/>
    <col min="4" max="38" width="7.8515625" style="41" customWidth="1"/>
    <col min="39" max="16384" width="9.00390625" style="4" customWidth="1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ht="16.5" customHeight="1" thickBot="1"/>
    <row r="5" spans="1:38" ht="14.25" customHeight="1" thickTop="1">
      <c r="A5" s="92" t="s">
        <v>0</v>
      </c>
      <c r="B5" s="93"/>
      <c r="C5" s="94"/>
      <c r="D5" s="90" t="s">
        <v>1</v>
      </c>
      <c r="E5" s="90" t="s">
        <v>2</v>
      </c>
      <c r="F5" s="90" t="s">
        <v>3</v>
      </c>
      <c r="G5" s="90" t="s">
        <v>4</v>
      </c>
      <c r="H5" s="90" t="s">
        <v>5</v>
      </c>
      <c r="I5" s="90" t="s">
        <v>6</v>
      </c>
      <c r="J5" s="90" t="s">
        <v>7</v>
      </c>
      <c r="K5" s="90" t="s">
        <v>8</v>
      </c>
      <c r="L5" s="90" t="s">
        <v>9</v>
      </c>
      <c r="M5" s="90" t="s">
        <v>10</v>
      </c>
      <c r="N5" s="90" t="s">
        <v>11</v>
      </c>
      <c r="O5" s="90" t="s">
        <v>12</v>
      </c>
      <c r="P5" s="90" t="s">
        <v>13</v>
      </c>
      <c r="Q5" s="90" t="s">
        <v>14</v>
      </c>
      <c r="R5" s="90" t="s">
        <v>15</v>
      </c>
      <c r="S5" s="90" t="s">
        <v>16</v>
      </c>
      <c r="T5" s="90" t="s">
        <v>17</v>
      </c>
      <c r="U5" s="90" t="s">
        <v>18</v>
      </c>
      <c r="V5" s="90" t="s">
        <v>19</v>
      </c>
      <c r="W5" s="90" t="s">
        <v>20</v>
      </c>
      <c r="X5" s="90" t="s">
        <v>21</v>
      </c>
      <c r="Y5" s="90" t="s">
        <v>22</v>
      </c>
      <c r="Z5" s="90" t="s">
        <v>23</v>
      </c>
      <c r="AA5" s="90" t="s">
        <v>24</v>
      </c>
      <c r="AB5" s="90" t="s">
        <v>25</v>
      </c>
      <c r="AC5" s="90" t="s">
        <v>26</v>
      </c>
      <c r="AD5" s="97" t="s">
        <v>27</v>
      </c>
      <c r="AE5" s="97" t="s">
        <v>28</v>
      </c>
      <c r="AF5" s="90" t="s">
        <v>29</v>
      </c>
      <c r="AG5" s="90" t="s">
        <v>30</v>
      </c>
      <c r="AH5" s="90" t="s">
        <v>31</v>
      </c>
      <c r="AI5" s="90" t="s">
        <v>32</v>
      </c>
      <c r="AJ5" s="90" t="s">
        <v>33</v>
      </c>
      <c r="AK5" s="90" t="s">
        <v>34</v>
      </c>
      <c r="AL5" s="90" t="s">
        <v>35</v>
      </c>
    </row>
    <row r="6" spans="1:38" ht="14.25" customHeight="1">
      <c r="A6" s="95"/>
      <c r="B6" s="95"/>
      <c r="C6" s="96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8"/>
      <c r="AE6" s="98"/>
      <c r="AF6" s="91"/>
      <c r="AG6" s="91"/>
      <c r="AH6" s="91"/>
      <c r="AI6" s="91"/>
      <c r="AJ6" s="91"/>
      <c r="AK6" s="91"/>
      <c r="AL6" s="91"/>
    </row>
    <row r="7" spans="1:38" ht="8.25" customHeight="1">
      <c r="A7" s="7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4.25" customHeight="1">
      <c r="A8" s="99"/>
      <c r="B8" s="102"/>
      <c r="C8" s="10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23.25" customHeight="1">
      <c r="A9" s="13"/>
      <c r="B9" s="14"/>
      <c r="C9" s="15" t="s">
        <v>36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8" customHeight="1">
      <c r="A10" s="104" t="s">
        <v>37</v>
      </c>
      <c r="B10" s="104"/>
      <c r="C10" s="10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0" customFormat="1" ht="11.25">
      <c r="A11" s="17"/>
      <c r="B11" s="18"/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5.75" customHeight="1">
      <c r="A12" s="21">
        <v>43221</v>
      </c>
      <c r="B12" s="22">
        <v>43221</v>
      </c>
      <c r="C12" s="23">
        <v>43221</v>
      </c>
      <c r="D12" s="24">
        <v>317.181</v>
      </c>
      <c r="E12" s="24">
        <v>14.847</v>
      </c>
      <c r="F12" s="24">
        <v>8554.309</v>
      </c>
      <c r="G12" s="24">
        <v>712.85</v>
      </c>
      <c r="H12" s="24">
        <v>234.389</v>
      </c>
      <c r="I12" s="24">
        <v>1112.633</v>
      </c>
      <c r="J12" s="24">
        <v>1216.539</v>
      </c>
      <c r="K12" s="24">
        <v>1194.316</v>
      </c>
      <c r="L12" s="24">
        <v>47.287</v>
      </c>
      <c r="M12" s="24">
        <v>3</v>
      </c>
      <c r="N12" s="24">
        <v>219.027</v>
      </c>
      <c r="O12" s="24">
        <v>50.706</v>
      </c>
      <c r="P12" s="24">
        <v>6460.012</v>
      </c>
      <c r="Q12" s="24">
        <v>21334.662</v>
      </c>
      <c r="R12" s="24">
        <v>34545.512</v>
      </c>
      <c r="S12" s="24">
        <v>724.02</v>
      </c>
      <c r="T12" s="24">
        <v>830.507</v>
      </c>
      <c r="U12" s="24">
        <v>13266.112</v>
      </c>
      <c r="V12" s="24">
        <v>601.176</v>
      </c>
      <c r="W12" s="24">
        <v>29299.234</v>
      </c>
      <c r="X12" s="24">
        <v>0.038</v>
      </c>
      <c r="Y12" s="24">
        <v>3544.262</v>
      </c>
      <c r="Z12" s="24">
        <v>10463.812</v>
      </c>
      <c r="AA12" s="24">
        <v>0</v>
      </c>
      <c r="AB12" s="24">
        <v>1680.881</v>
      </c>
      <c r="AC12" s="24">
        <v>308.263</v>
      </c>
      <c r="AD12" s="24">
        <v>62</v>
      </c>
      <c r="AE12" s="24">
        <v>0</v>
      </c>
      <c r="AF12" s="24">
        <v>0.112</v>
      </c>
      <c r="AG12" s="24">
        <v>0</v>
      </c>
      <c r="AH12" s="24">
        <v>2142.564</v>
      </c>
      <c r="AI12" s="24">
        <v>1482.797</v>
      </c>
      <c r="AJ12" s="24">
        <v>454.812</v>
      </c>
      <c r="AK12" s="24">
        <v>175.597</v>
      </c>
      <c r="AL12" s="24">
        <v>512.064</v>
      </c>
    </row>
    <row r="13" spans="1:38" ht="15.75" customHeight="1">
      <c r="A13" s="21"/>
      <c r="B13" s="22"/>
      <c r="C13" s="23">
        <v>43252</v>
      </c>
      <c r="D13" s="24">
        <v>1620.04</v>
      </c>
      <c r="E13" s="24">
        <v>210.546</v>
      </c>
      <c r="F13" s="24">
        <v>5590.587</v>
      </c>
      <c r="G13" s="24">
        <v>3156.752</v>
      </c>
      <c r="H13" s="24">
        <v>183.831</v>
      </c>
      <c r="I13" s="24">
        <v>1227.782</v>
      </c>
      <c r="J13" s="24">
        <v>922.081</v>
      </c>
      <c r="K13" s="24">
        <v>2832.066</v>
      </c>
      <c r="L13" s="24">
        <v>33.317</v>
      </c>
      <c r="M13" s="24">
        <v>3.621</v>
      </c>
      <c r="N13" s="24">
        <v>108.586</v>
      </c>
      <c r="O13" s="24">
        <v>31.789</v>
      </c>
      <c r="P13" s="24">
        <v>4469.622</v>
      </c>
      <c r="Q13" s="24">
        <v>19050.399</v>
      </c>
      <c r="R13" s="24">
        <v>29318.547</v>
      </c>
      <c r="S13" s="24">
        <v>3116.693</v>
      </c>
      <c r="T13" s="24">
        <v>2255.908</v>
      </c>
      <c r="U13" s="24">
        <v>9562.422</v>
      </c>
      <c r="V13" s="24">
        <v>77.495</v>
      </c>
      <c r="W13" s="24">
        <v>22665.983</v>
      </c>
      <c r="X13" s="24">
        <v>0.056</v>
      </c>
      <c r="Y13" s="24">
        <v>2270.922</v>
      </c>
      <c r="Z13" s="24">
        <v>6754.294</v>
      </c>
      <c r="AA13" s="24">
        <v>0</v>
      </c>
      <c r="AB13" s="24">
        <v>1807.954</v>
      </c>
      <c r="AC13" s="24">
        <v>883.954</v>
      </c>
      <c r="AD13" s="24">
        <v>21</v>
      </c>
      <c r="AE13" s="24">
        <v>0</v>
      </c>
      <c r="AF13" s="24">
        <v>0</v>
      </c>
      <c r="AG13" s="24">
        <v>96</v>
      </c>
      <c r="AH13" s="24">
        <v>1605.587</v>
      </c>
      <c r="AI13" s="24">
        <v>988.725</v>
      </c>
      <c r="AJ13" s="24">
        <v>288.422</v>
      </c>
      <c r="AK13" s="24">
        <v>68.394</v>
      </c>
      <c r="AL13" s="24">
        <v>659.049</v>
      </c>
    </row>
    <row r="14" spans="1:38" ht="15.75" customHeight="1">
      <c r="A14" s="21"/>
      <c r="B14" s="22"/>
      <c r="C14" s="23">
        <v>43282</v>
      </c>
      <c r="D14" s="24">
        <v>425.921</v>
      </c>
      <c r="E14" s="24">
        <v>164.315</v>
      </c>
      <c r="F14" s="24">
        <v>2217.029</v>
      </c>
      <c r="G14" s="24">
        <v>1924.787</v>
      </c>
      <c r="H14" s="24">
        <v>175.837</v>
      </c>
      <c r="I14" s="24">
        <v>1410.398</v>
      </c>
      <c r="J14" s="24">
        <v>624.662</v>
      </c>
      <c r="K14" s="24">
        <v>1409.633</v>
      </c>
      <c r="L14" s="24">
        <v>27.143</v>
      </c>
      <c r="M14" s="24">
        <v>11.372</v>
      </c>
      <c r="N14" s="24">
        <v>225.574</v>
      </c>
      <c r="O14" s="24">
        <v>97.463</v>
      </c>
      <c r="P14" s="24">
        <v>12527.522</v>
      </c>
      <c r="Q14" s="24">
        <v>14370.112</v>
      </c>
      <c r="R14" s="24">
        <v>42676.294</v>
      </c>
      <c r="S14" s="24">
        <v>4806.607</v>
      </c>
      <c r="T14" s="24">
        <v>2050.451</v>
      </c>
      <c r="U14" s="24">
        <v>6727.226</v>
      </c>
      <c r="V14" s="24">
        <v>129.179</v>
      </c>
      <c r="W14" s="24">
        <v>17600.931</v>
      </c>
      <c r="X14" s="24">
        <v>91.288</v>
      </c>
      <c r="Y14" s="24">
        <v>1633.106</v>
      </c>
      <c r="Z14" s="24">
        <v>8899.468</v>
      </c>
      <c r="AA14" s="24">
        <v>0</v>
      </c>
      <c r="AB14" s="24">
        <v>1770.125</v>
      </c>
      <c r="AC14" s="24">
        <v>866.751</v>
      </c>
      <c r="AD14" s="24">
        <v>518.64</v>
      </c>
      <c r="AE14" s="24">
        <v>0</v>
      </c>
      <c r="AF14" s="24">
        <v>0</v>
      </c>
      <c r="AG14" s="24">
        <v>3124</v>
      </c>
      <c r="AH14" s="24">
        <v>2578.458</v>
      </c>
      <c r="AI14" s="24">
        <v>558.365</v>
      </c>
      <c r="AJ14" s="24">
        <v>303.324</v>
      </c>
      <c r="AK14" s="24">
        <v>0.152</v>
      </c>
      <c r="AL14" s="24">
        <v>563.98</v>
      </c>
    </row>
    <row r="15" spans="1:38" ht="15.75" customHeight="1">
      <c r="A15" s="21"/>
      <c r="B15" s="22"/>
      <c r="C15" s="23">
        <v>43313</v>
      </c>
      <c r="D15" s="24">
        <v>109.15</v>
      </c>
      <c r="E15" s="24">
        <v>688.118</v>
      </c>
      <c r="F15" s="24">
        <v>772.079</v>
      </c>
      <c r="G15" s="24">
        <v>102.952</v>
      </c>
      <c r="H15" s="24">
        <v>218.095</v>
      </c>
      <c r="I15" s="24">
        <v>973.489</v>
      </c>
      <c r="J15" s="24">
        <v>1879.242</v>
      </c>
      <c r="K15" s="24">
        <v>2928.719</v>
      </c>
      <c r="L15" s="24">
        <v>8.41</v>
      </c>
      <c r="M15" s="24">
        <v>21.223</v>
      </c>
      <c r="N15" s="24">
        <v>300.161</v>
      </c>
      <c r="O15" s="24">
        <v>44.448</v>
      </c>
      <c r="P15" s="24">
        <v>5657.936</v>
      </c>
      <c r="Q15" s="24">
        <v>17243.35</v>
      </c>
      <c r="R15" s="24">
        <v>20536.482</v>
      </c>
      <c r="S15" s="24">
        <v>2983.936</v>
      </c>
      <c r="T15" s="24">
        <v>680.652</v>
      </c>
      <c r="U15" s="24">
        <v>5916.611</v>
      </c>
      <c r="V15" s="24">
        <v>92.48</v>
      </c>
      <c r="W15" s="24">
        <v>16445.112</v>
      </c>
      <c r="X15" s="24">
        <v>7708.73</v>
      </c>
      <c r="Y15" s="24">
        <v>1422.601</v>
      </c>
      <c r="Z15" s="24">
        <v>2702.098</v>
      </c>
      <c r="AA15" s="24">
        <v>0</v>
      </c>
      <c r="AB15" s="24">
        <v>1154.576</v>
      </c>
      <c r="AC15" s="24">
        <v>1287.808</v>
      </c>
      <c r="AD15" s="24">
        <v>1104.536</v>
      </c>
      <c r="AE15" s="24">
        <v>0</v>
      </c>
      <c r="AF15" s="24">
        <v>0</v>
      </c>
      <c r="AG15" s="24">
        <v>605</v>
      </c>
      <c r="AH15" s="24">
        <v>3025.513</v>
      </c>
      <c r="AI15" s="24">
        <v>458.412</v>
      </c>
      <c r="AJ15" s="24">
        <v>357.077</v>
      </c>
      <c r="AK15" s="24">
        <v>0.441</v>
      </c>
      <c r="AL15" s="24">
        <v>503.136</v>
      </c>
    </row>
    <row r="16" spans="1:38" ht="15.75" customHeight="1">
      <c r="A16" s="21"/>
      <c r="B16" s="22"/>
      <c r="C16" s="23">
        <v>43344</v>
      </c>
      <c r="D16" s="24">
        <v>50.314</v>
      </c>
      <c r="E16" s="24">
        <v>659.581</v>
      </c>
      <c r="F16" s="24">
        <v>768.092</v>
      </c>
      <c r="G16" s="24">
        <v>135.579</v>
      </c>
      <c r="H16" s="24">
        <v>312.031</v>
      </c>
      <c r="I16" s="24">
        <v>1080.056</v>
      </c>
      <c r="J16" s="24">
        <v>1514.693</v>
      </c>
      <c r="K16" s="24">
        <v>2419.661</v>
      </c>
      <c r="L16" s="24">
        <v>92.812</v>
      </c>
      <c r="M16" s="24">
        <v>7.18</v>
      </c>
      <c r="N16" s="24">
        <v>335.882</v>
      </c>
      <c r="O16" s="24">
        <v>91.101</v>
      </c>
      <c r="P16" s="24">
        <v>4264.718</v>
      </c>
      <c r="Q16" s="24">
        <v>17316.519</v>
      </c>
      <c r="R16" s="24">
        <v>58895.736</v>
      </c>
      <c r="S16" s="24">
        <v>4243.706</v>
      </c>
      <c r="T16" s="24">
        <v>348.94</v>
      </c>
      <c r="U16" s="24">
        <v>6849.271</v>
      </c>
      <c r="V16" s="24">
        <v>168.215</v>
      </c>
      <c r="W16" s="24">
        <v>16655.771</v>
      </c>
      <c r="X16" s="24">
        <v>24206.31</v>
      </c>
      <c r="Y16" s="24">
        <v>1990.115</v>
      </c>
      <c r="Z16" s="24">
        <v>8879.912</v>
      </c>
      <c r="AA16" s="24">
        <v>0</v>
      </c>
      <c r="AB16" s="24">
        <v>3239.375</v>
      </c>
      <c r="AC16" s="24">
        <v>4218.89</v>
      </c>
      <c r="AD16" s="24">
        <v>3527.416</v>
      </c>
      <c r="AE16" s="24">
        <v>0</v>
      </c>
      <c r="AF16" s="24">
        <v>0</v>
      </c>
      <c r="AG16" s="24">
        <v>182</v>
      </c>
      <c r="AH16" s="24">
        <v>3082.992</v>
      </c>
      <c r="AI16" s="24">
        <v>734.87</v>
      </c>
      <c r="AJ16" s="24">
        <v>243.238</v>
      </c>
      <c r="AK16" s="24">
        <v>1.403</v>
      </c>
      <c r="AL16" s="24">
        <v>508.698</v>
      </c>
    </row>
    <row r="17" spans="1:38" ht="15.75" customHeight="1">
      <c r="A17" s="21"/>
      <c r="B17" s="22"/>
      <c r="C17" s="23">
        <v>43374</v>
      </c>
      <c r="D17" s="24">
        <v>41.928</v>
      </c>
      <c r="E17" s="24">
        <v>415.515</v>
      </c>
      <c r="F17" s="24">
        <v>385.248</v>
      </c>
      <c r="G17" s="24">
        <v>362.293</v>
      </c>
      <c r="H17" s="24">
        <v>579.735</v>
      </c>
      <c r="I17" s="24">
        <v>1107.273</v>
      </c>
      <c r="J17" s="24">
        <v>1367.976</v>
      </c>
      <c r="K17" s="24">
        <v>3336.696</v>
      </c>
      <c r="L17" s="24">
        <v>43.659</v>
      </c>
      <c r="M17" s="24">
        <v>1.53</v>
      </c>
      <c r="N17" s="24">
        <v>499.487</v>
      </c>
      <c r="O17" s="24">
        <v>3.136</v>
      </c>
      <c r="P17" s="24">
        <v>2205.775</v>
      </c>
      <c r="Q17" s="24">
        <v>15822.199</v>
      </c>
      <c r="R17" s="24">
        <v>55916.695</v>
      </c>
      <c r="S17" s="24">
        <v>3079.44</v>
      </c>
      <c r="T17" s="24">
        <v>933.103</v>
      </c>
      <c r="U17" s="24">
        <v>5579.642</v>
      </c>
      <c r="V17" s="24">
        <v>559.978</v>
      </c>
      <c r="W17" s="24">
        <v>19488.971</v>
      </c>
      <c r="X17" s="24">
        <v>48365.92</v>
      </c>
      <c r="Y17" s="24">
        <v>2417.778</v>
      </c>
      <c r="Z17" s="24">
        <v>7694.942</v>
      </c>
      <c r="AA17" s="24">
        <v>0</v>
      </c>
      <c r="AB17" s="24">
        <v>2322.391</v>
      </c>
      <c r="AC17" s="24">
        <v>2641.352</v>
      </c>
      <c r="AD17" s="24">
        <v>2323.808</v>
      </c>
      <c r="AE17" s="24">
        <v>0</v>
      </c>
      <c r="AF17" s="24">
        <v>0.005</v>
      </c>
      <c r="AG17" s="24">
        <v>0.029</v>
      </c>
      <c r="AH17" s="24">
        <v>5179.726</v>
      </c>
      <c r="AI17" s="24">
        <v>905.623</v>
      </c>
      <c r="AJ17" s="24">
        <v>206.297</v>
      </c>
      <c r="AK17" s="24">
        <v>76.87</v>
      </c>
      <c r="AL17" s="24">
        <v>599.762</v>
      </c>
    </row>
    <row r="18" spans="1:38" ht="15.75" customHeight="1">
      <c r="A18" s="21"/>
      <c r="B18" s="22"/>
      <c r="C18" s="23">
        <v>43405</v>
      </c>
      <c r="D18" s="24">
        <v>45.848</v>
      </c>
      <c r="E18" s="24">
        <v>56.589</v>
      </c>
      <c r="F18" s="24">
        <v>866.076</v>
      </c>
      <c r="G18" s="24">
        <v>216.481</v>
      </c>
      <c r="H18" s="24">
        <v>599.169</v>
      </c>
      <c r="I18" s="24">
        <v>1760.662</v>
      </c>
      <c r="J18" s="24">
        <v>261.514</v>
      </c>
      <c r="K18" s="24">
        <v>3339.637</v>
      </c>
      <c r="L18" s="24">
        <v>57.734</v>
      </c>
      <c r="M18" s="24">
        <v>27.947</v>
      </c>
      <c r="N18" s="24">
        <v>351.822</v>
      </c>
      <c r="O18" s="24">
        <v>116.946</v>
      </c>
      <c r="P18" s="24">
        <v>957.881</v>
      </c>
      <c r="Q18" s="24">
        <v>10964.968</v>
      </c>
      <c r="R18" s="24">
        <v>10741.869</v>
      </c>
      <c r="S18" s="24">
        <v>3572.882</v>
      </c>
      <c r="T18" s="24">
        <v>325.417</v>
      </c>
      <c r="U18" s="24">
        <v>6666.724</v>
      </c>
      <c r="V18" s="24">
        <v>2547.516</v>
      </c>
      <c r="W18" s="24">
        <v>48373.753</v>
      </c>
      <c r="X18" s="24">
        <v>20003.838</v>
      </c>
      <c r="Y18" s="24">
        <v>3308.318</v>
      </c>
      <c r="Z18" s="24">
        <v>6100.944</v>
      </c>
      <c r="AA18" s="24">
        <v>0</v>
      </c>
      <c r="AB18" s="24">
        <v>1293.286</v>
      </c>
      <c r="AC18" s="24">
        <v>2225.798</v>
      </c>
      <c r="AD18" s="24">
        <v>1087.112</v>
      </c>
      <c r="AE18" s="24">
        <v>0</v>
      </c>
      <c r="AF18" s="24">
        <v>0.002</v>
      </c>
      <c r="AG18" s="24">
        <v>0</v>
      </c>
      <c r="AH18" s="24">
        <v>2896.022</v>
      </c>
      <c r="AI18" s="24">
        <v>824.489</v>
      </c>
      <c r="AJ18" s="24">
        <v>273.14</v>
      </c>
      <c r="AK18" s="24">
        <v>83.549</v>
      </c>
      <c r="AL18" s="24">
        <v>498.443</v>
      </c>
    </row>
    <row r="19" spans="1:38" ht="15.75" customHeight="1">
      <c r="A19" s="21">
        <v>43435</v>
      </c>
      <c r="B19" s="22">
        <v>43435</v>
      </c>
      <c r="C19" s="23">
        <v>43435</v>
      </c>
      <c r="D19" s="24">
        <v>67.396</v>
      </c>
      <c r="E19" s="24">
        <v>212.23</v>
      </c>
      <c r="F19" s="24">
        <v>1323.945</v>
      </c>
      <c r="G19" s="24">
        <v>228.163</v>
      </c>
      <c r="H19" s="24">
        <v>515.878</v>
      </c>
      <c r="I19" s="24">
        <v>1386.021</v>
      </c>
      <c r="J19" s="24">
        <v>440.275</v>
      </c>
      <c r="K19" s="24">
        <v>5255.397</v>
      </c>
      <c r="L19" s="24">
        <v>75.924</v>
      </c>
      <c r="M19" s="24">
        <v>33.208</v>
      </c>
      <c r="N19" s="24">
        <v>357.016</v>
      </c>
      <c r="O19" s="24">
        <v>75.985</v>
      </c>
      <c r="P19" s="24">
        <v>222.424</v>
      </c>
      <c r="Q19" s="24">
        <v>12440.453</v>
      </c>
      <c r="R19" s="24">
        <v>5533.381</v>
      </c>
      <c r="S19" s="24">
        <v>851.528</v>
      </c>
      <c r="T19" s="24">
        <v>798.018</v>
      </c>
      <c r="U19" s="24">
        <v>5273.367</v>
      </c>
      <c r="V19" s="24">
        <v>386.06</v>
      </c>
      <c r="W19" s="24">
        <v>85570.242</v>
      </c>
      <c r="X19" s="24">
        <v>1741.467</v>
      </c>
      <c r="Y19" s="24">
        <v>3438.131</v>
      </c>
      <c r="Z19" s="24">
        <v>4543.768</v>
      </c>
      <c r="AA19" s="24">
        <v>0</v>
      </c>
      <c r="AB19" s="24">
        <v>388.2</v>
      </c>
      <c r="AC19" s="24">
        <v>1191.447</v>
      </c>
      <c r="AD19" s="24">
        <v>1268.288</v>
      </c>
      <c r="AE19" s="24">
        <v>0</v>
      </c>
      <c r="AF19" s="24">
        <v>0.107</v>
      </c>
      <c r="AG19" s="24">
        <v>0.14</v>
      </c>
      <c r="AH19" s="24">
        <v>3380.06</v>
      </c>
      <c r="AI19" s="24">
        <v>1026.817</v>
      </c>
      <c r="AJ19" s="24">
        <v>251.515</v>
      </c>
      <c r="AK19" s="24">
        <v>48.545</v>
      </c>
      <c r="AL19" s="24">
        <v>854.207</v>
      </c>
    </row>
    <row r="20" spans="1:38" ht="15.75" customHeight="1">
      <c r="A20" s="21">
        <v>43466</v>
      </c>
      <c r="B20" s="22">
        <v>43466</v>
      </c>
      <c r="C20" s="23">
        <v>43466</v>
      </c>
      <c r="D20" s="24">
        <v>114.827</v>
      </c>
      <c r="E20" s="24">
        <v>296.606</v>
      </c>
      <c r="F20" s="24">
        <v>1616.085</v>
      </c>
      <c r="G20" s="24">
        <v>557.234</v>
      </c>
      <c r="H20" s="24">
        <v>321.663</v>
      </c>
      <c r="I20" s="24">
        <v>1584.235</v>
      </c>
      <c r="J20" s="24">
        <v>490.188</v>
      </c>
      <c r="K20" s="24">
        <v>5433.121</v>
      </c>
      <c r="L20" s="24">
        <v>105.681</v>
      </c>
      <c r="M20" s="24">
        <v>10</v>
      </c>
      <c r="N20" s="24">
        <v>306.148</v>
      </c>
      <c r="O20" s="24">
        <v>48.467</v>
      </c>
      <c r="P20" s="24">
        <v>90.121</v>
      </c>
      <c r="Q20" s="24">
        <v>14222.077</v>
      </c>
      <c r="R20" s="24">
        <v>16881.786</v>
      </c>
      <c r="S20" s="24">
        <v>1144.179</v>
      </c>
      <c r="T20" s="24">
        <v>981.681</v>
      </c>
      <c r="U20" s="24">
        <v>4042.162</v>
      </c>
      <c r="V20" s="24">
        <v>1721.829</v>
      </c>
      <c r="W20" s="24">
        <v>74333.038</v>
      </c>
      <c r="X20" s="24">
        <v>5.553</v>
      </c>
      <c r="Y20" s="24">
        <v>5600.348</v>
      </c>
      <c r="Z20" s="24">
        <v>4629.135</v>
      </c>
      <c r="AA20" s="24">
        <v>0</v>
      </c>
      <c r="AB20" s="24">
        <v>89.762</v>
      </c>
      <c r="AC20" s="24">
        <v>381.562</v>
      </c>
      <c r="AD20" s="24">
        <v>192.184</v>
      </c>
      <c r="AE20" s="24">
        <v>0</v>
      </c>
      <c r="AF20" s="24">
        <v>0.383</v>
      </c>
      <c r="AG20" s="24">
        <v>0</v>
      </c>
      <c r="AH20" s="24">
        <v>2588.943</v>
      </c>
      <c r="AI20" s="24">
        <v>1176.084</v>
      </c>
      <c r="AJ20" s="24">
        <v>190.772</v>
      </c>
      <c r="AK20" s="24">
        <v>6.786</v>
      </c>
      <c r="AL20" s="24">
        <v>515.991</v>
      </c>
    </row>
    <row r="21" spans="1:38" ht="15.75" customHeight="1">
      <c r="A21" s="21"/>
      <c r="B21" s="22"/>
      <c r="C21" s="23">
        <v>43497</v>
      </c>
      <c r="D21" s="24">
        <v>106.855</v>
      </c>
      <c r="E21" s="24">
        <v>507.601</v>
      </c>
      <c r="F21" s="24">
        <v>1838.224</v>
      </c>
      <c r="G21" s="24">
        <v>312.356</v>
      </c>
      <c r="H21" s="24">
        <v>223.279</v>
      </c>
      <c r="I21" s="24">
        <v>1965.378</v>
      </c>
      <c r="J21" s="24">
        <v>588.506</v>
      </c>
      <c r="K21" s="24">
        <v>3035.992</v>
      </c>
      <c r="L21" s="24">
        <v>136.597</v>
      </c>
      <c r="M21" s="24">
        <v>26.703</v>
      </c>
      <c r="N21" s="24">
        <v>262.932</v>
      </c>
      <c r="O21" s="24">
        <v>121.987</v>
      </c>
      <c r="P21" s="24">
        <v>1122.206</v>
      </c>
      <c r="Q21" s="24">
        <v>12883.635</v>
      </c>
      <c r="R21" s="24">
        <v>32686.9</v>
      </c>
      <c r="S21" s="24">
        <v>788.375</v>
      </c>
      <c r="T21" s="24">
        <v>1799.74</v>
      </c>
      <c r="U21" s="24">
        <v>4532.377</v>
      </c>
      <c r="V21" s="24">
        <v>809.794</v>
      </c>
      <c r="W21" s="24">
        <v>46270.926</v>
      </c>
      <c r="X21" s="24">
        <v>6.925</v>
      </c>
      <c r="Y21" s="24">
        <v>4516.571</v>
      </c>
      <c r="Z21" s="24">
        <v>3136.234</v>
      </c>
      <c r="AA21" s="24">
        <v>0</v>
      </c>
      <c r="AB21" s="24">
        <v>190.89</v>
      </c>
      <c r="AC21" s="24">
        <v>525.031</v>
      </c>
      <c r="AD21" s="24">
        <v>658</v>
      </c>
      <c r="AE21" s="24">
        <v>0</v>
      </c>
      <c r="AF21" s="24">
        <v>0.458</v>
      </c>
      <c r="AG21" s="24">
        <v>34</v>
      </c>
      <c r="AH21" s="24">
        <v>2565.469</v>
      </c>
      <c r="AI21" s="24">
        <v>1041.858</v>
      </c>
      <c r="AJ21" s="24">
        <v>194.827</v>
      </c>
      <c r="AK21" s="24">
        <v>5.394</v>
      </c>
      <c r="AL21" s="24">
        <v>203.329</v>
      </c>
    </row>
    <row r="22" spans="1:38" ht="15.75" customHeight="1">
      <c r="A22" s="21"/>
      <c r="B22" s="22"/>
      <c r="C22" s="23">
        <v>43525</v>
      </c>
      <c r="D22" s="24">
        <v>170.05</v>
      </c>
      <c r="E22" s="24">
        <v>177.471</v>
      </c>
      <c r="F22" s="24">
        <v>2080.036</v>
      </c>
      <c r="G22" s="24">
        <v>433.92</v>
      </c>
      <c r="H22" s="24">
        <v>223.727</v>
      </c>
      <c r="I22" s="24">
        <v>1516.865</v>
      </c>
      <c r="J22" s="24">
        <v>468.182</v>
      </c>
      <c r="K22" s="24">
        <v>2921.49</v>
      </c>
      <c r="L22" s="24">
        <v>109.271</v>
      </c>
      <c r="M22" s="24">
        <v>7.038</v>
      </c>
      <c r="N22" s="24">
        <v>237.18</v>
      </c>
      <c r="O22" s="24">
        <v>72.445</v>
      </c>
      <c r="P22" s="24">
        <v>1595.002</v>
      </c>
      <c r="Q22" s="24">
        <v>15003.428</v>
      </c>
      <c r="R22" s="24">
        <v>45446.201</v>
      </c>
      <c r="S22" s="24">
        <v>1818.557</v>
      </c>
      <c r="T22" s="24">
        <v>2477.309</v>
      </c>
      <c r="U22" s="24">
        <v>5658.756</v>
      </c>
      <c r="V22" s="24">
        <v>114.876</v>
      </c>
      <c r="W22" s="24">
        <v>47578.279</v>
      </c>
      <c r="X22" s="24">
        <v>0.491</v>
      </c>
      <c r="Y22" s="24">
        <v>3040.663</v>
      </c>
      <c r="Z22" s="24">
        <v>7400.375</v>
      </c>
      <c r="AA22" s="24">
        <v>0</v>
      </c>
      <c r="AB22" s="24">
        <v>699.359</v>
      </c>
      <c r="AC22" s="24">
        <v>301.625</v>
      </c>
      <c r="AD22" s="24">
        <v>2</v>
      </c>
      <c r="AE22" s="24">
        <v>0</v>
      </c>
      <c r="AF22" s="24">
        <v>1.636</v>
      </c>
      <c r="AG22" s="24">
        <v>0</v>
      </c>
      <c r="AH22" s="24">
        <v>4974.274</v>
      </c>
      <c r="AI22" s="24">
        <v>828.432</v>
      </c>
      <c r="AJ22" s="24">
        <v>545.448</v>
      </c>
      <c r="AK22" s="24">
        <v>2.703</v>
      </c>
      <c r="AL22" s="24">
        <v>202.273</v>
      </c>
    </row>
    <row r="23" spans="1:38" ht="15.75" customHeight="1">
      <c r="A23" s="21"/>
      <c r="B23" s="22"/>
      <c r="C23" s="23">
        <v>43556</v>
      </c>
      <c r="D23" s="24">
        <v>918.1</v>
      </c>
      <c r="E23" s="24">
        <v>143.34</v>
      </c>
      <c r="F23" s="24">
        <v>1100.055</v>
      </c>
      <c r="G23" s="24">
        <v>146.545</v>
      </c>
      <c r="H23" s="24">
        <v>210.688</v>
      </c>
      <c r="I23" s="24">
        <v>1530.235</v>
      </c>
      <c r="J23" s="24">
        <v>607.645</v>
      </c>
      <c r="K23" s="24">
        <v>1425.413</v>
      </c>
      <c r="L23" s="24">
        <v>115.864</v>
      </c>
      <c r="M23" s="24">
        <v>33.293</v>
      </c>
      <c r="N23" s="24">
        <v>151.3</v>
      </c>
      <c r="O23" s="24">
        <v>59.053</v>
      </c>
      <c r="P23" s="24">
        <v>1999.559</v>
      </c>
      <c r="Q23" s="24">
        <v>18658.241</v>
      </c>
      <c r="R23" s="24">
        <v>46013.892</v>
      </c>
      <c r="S23" s="24">
        <v>4847.744</v>
      </c>
      <c r="T23" s="24">
        <v>2519.748</v>
      </c>
      <c r="U23" s="24">
        <v>11641.23</v>
      </c>
      <c r="V23" s="24">
        <v>391.163</v>
      </c>
      <c r="W23" s="24">
        <v>32631.458</v>
      </c>
      <c r="X23" s="24">
        <v>0.063</v>
      </c>
      <c r="Y23" s="24">
        <v>2522.874</v>
      </c>
      <c r="Z23" s="24">
        <v>9419.332</v>
      </c>
      <c r="AA23" s="24">
        <v>0</v>
      </c>
      <c r="AB23" s="24">
        <v>901.618</v>
      </c>
      <c r="AC23" s="24">
        <v>192.754</v>
      </c>
      <c r="AD23" s="24">
        <v>0</v>
      </c>
      <c r="AE23" s="24">
        <v>0</v>
      </c>
      <c r="AF23" s="24">
        <v>2.097</v>
      </c>
      <c r="AG23" s="24">
        <v>0</v>
      </c>
      <c r="AH23" s="24">
        <v>5069.74</v>
      </c>
      <c r="AI23" s="24">
        <v>1407.189</v>
      </c>
      <c r="AJ23" s="24">
        <v>512.333</v>
      </c>
      <c r="AK23" s="24">
        <v>138.91</v>
      </c>
      <c r="AL23" s="24">
        <v>234.207</v>
      </c>
    </row>
    <row r="24" spans="1:38" s="27" customFormat="1" ht="15.75" customHeight="1">
      <c r="A24" s="21" t="s">
        <v>138</v>
      </c>
      <c r="B24" s="22" t="s">
        <v>139</v>
      </c>
      <c r="C24" s="25">
        <v>43586</v>
      </c>
      <c r="D24" s="26">
        <v>426.132</v>
      </c>
      <c r="E24" s="26">
        <v>214.746</v>
      </c>
      <c r="F24" s="26">
        <v>2832.551</v>
      </c>
      <c r="G24" s="26">
        <v>261.194</v>
      </c>
      <c r="H24" s="26">
        <v>214.262</v>
      </c>
      <c r="I24" s="26">
        <v>1857.803</v>
      </c>
      <c r="J24" s="26">
        <v>892.415</v>
      </c>
      <c r="K24" s="26">
        <v>1919.199</v>
      </c>
      <c r="L24" s="26">
        <v>116.731</v>
      </c>
      <c r="M24" s="26">
        <v>3</v>
      </c>
      <c r="N24" s="26">
        <v>297.388</v>
      </c>
      <c r="O24" s="26">
        <v>42</v>
      </c>
      <c r="P24" s="26">
        <v>4718.014</v>
      </c>
      <c r="Q24" s="26">
        <v>22733.615</v>
      </c>
      <c r="R24" s="26">
        <v>45706.449</v>
      </c>
      <c r="S24" s="26">
        <v>3179.433</v>
      </c>
      <c r="T24" s="26">
        <v>2999.65</v>
      </c>
      <c r="U24" s="26">
        <v>10390.149</v>
      </c>
      <c r="V24" s="26">
        <v>391.209</v>
      </c>
      <c r="W24" s="26">
        <v>35091.502</v>
      </c>
      <c r="X24" s="26">
        <v>6.685</v>
      </c>
      <c r="Y24" s="26">
        <v>2631.347</v>
      </c>
      <c r="Z24" s="26">
        <v>14323.612</v>
      </c>
      <c r="AA24" s="26">
        <v>0</v>
      </c>
      <c r="AB24" s="26">
        <v>914.176</v>
      </c>
      <c r="AC24" s="26">
        <v>219.774</v>
      </c>
      <c r="AD24" s="26">
        <v>0</v>
      </c>
      <c r="AE24" s="26">
        <v>0</v>
      </c>
      <c r="AF24" s="26">
        <v>0</v>
      </c>
      <c r="AG24" s="26">
        <v>0</v>
      </c>
      <c r="AH24" s="26">
        <v>3135.021</v>
      </c>
      <c r="AI24" s="26">
        <v>1337.044</v>
      </c>
      <c r="AJ24" s="26">
        <v>470.497</v>
      </c>
      <c r="AK24" s="26">
        <v>189.589</v>
      </c>
      <c r="AL24" s="26">
        <v>468.389</v>
      </c>
    </row>
    <row r="25" spans="1:38" ht="12" customHeight="1">
      <c r="A25" s="17"/>
      <c r="B25" s="18"/>
      <c r="C25" s="2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4.25" customHeight="1">
      <c r="A26" s="99" t="s">
        <v>38</v>
      </c>
      <c r="B26" s="100"/>
      <c r="C26" s="101"/>
      <c r="D26" s="24">
        <f aca="true" t="shared" si="0" ref="D26:AL26">IF(ISERR(D24/D23*100),"-",D24/D23*100)</f>
        <v>46.41455179174382</v>
      </c>
      <c r="E26" s="24">
        <f t="shared" si="0"/>
        <v>149.8158225198828</v>
      </c>
      <c r="F26" s="24">
        <f t="shared" si="0"/>
        <v>257.49176177554756</v>
      </c>
      <c r="G26" s="24">
        <f t="shared" si="0"/>
        <v>178.23467194377156</v>
      </c>
      <c r="H26" s="24">
        <f t="shared" si="0"/>
        <v>101.6963472053463</v>
      </c>
      <c r="I26" s="24">
        <f t="shared" si="0"/>
        <v>121.40638529376209</v>
      </c>
      <c r="J26" s="24">
        <f t="shared" si="0"/>
        <v>146.8645343909684</v>
      </c>
      <c r="K26" s="24">
        <f t="shared" si="0"/>
        <v>134.64160913363355</v>
      </c>
      <c r="L26" s="24">
        <f t="shared" si="0"/>
        <v>100.74829109991023</v>
      </c>
      <c r="M26" s="24">
        <f t="shared" si="0"/>
        <v>9.010903192863365</v>
      </c>
      <c r="N26" s="24">
        <f t="shared" si="0"/>
        <v>196.5551883674818</v>
      </c>
      <c r="O26" s="24">
        <f t="shared" si="0"/>
        <v>71.12255092882666</v>
      </c>
      <c r="P26" s="24">
        <f t="shared" si="0"/>
        <v>235.9527275764306</v>
      </c>
      <c r="Q26" s="24">
        <f t="shared" si="0"/>
        <v>121.84221974622366</v>
      </c>
      <c r="R26" s="24">
        <f t="shared" si="0"/>
        <v>99.33184743424877</v>
      </c>
      <c r="S26" s="24">
        <f t="shared" si="0"/>
        <v>65.5858271393869</v>
      </c>
      <c r="T26" s="24">
        <f t="shared" si="0"/>
        <v>119.04563472220238</v>
      </c>
      <c r="U26" s="24">
        <f t="shared" si="0"/>
        <v>89.25301707809227</v>
      </c>
      <c r="V26" s="24">
        <f t="shared" si="0"/>
        <v>100.01175980345789</v>
      </c>
      <c r="W26" s="24">
        <f t="shared" si="0"/>
        <v>107.53887245859501</v>
      </c>
      <c r="X26" s="24">
        <f t="shared" si="0"/>
        <v>10611.11111111111</v>
      </c>
      <c r="Y26" s="24">
        <f t="shared" si="0"/>
        <v>104.29958055772902</v>
      </c>
      <c r="Z26" s="24">
        <f t="shared" si="0"/>
        <v>152.06611254386192</v>
      </c>
      <c r="AA26" s="24" t="str">
        <f t="shared" si="0"/>
        <v>-</v>
      </c>
      <c r="AB26" s="24">
        <f t="shared" si="0"/>
        <v>101.39282933570537</v>
      </c>
      <c r="AC26" s="24">
        <f t="shared" si="0"/>
        <v>114.01786733349243</v>
      </c>
      <c r="AD26" s="24" t="str">
        <f t="shared" si="0"/>
        <v>-</v>
      </c>
      <c r="AE26" s="24" t="str">
        <f t="shared" si="0"/>
        <v>-</v>
      </c>
      <c r="AF26" s="24">
        <f t="shared" si="0"/>
        <v>0</v>
      </c>
      <c r="AG26" s="24" t="str">
        <f t="shared" si="0"/>
        <v>-</v>
      </c>
      <c r="AH26" s="24">
        <f t="shared" si="0"/>
        <v>61.83790490242104</v>
      </c>
      <c r="AI26" s="24">
        <f t="shared" si="0"/>
        <v>95.01523960178768</v>
      </c>
      <c r="AJ26" s="24">
        <f t="shared" si="0"/>
        <v>91.83421719857984</v>
      </c>
      <c r="AK26" s="24">
        <f t="shared" si="0"/>
        <v>136.48333453315095</v>
      </c>
      <c r="AL26" s="24">
        <f t="shared" si="0"/>
        <v>199.98932568198217</v>
      </c>
    </row>
    <row r="27" spans="1:38" ht="14.25" customHeight="1">
      <c r="A27" s="99" t="s">
        <v>39</v>
      </c>
      <c r="B27" s="100"/>
      <c r="C27" s="101"/>
      <c r="D27" s="24">
        <f aca="true" t="shared" si="1" ref="D27:AL27">IF(ISERR(D24/D12*100),"-",D24/D12*100)</f>
        <v>134.34978766067326</v>
      </c>
      <c r="E27" s="24">
        <f t="shared" si="1"/>
        <v>1446.3932107496464</v>
      </c>
      <c r="F27" s="24">
        <f t="shared" si="1"/>
        <v>33.11256350454491</v>
      </c>
      <c r="G27" s="24">
        <f t="shared" si="1"/>
        <v>36.6408080241285</v>
      </c>
      <c r="H27" s="24">
        <f t="shared" si="1"/>
        <v>91.41299293055562</v>
      </c>
      <c r="I27" s="24">
        <f t="shared" si="1"/>
        <v>166.97356630623037</v>
      </c>
      <c r="J27" s="24">
        <f t="shared" si="1"/>
        <v>73.35687552967886</v>
      </c>
      <c r="K27" s="24">
        <f t="shared" si="1"/>
        <v>160.6944058356415</v>
      </c>
      <c r="L27" s="24">
        <f t="shared" si="1"/>
        <v>246.85642988559223</v>
      </c>
      <c r="M27" s="24">
        <f t="shared" si="1"/>
        <v>100</v>
      </c>
      <c r="N27" s="24">
        <f t="shared" si="1"/>
        <v>135.776867692111</v>
      </c>
      <c r="O27" s="24">
        <f t="shared" si="1"/>
        <v>82.83043426813394</v>
      </c>
      <c r="P27" s="24">
        <f t="shared" si="1"/>
        <v>73.0341367786933</v>
      </c>
      <c r="Q27" s="24">
        <f t="shared" si="1"/>
        <v>106.5571837978966</v>
      </c>
      <c r="R27" s="24">
        <f t="shared" si="1"/>
        <v>132.3079217931406</v>
      </c>
      <c r="S27" s="24">
        <f t="shared" si="1"/>
        <v>439.13607358912736</v>
      </c>
      <c r="T27" s="24">
        <f t="shared" si="1"/>
        <v>361.1829882228567</v>
      </c>
      <c r="U27" s="24">
        <f t="shared" si="1"/>
        <v>78.32098055556895</v>
      </c>
      <c r="V27" s="24">
        <f t="shared" si="1"/>
        <v>65.07395504810572</v>
      </c>
      <c r="W27" s="24">
        <f t="shared" si="1"/>
        <v>119.76934960142644</v>
      </c>
      <c r="X27" s="24">
        <f t="shared" si="1"/>
        <v>17592.105263157893</v>
      </c>
      <c r="Y27" s="24">
        <f t="shared" si="1"/>
        <v>74.24245160205425</v>
      </c>
      <c r="Z27" s="24">
        <f t="shared" si="1"/>
        <v>136.88713061740788</v>
      </c>
      <c r="AA27" s="24" t="str">
        <f t="shared" si="1"/>
        <v>-</v>
      </c>
      <c r="AB27" s="24">
        <f t="shared" si="1"/>
        <v>54.38671744162734</v>
      </c>
      <c r="AC27" s="24">
        <f t="shared" si="1"/>
        <v>71.29431686579318</v>
      </c>
      <c r="AD27" s="24">
        <f t="shared" si="1"/>
        <v>0</v>
      </c>
      <c r="AE27" s="24" t="str">
        <f t="shared" si="1"/>
        <v>-</v>
      </c>
      <c r="AF27" s="24">
        <f t="shared" si="1"/>
        <v>0</v>
      </c>
      <c r="AG27" s="24" t="str">
        <f t="shared" si="1"/>
        <v>-</v>
      </c>
      <c r="AH27" s="24">
        <f t="shared" si="1"/>
        <v>146.32099671235025</v>
      </c>
      <c r="AI27" s="24">
        <f t="shared" si="1"/>
        <v>90.17040093822688</v>
      </c>
      <c r="AJ27" s="24">
        <f t="shared" si="1"/>
        <v>103.44867769539943</v>
      </c>
      <c r="AK27" s="24">
        <f t="shared" si="1"/>
        <v>107.96824547116408</v>
      </c>
      <c r="AL27" s="24">
        <f t="shared" si="1"/>
        <v>91.47079271341083</v>
      </c>
    </row>
    <row r="28" spans="1:38" ht="8.25" customHeight="1">
      <c r="A28" s="29"/>
      <c r="B28" s="30"/>
      <c r="C28" s="3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8.25" customHeight="1">
      <c r="A29" s="17"/>
      <c r="B29" s="18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ht="15" customHeight="1">
      <c r="A30" s="4"/>
      <c r="B30" s="34"/>
      <c r="C30" s="35" t="s">
        <v>40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8" customHeight="1">
      <c r="A31" s="104" t="s">
        <v>41</v>
      </c>
      <c r="B31" s="100"/>
      <c r="C31" s="10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s="20" customFormat="1" ht="9.75" customHeight="1">
      <c r="A32" s="17"/>
      <c r="B32" s="18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5.75" customHeight="1">
      <c r="A33" s="21">
        <v>43221</v>
      </c>
      <c r="B33" s="22">
        <v>43221</v>
      </c>
      <c r="C33" s="23">
        <v>43221</v>
      </c>
      <c r="D33" s="36">
        <v>1766.6074291965786</v>
      </c>
      <c r="E33" s="36">
        <v>1932</v>
      </c>
      <c r="F33" s="36">
        <v>360.4466999029378</v>
      </c>
      <c r="G33" s="36">
        <v>321.4600687381637</v>
      </c>
      <c r="H33" s="36">
        <v>806.748486490407</v>
      </c>
      <c r="I33" s="36">
        <v>1038.2721247707016</v>
      </c>
      <c r="J33" s="36">
        <v>741.5154154531832</v>
      </c>
      <c r="K33" s="36">
        <v>469.97499740437206</v>
      </c>
      <c r="L33" s="36">
        <v>569.6969357328652</v>
      </c>
      <c r="M33" s="36">
        <v>488</v>
      </c>
      <c r="N33" s="36">
        <v>998.8486031402521</v>
      </c>
      <c r="O33" s="36">
        <v>931.9982250621229</v>
      </c>
      <c r="P33" s="36">
        <v>303.4017388822188</v>
      </c>
      <c r="Q33" s="36">
        <v>192.40272923002016</v>
      </c>
      <c r="R33" s="36">
        <v>49.48088822652274</v>
      </c>
      <c r="S33" s="36">
        <v>89.33731941106599</v>
      </c>
      <c r="T33" s="36">
        <v>46.09120212111397</v>
      </c>
      <c r="U33" s="36">
        <v>132.02323250399212</v>
      </c>
      <c r="V33" s="36">
        <v>109.25034931534192</v>
      </c>
      <c r="W33" s="36">
        <v>78.83572454488059</v>
      </c>
      <c r="X33" s="36">
        <v>475</v>
      </c>
      <c r="Y33" s="36">
        <v>151.8114797946653</v>
      </c>
      <c r="Z33" s="36">
        <v>60.72845144771332</v>
      </c>
      <c r="AA33" s="36">
        <v>0</v>
      </c>
      <c r="AB33" s="36">
        <v>110.74360766764572</v>
      </c>
      <c r="AC33" s="36">
        <v>390.2557978090137</v>
      </c>
      <c r="AD33" s="36">
        <v>663</v>
      </c>
      <c r="AE33" s="36">
        <v>0</v>
      </c>
      <c r="AF33" s="36">
        <v>357.75</v>
      </c>
      <c r="AG33" s="36">
        <v>0</v>
      </c>
      <c r="AH33" s="36">
        <v>259.2337167057787</v>
      </c>
      <c r="AI33" s="36">
        <v>221.40972297624018</v>
      </c>
      <c r="AJ33" s="36">
        <v>683.8219989797982</v>
      </c>
      <c r="AK33" s="36">
        <v>1308.3210817952472</v>
      </c>
      <c r="AL33" s="36">
        <v>668.8964309148856</v>
      </c>
    </row>
    <row r="34" spans="1:38" ht="15.75" customHeight="1">
      <c r="A34" s="21"/>
      <c r="B34" s="22"/>
      <c r="C34" s="23">
        <v>43252</v>
      </c>
      <c r="D34" s="36">
        <v>1215.546001950569</v>
      </c>
      <c r="E34" s="36">
        <v>1537.026673506027</v>
      </c>
      <c r="F34" s="36">
        <v>372.67571294391803</v>
      </c>
      <c r="G34" s="36">
        <v>348.9323250606953</v>
      </c>
      <c r="H34" s="36">
        <v>804.4355522191578</v>
      </c>
      <c r="I34" s="36">
        <v>1034.8839899917086</v>
      </c>
      <c r="J34" s="36">
        <v>842.9091012611691</v>
      </c>
      <c r="K34" s="36">
        <v>486.44188553515346</v>
      </c>
      <c r="L34" s="36">
        <v>405.76633550439715</v>
      </c>
      <c r="M34" s="36">
        <v>733.9397956365644</v>
      </c>
      <c r="N34" s="36">
        <v>1105.5096421269777</v>
      </c>
      <c r="O34" s="36">
        <v>900.0392588631288</v>
      </c>
      <c r="P34" s="36">
        <v>305.21749758704425</v>
      </c>
      <c r="Q34" s="36">
        <v>172.1804559579041</v>
      </c>
      <c r="R34" s="36">
        <v>53.190814401545886</v>
      </c>
      <c r="S34" s="36">
        <v>59.902138580861184</v>
      </c>
      <c r="T34" s="36">
        <v>48.66903969488117</v>
      </c>
      <c r="U34" s="36">
        <v>177.44811147217723</v>
      </c>
      <c r="V34" s="36">
        <v>151.91063939609006</v>
      </c>
      <c r="W34" s="36">
        <v>71.08870460195793</v>
      </c>
      <c r="X34" s="36">
        <v>472.80357142857144</v>
      </c>
      <c r="Y34" s="36">
        <v>164.26454937686103</v>
      </c>
      <c r="Z34" s="36">
        <v>40.64444485241537</v>
      </c>
      <c r="AA34" s="36">
        <v>0</v>
      </c>
      <c r="AB34" s="36">
        <v>96.43379698819771</v>
      </c>
      <c r="AC34" s="36">
        <v>420.4643929435242</v>
      </c>
      <c r="AD34" s="36">
        <v>594</v>
      </c>
      <c r="AE34" s="36">
        <v>0</v>
      </c>
      <c r="AF34" s="36">
        <v>0</v>
      </c>
      <c r="AG34" s="36">
        <v>428</v>
      </c>
      <c r="AH34" s="36">
        <v>331.9017493290616</v>
      </c>
      <c r="AI34" s="36">
        <v>218.25156944549798</v>
      </c>
      <c r="AJ34" s="36">
        <v>685.1865946425723</v>
      </c>
      <c r="AK34" s="36">
        <v>1155.4564874111763</v>
      </c>
      <c r="AL34" s="36">
        <v>706.1556925205864</v>
      </c>
    </row>
    <row r="35" spans="1:38" ht="15.75" customHeight="1">
      <c r="A35" s="21"/>
      <c r="B35" s="22"/>
      <c r="C35" s="23">
        <v>43282</v>
      </c>
      <c r="D35" s="36">
        <v>1345.0232860084382</v>
      </c>
      <c r="E35" s="36">
        <v>1627.1559200316465</v>
      </c>
      <c r="F35" s="36">
        <v>391.1130878306057</v>
      </c>
      <c r="G35" s="36">
        <v>362.416073570738</v>
      </c>
      <c r="H35" s="36">
        <v>1167.483237316378</v>
      </c>
      <c r="I35" s="36">
        <v>1068.3259703998447</v>
      </c>
      <c r="J35" s="36">
        <v>931.8278493009019</v>
      </c>
      <c r="K35" s="36">
        <v>516.9437279064836</v>
      </c>
      <c r="L35" s="36">
        <v>469.19312529934047</v>
      </c>
      <c r="M35" s="36">
        <v>633</v>
      </c>
      <c r="N35" s="36">
        <v>997.1422814686089</v>
      </c>
      <c r="O35" s="36">
        <v>758</v>
      </c>
      <c r="P35" s="36">
        <v>179.28019970749205</v>
      </c>
      <c r="Q35" s="36">
        <v>162.41389322504932</v>
      </c>
      <c r="R35" s="36">
        <v>38.47695144287834</v>
      </c>
      <c r="S35" s="36">
        <v>59.327508781142285</v>
      </c>
      <c r="T35" s="36">
        <v>52.67723247227073</v>
      </c>
      <c r="U35" s="36">
        <v>199.37063865551715</v>
      </c>
      <c r="V35" s="36">
        <v>115.90757011588572</v>
      </c>
      <c r="W35" s="36">
        <v>72.17712972114941</v>
      </c>
      <c r="X35" s="36">
        <v>213.82751292612392</v>
      </c>
      <c r="Y35" s="36">
        <v>210.7254097407027</v>
      </c>
      <c r="Z35" s="36">
        <v>27.613741630398582</v>
      </c>
      <c r="AA35" s="36">
        <v>0</v>
      </c>
      <c r="AB35" s="36">
        <v>98.29392387543253</v>
      </c>
      <c r="AC35" s="36">
        <v>455.0091168051724</v>
      </c>
      <c r="AD35" s="36">
        <v>538.7612679315131</v>
      </c>
      <c r="AE35" s="36">
        <v>0</v>
      </c>
      <c r="AF35" s="36">
        <v>0</v>
      </c>
      <c r="AG35" s="36">
        <v>466</v>
      </c>
      <c r="AH35" s="36">
        <v>264.38606484961167</v>
      </c>
      <c r="AI35" s="36">
        <v>324.0627421131339</v>
      </c>
      <c r="AJ35" s="36">
        <v>713.2517637905343</v>
      </c>
      <c r="AK35" s="36">
        <v>630.7368421052632</v>
      </c>
      <c r="AL35" s="36">
        <v>780.4589914535977</v>
      </c>
    </row>
    <row r="36" spans="1:38" ht="15.75" customHeight="1">
      <c r="A36" s="21"/>
      <c r="B36" s="22"/>
      <c r="C36" s="23">
        <v>43313</v>
      </c>
      <c r="D36" s="36">
        <v>1934.8846816307835</v>
      </c>
      <c r="E36" s="36">
        <v>1716.0875678299362</v>
      </c>
      <c r="F36" s="36">
        <v>547.4522309245557</v>
      </c>
      <c r="G36" s="36">
        <v>420.16714585437876</v>
      </c>
      <c r="H36" s="36">
        <v>1341.849395905454</v>
      </c>
      <c r="I36" s="36">
        <v>1062.2213800053212</v>
      </c>
      <c r="J36" s="36">
        <v>689.7544233260006</v>
      </c>
      <c r="K36" s="36">
        <v>517.224284064125</v>
      </c>
      <c r="L36" s="36">
        <v>597.143757431629</v>
      </c>
      <c r="M36" s="36">
        <v>820</v>
      </c>
      <c r="N36" s="36">
        <v>993.526797285457</v>
      </c>
      <c r="O36" s="36">
        <v>682</v>
      </c>
      <c r="P36" s="36">
        <v>307.4901400440019</v>
      </c>
      <c r="Q36" s="36">
        <v>176.0463655844137</v>
      </c>
      <c r="R36" s="36">
        <v>37.57136587464202</v>
      </c>
      <c r="S36" s="36">
        <v>59.095507745474436</v>
      </c>
      <c r="T36" s="36">
        <v>42.85495965632952</v>
      </c>
      <c r="U36" s="36">
        <v>286.5660848752774</v>
      </c>
      <c r="V36" s="36">
        <v>213.22944420415223</v>
      </c>
      <c r="W36" s="36">
        <v>100.17394512120076</v>
      </c>
      <c r="X36" s="36">
        <v>298.93083594833394</v>
      </c>
      <c r="Y36" s="36">
        <v>242.28583629563033</v>
      </c>
      <c r="Z36" s="36">
        <v>34.40994923204118</v>
      </c>
      <c r="AA36" s="36">
        <v>0</v>
      </c>
      <c r="AB36" s="36">
        <v>91.68263674283892</v>
      </c>
      <c r="AC36" s="36">
        <v>540.0800088211907</v>
      </c>
      <c r="AD36" s="36">
        <v>572.5962539926268</v>
      </c>
      <c r="AE36" s="36">
        <v>0</v>
      </c>
      <c r="AF36" s="36">
        <v>0</v>
      </c>
      <c r="AG36" s="36">
        <v>518</v>
      </c>
      <c r="AH36" s="36">
        <v>252.7291725403262</v>
      </c>
      <c r="AI36" s="36">
        <v>383.251954573615</v>
      </c>
      <c r="AJ36" s="36">
        <v>737.5492064736737</v>
      </c>
      <c r="AK36" s="36">
        <v>793.5668934240363</v>
      </c>
      <c r="AL36" s="36">
        <v>686.6683978089422</v>
      </c>
    </row>
    <row r="37" spans="1:38" ht="15.75" customHeight="1">
      <c r="A37" s="21"/>
      <c r="B37" s="22"/>
      <c r="C37" s="23">
        <v>43344</v>
      </c>
      <c r="D37" s="36">
        <v>2140.507612195413</v>
      </c>
      <c r="E37" s="36">
        <v>1575.9096350561947</v>
      </c>
      <c r="F37" s="36">
        <v>526.3999091254694</v>
      </c>
      <c r="G37" s="36">
        <v>337.0555617020335</v>
      </c>
      <c r="H37" s="36">
        <v>1480.3418186013569</v>
      </c>
      <c r="I37" s="36">
        <v>1089.162166591362</v>
      </c>
      <c r="J37" s="36">
        <v>743.3886648977713</v>
      </c>
      <c r="K37" s="36">
        <v>483.6943997526926</v>
      </c>
      <c r="L37" s="36">
        <v>482.3293755117873</v>
      </c>
      <c r="M37" s="36">
        <v>768</v>
      </c>
      <c r="N37" s="36">
        <v>888.413603586974</v>
      </c>
      <c r="O37" s="36">
        <v>693.198878168187</v>
      </c>
      <c r="P37" s="36">
        <v>356.37884755803316</v>
      </c>
      <c r="Q37" s="36">
        <v>176.24392050157425</v>
      </c>
      <c r="R37" s="36">
        <v>36.87466545965229</v>
      </c>
      <c r="S37" s="36">
        <v>50.62643807087484</v>
      </c>
      <c r="T37" s="36">
        <v>41.16238608356737</v>
      </c>
      <c r="U37" s="36">
        <v>228.85125424296982</v>
      </c>
      <c r="V37" s="36">
        <v>167.446714026692</v>
      </c>
      <c r="W37" s="36">
        <v>94.87177099156803</v>
      </c>
      <c r="X37" s="36">
        <v>249.34351885933876</v>
      </c>
      <c r="Y37" s="36">
        <v>235.65820417413065</v>
      </c>
      <c r="Z37" s="36">
        <v>42.909999220713</v>
      </c>
      <c r="AA37" s="36">
        <v>0</v>
      </c>
      <c r="AB37" s="36">
        <v>72.5523889639205</v>
      </c>
      <c r="AC37" s="36">
        <v>493.0697659810993</v>
      </c>
      <c r="AD37" s="36">
        <v>587.9090529724875</v>
      </c>
      <c r="AE37" s="36">
        <v>0</v>
      </c>
      <c r="AF37" s="36">
        <v>0</v>
      </c>
      <c r="AG37" s="36">
        <v>458</v>
      </c>
      <c r="AH37" s="36">
        <v>229.65255699657993</v>
      </c>
      <c r="AI37" s="36">
        <v>282.39874127396683</v>
      </c>
      <c r="AJ37" s="36">
        <v>725.0864297519302</v>
      </c>
      <c r="AK37" s="36">
        <v>599.6571632216678</v>
      </c>
      <c r="AL37" s="36">
        <v>637.4671927155208</v>
      </c>
    </row>
    <row r="38" spans="1:38" ht="15.75" customHeight="1">
      <c r="A38" s="21"/>
      <c r="B38" s="22"/>
      <c r="C38" s="23">
        <v>43374</v>
      </c>
      <c r="D38" s="36">
        <v>2368.3820120206065</v>
      </c>
      <c r="E38" s="36">
        <v>1627.9804098528332</v>
      </c>
      <c r="F38" s="36">
        <v>729.4237530110474</v>
      </c>
      <c r="G38" s="36">
        <v>433.6125898099053</v>
      </c>
      <c r="H38" s="36">
        <v>1354.5077940783287</v>
      </c>
      <c r="I38" s="36">
        <v>1079.603976616426</v>
      </c>
      <c r="J38" s="36">
        <v>889.9101329263086</v>
      </c>
      <c r="K38" s="36">
        <v>433.70648389904267</v>
      </c>
      <c r="L38" s="36">
        <v>655.7132091893997</v>
      </c>
      <c r="M38" s="36">
        <v>686.0470588235294</v>
      </c>
      <c r="N38" s="36">
        <v>770.3456005862014</v>
      </c>
      <c r="O38" s="36">
        <v>1012</v>
      </c>
      <c r="P38" s="36">
        <v>444.23218052611895</v>
      </c>
      <c r="Q38" s="36">
        <v>201.5637033133005</v>
      </c>
      <c r="R38" s="36">
        <v>41.57687565404214</v>
      </c>
      <c r="S38" s="36">
        <v>54.44098764710466</v>
      </c>
      <c r="T38" s="36">
        <v>52.4904549658505</v>
      </c>
      <c r="U38" s="36">
        <v>203.7817675399246</v>
      </c>
      <c r="V38" s="36">
        <v>105.38201679351688</v>
      </c>
      <c r="W38" s="36">
        <v>117.76274134740106</v>
      </c>
      <c r="X38" s="36">
        <v>156.52430397271468</v>
      </c>
      <c r="Y38" s="36">
        <v>271.09730173738035</v>
      </c>
      <c r="Z38" s="36">
        <v>55.32087571290336</v>
      </c>
      <c r="AA38" s="36">
        <v>0</v>
      </c>
      <c r="AB38" s="36">
        <v>61.90548533817088</v>
      </c>
      <c r="AC38" s="36">
        <v>590.8380189387859</v>
      </c>
      <c r="AD38" s="36">
        <v>596.8321238243434</v>
      </c>
      <c r="AE38" s="36">
        <v>0</v>
      </c>
      <c r="AF38" s="36">
        <v>719</v>
      </c>
      <c r="AG38" s="36">
        <v>387</v>
      </c>
      <c r="AH38" s="36">
        <v>202.72208085910336</v>
      </c>
      <c r="AI38" s="36">
        <v>234.73263488228545</v>
      </c>
      <c r="AJ38" s="36">
        <v>688.7839037891971</v>
      </c>
      <c r="AK38" s="36">
        <v>1020.6371796539613</v>
      </c>
      <c r="AL38" s="36">
        <v>681.0999579833334</v>
      </c>
    </row>
    <row r="39" spans="1:38" ht="15.75" customHeight="1">
      <c r="A39" s="21"/>
      <c r="B39" s="22"/>
      <c r="C39" s="23">
        <v>43405</v>
      </c>
      <c r="D39" s="36">
        <v>2415.0203062292794</v>
      </c>
      <c r="E39" s="36">
        <v>1950.8415769849262</v>
      </c>
      <c r="F39" s="36">
        <v>574.8835737279408</v>
      </c>
      <c r="G39" s="36">
        <v>443.83536661416014</v>
      </c>
      <c r="H39" s="36">
        <v>1515.1325636005868</v>
      </c>
      <c r="I39" s="36">
        <v>1103.0247838597072</v>
      </c>
      <c r="J39" s="36">
        <v>1240.1950411832636</v>
      </c>
      <c r="K39" s="36">
        <v>424.1662420197165</v>
      </c>
      <c r="L39" s="36">
        <v>798.9004226279143</v>
      </c>
      <c r="M39" s="36">
        <v>945.1209074319247</v>
      </c>
      <c r="N39" s="36">
        <v>1051.9974617846524</v>
      </c>
      <c r="O39" s="36">
        <v>817.0192909547997</v>
      </c>
      <c r="P39" s="36">
        <v>499.04953642467075</v>
      </c>
      <c r="Q39" s="36">
        <v>179.38798079483678</v>
      </c>
      <c r="R39" s="36">
        <v>38.73234117824375</v>
      </c>
      <c r="S39" s="36">
        <v>61.43545462738484</v>
      </c>
      <c r="T39" s="36">
        <v>60.70591886717658</v>
      </c>
      <c r="U39" s="36">
        <v>183.38526328673575</v>
      </c>
      <c r="V39" s="36">
        <v>72.52776194536168</v>
      </c>
      <c r="W39" s="36">
        <v>132.13955388162668</v>
      </c>
      <c r="X39" s="36">
        <v>139.35151384449324</v>
      </c>
      <c r="Y39" s="36">
        <v>237.83019407445116</v>
      </c>
      <c r="Z39" s="36">
        <v>95.20127360618291</v>
      </c>
      <c r="AA39" s="36">
        <v>0</v>
      </c>
      <c r="AB39" s="36">
        <v>104.44804784092614</v>
      </c>
      <c r="AC39" s="36">
        <v>609.4392370736248</v>
      </c>
      <c r="AD39" s="36">
        <v>649.2633399318562</v>
      </c>
      <c r="AE39" s="36">
        <v>0</v>
      </c>
      <c r="AF39" s="36">
        <v>324</v>
      </c>
      <c r="AG39" s="36">
        <v>0</v>
      </c>
      <c r="AH39" s="36">
        <v>342.2320455438529</v>
      </c>
      <c r="AI39" s="36">
        <v>286.98827516194876</v>
      </c>
      <c r="AJ39" s="36">
        <v>747.8433916672769</v>
      </c>
      <c r="AK39" s="36">
        <v>1762.6742031622161</v>
      </c>
      <c r="AL39" s="36">
        <v>684.0541787125107</v>
      </c>
    </row>
    <row r="40" spans="1:38" ht="15.75" customHeight="1">
      <c r="A40" s="21">
        <v>43435</v>
      </c>
      <c r="B40" s="22">
        <v>43435</v>
      </c>
      <c r="C40" s="23">
        <v>43435</v>
      </c>
      <c r="D40" s="36">
        <v>2649.0626595050153</v>
      </c>
      <c r="E40" s="36">
        <v>1776.7872402582104</v>
      </c>
      <c r="F40" s="36">
        <v>596.1609236033219</v>
      </c>
      <c r="G40" s="36">
        <v>424.6575430722773</v>
      </c>
      <c r="H40" s="36">
        <v>1769.672100768011</v>
      </c>
      <c r="I40" s="36">
        <v>1108.575735865474</v>
      </c>
      <c r="J40" s="36">
        <v>1310.7808914882744</v>
      </c>
      <c r="K40" s="36">
        <v>398.8150634481087</v>
      </c>
      <c r="L40" s="36">
        <v>951.3075707286233</v>
      </c>
      <c r="M40" s="36">
        <v>936.6302095880511</v>
      </c>
      <c r="N40" s="36">
        <v>1048.288580903937</v>
      </c>
      <c r="O40" s="36">
        <v>859.9681516088702</v>
      </c>
      <c r="P40" s="36">
        <v>726.6785104125454</v>
      </c>
      <c r="Q40" s="36">
        <v>181.3335023250359</v>
      </c>
      <c r="R40" s="36">
        <v>51.15742545109401</v>
      </c>
      <c r="S40" s="36">
        <v>72.65698133238132</v>
      </c>
      <c r="T40" s="36">
        <v>50.450357009491015</v>
      </c>
      <c r="U40" s="36">
        <v>206.84170094742126</v>
      </c>
      <c r="V40" s="36">
        <v>98.67777288504378</v>
      </c>
      <c r="W40" s="36">
        <v>129.52326971331928</v>
      </c>
      <c r="X40" s="36">
        <v>63.11534068690363</v>
      </c>
      <c r="Y40" s="36">
        <v>367.6181268253013</v>
      </c>
      <c r="Z40" s="36">
        <v>126.27532941822733</v>
      </c>
      <c r="AA40" s="36">
        <v>0</v>
      </c>
      <c r="AB40" s="36">
        <v>73.0133539412674</v>
      </c>
      <c r="AC40" s="36">
        <v>584.4916425153616</v>
      </c>
      <c r="AD40" s="36">
        <v>693.829573409194</v>
      </c>
      <c r="AE40" s="36">
        <v>0</v>
      </c>
      <c r="AF40" s="36">
        <v>251.4299065420561</v>
      </c>
      <c r="AG40" s="36">
        <v>342.57142857142856</v>
      </c>
      <c r="AH40" s="36">
        <v>435.96498582865394</v>
      </c>
      <c r="AI40" s="36">
        <v>358.48972017409136</v>
      </c>
      <c r="AJ40" s="36">
        <v>928.6557899131265</v>
      </c>
      <c r="AK40" s="36">
        <v>2067.0809970130804</v>
      </c>
      <c r="AL40" s="36">
        <v>675.5594756306141</v>
      </c>
    </row>
    <row r="41" spans="1:38" ht="15.75" customHeight="1">
      <c r="A41" s="21">
        <v>43466</v>
      </c>
      <c r="B41" s="22">
        <v>43466</v>
      </c>
      <c r="C41" s="23">
        <v>43466</v>
      </c>
      <c r="D41" s="36">
        <v>2579.079188692555</v>
      </c>
      <c r="E41" s="36">
        <v>1796.895443787381</v>
      </c>
      <c r="F41" s="36">
        <v>491.911653780587</v>
      </c>
      <c r="G41" s="36">
        <v>475.19103285154887</v>
      </c>
      <c r="H41" s="36">
        <v>1485.8943739255058</v>
      </c>
      <c r="I41" s="36">
        <v>966.9371494759301</v>
      </c>
      <c r="J41" s="36">
        <v>1210.7110679984005</v>
      </c>
      <c r="K41" s="36">
        <v>387.3689380376399</v>
      </c>
      <c r="L41" s="36">
        <v>772.2342048239514</v>
      </c>
      <c r="M41" s="36">
        <v>937</v>
      </c>
      <c r="N41" s="36">
        <v>1064.7446235154239</v>
      </c>
      <c r="O41" s="36">
        <v>1038</v>
      </c>
      <c r="P41" s="36">
        <v>641.2249087338134</v>
      </c>
      <c r="Q41" s="36">
        <v>191.4131819142872</v>
      </c>
      <c r="R41" s="36">
        <v>63.24019810463182</v>
      </c>
      <c r="S41" s="36">
        <v>82.87212490353345</v>
      </c>
      <c r="T41" s="36">
        <v>56.1158400743215</v>
      </c>
      <c r="U41" s="36">
        <v>220.43145005074018</v>
      </c>
      <c r="V41" s="36">
        <v>90.04076072594899</v>
      </c>
      <c r="W41" s="36">
        <v>115.19496605264538</v>
      </c>
      <c r="X41" s="36">
        <v>360.747523860976</v>
      </c>
      <c r="Y41" s="36">
        <v>233.20621075690298</v>
      </c>
      <c r="Z41" s="36">
        <v>112.80219414642261</v>
      </c>
      <c r="AA41" s="36">
        <v>0</v>
      </c>
      <c r="AB41" s="36">
        <v>169.59974153873577</v>
      </c>
      <c r="AC41" s="36">
        <v>593.7101571959472</v>
      </c>
      <c r="AD41" s="36">
        <v>685.0310119468842</v>
      </c>
      <c r="AE41" s="36">
        <v>0</v>
      </c>
      <c r="AF41" s="36">
        <v>140.2845953002611</v>
      </c>
      <c r="AG41" s="36">
        <v>0</v>
      </c>
      <c r="AH41" s="36">
        <v>532.3528633113978</v>
      </c>
      <c r="AI41" s="36">
        <v>222.92281163590357</v>
      </c>
      <c r="AJ41" s="36">
        <v>891.0236093347032</v>
      </c>
      <c r="AK41" s="36">
        <v>2254.237105806071</v>
      </c>
      <c r="AL41" s="36">
        <v>649.6197666238364</v>
      </c>
    </row>
    <row r="42" spans="1:38" ht="15.75" customHeight="1">
      <c r="A42" s="21"/>
      <c r="B42" s="22"/>
      <c r="C42" s="23">
        <v>43497</v>
      </c>
      <c r="D42" s="36">
        <v>2779.7911468812877</v>
      </c>
      <c r="E42" s="36">
        <v>1825.2298872539652</v>
      </c>
      <c r="F42" s="36">
        <v>460.4201843736128</v>
      </c>
      <c r="G42" s="36">
        <v>429.27382858020974</v>
      </c>
      <c r="H42" s="36">
        <v>1469.2253055594122</v>
      </c>
      <c r="I42" s="36">
        <v>928.8262593760589</v>
      </c>
      <c r="J42" s="36">
        <v>1267.8294766748343</v>
      </c>
      <c r="K42" s="36">
        <v>418.8681323929708</v>
      </c>
      <c r="L42" s="36">
        <v>665.6898394547464</v>
      </c>
      <c r="M42" s="36">
        <v>531</v>
      </c>
      <c r="N42" s="36">
        <v>1219.6100512680086</v>
      </c>
      <c r="O42" s="36">
        <v>942.0132063252642</v>
      </c>
      <c r="P42" s="36">
        <v>328.18612358158845</v>
      </c>
      <c r="Q42" s="36">
        <v>196.3799674548371</v>
      </c>
      <c r="R42" s="36">
        <v>56.47170634107242</v>
      </c>
      <c r="S42" s="36">
        <v>83.98129062945932</v>
      </c>
      <c r="T42" s="36">
        <v>59.173270583528726</v>
      </c>
      <c r="U42" s="36">
        <v>212.61097808059657</v>
      </c>
      <c r="V42" s="36">
        <v>104.94027987364687</v>
      </c>
      <c r="W42" s="36">
        <v>115.45113562239926</v>
      </c>
      <c r="X42" s="36">
        <v>317.25992779783394</v>
      </c>
      <c r="Y42" s="36">
        <v>190.40256601744997</v>
      </c>
      <c r="Z42" s="36">
        <v>100.49074845818264</v>
      </c>
      <c r="AA42" s="36">
        <v>0</v>
      </c>
      <c r="AB42" s="36">
        <v>129.35725286814395</v>
      </c>
      <c r="AC42" s="36">
        <v>533.8720513645861</v>
      </c>
      <c r="AD42" s="36">
        <v>697</v>
      </c>
      <c r="AE42" s="36">
        <v>0</v>
      </c>
      <c r="AF42" s="36">
        <v>220.46069868995633</v>
      </c>
      <c r="AG42" s="36">
        <v>529</v>
      </c>
      <c r="AH42" s="36">
        <v>474.8026427136715</v>
      </c>
      <c r="AI42" s="36">
        <v>275.5373083472028</v>
      </c>
      <c r="AJ42" s="36">
        <v>881.4563227889358</v>
      </c>
      <c r="AK42" s="36">
        <v>1913.7962550982575</v>
      </c>
      <c r="AL42" s="36">
        <v>599.5276374742413</v>
      </c>
    </row>
    <row r="43" spans="1:38" ht="15.75" customHeight="1">
      <c r="A43" s="21"/>
      <c r="B43" s="22"/>
      <c r="C43" s="23">
        <v>43525</v>
      </c>
      <c r="D43" s="36">
        <v>2548.048521023228</v>
      </c>
      <c r="E43" s="36">
        <v>1623</v>
      </c>
      <c r="F43" s="36">
        <v>483.43715733766146</v>
      </c>
      <c r="G43" s="36">
        <v>447.255408831121</v>
      </c>
      <c r="H43" s="36">
        <v>1419.8489274875183</v>
      </c>
      <c r="I43" s="36">
        <v>985.6717499579726</v>
      </c>
      <c r="J43" s="36">
        <v>1373.5626786164355</v>
      </c>
      <c r="K43" s="36">
        <v>403.05596733173826</v>
      </c>
      <c r="L43" s="36">
        <v>750.7772785093941</v>
      </c>
      <c r="M43" s="36">
        <v>390.77038931514636</v>
      </c>
      <c r="N43" s="36">
        <v>1309.5490513534025</v>
      </c>
      <c r="O43" s="36">
        <v>838.0129201463179</v>
      </c>
      <c r="P43" s="36">
        <v>441.71778279901844</v>
      </c>
      <c r="Q43" s="36">
        <v>182.95032388598125</v>
      </c>
      <c r="R43" s="36">
        <v>35.18159113013649</v>
      </c>
      <c r="S43" s="36">
        <v>86.74103588724468</v>
      </c>
      <c r="T43" s="36">
        <v>50.102420004932775</v>
      </c>
      <c r="U43" s="36">
        <v>232.5406370234023</v>
      </c>
      <c r="V43" s="36">
        <v>143.94955430203</v>
      </c>
      <c r="W43" s="36">
        <v>92.56358194460964</v>
      </c>
      <c r="X43" s="36">
        <v>130.86965376782078</v>
      </c>
      <c r="Y43" s="36">
        <v>170.31930601977268</v>
      </c>
      <c r="Z43" s="36">
        <v>77.23007928652264</v>
      </c>
      <c r="AA43" s="36">
        <v>0</v>
      </c>
      <c r="AB43" s="36">
        <v>73.95788429118664</v>
      </c>
      <c r="AC43" s="36">
        <v>559.7694024036468</v>
      </c>
      <c r="AD43" s="36">
        <v>761</v>
      </c>
      <c r="AE43" s="36">
        <v>0</v>
      </c>
      <c r="AF43" s="36">
        <v>244.5935207823961</v>
      </c>
      <c r="AG43" s="36">
        <v>0</v>
      </c>
      <c r="AH43" s="36">
        <v>268.0080777616995</v>
      </c>
      <c r="AI43" s="36">
        <v>293.23737253027406</v>
      </c>
      <c r="AJ43" s="36">
        <v>779.7311512738153</v>
      </c>
      <c r="AK43" s="36">
        <v>1881.035146133925</v>
      </c>
      <c r="AL43" s="36">
        <v>577.4751202582648</v>
      </c>
    </row>
    <row r="44" spans="1:38" ht="15.75" customHeight="1">
      <c r="A44" s="21"/>
      <c r="B44" s="22"/>
      <c r="C44" s="23">
        <v>43556</v>
      </c>
      <c r="D44" s="36">
        <v>1270.4876113713103</v>
      </c>
      <c r="E44" s="36">
        <v>1746</v>
      </c>
      <c r="F44" s="36">
        <v>513.3812000309075</v>
      </c>
      <c r="G44" s="36">
        <v>450.0485925824832</v>
      </c>
      <c r="H44" s="36">
        <v>1202.2226657427095</v>
      </c>
      <c r="I44" s="36">
        <v>1082.3102366629962</v>
      </c>
      <c r="J44" s="36">
        <v>981.0983649993005</v>
      </c>
      <c r="K44" s="36">
        <v>472.00939517178534</v>
      </c>
      <c r="L44" s="36">
        <v>658.7298125388386</v>
      </c>
      <c r="M44" s="36">
        <v>854</v>
      </c>
      <c r="N44" s="36">
        <v>1204.1359682749503</v>
      </c>
      <c r="O44" s="36">
        <v>758</v>
      </c>
      <c r="P44" s="36">
        <v>434.880645682373</v>
      </c>
      <c r="Q44" s="36">
        <v>185.74101899530615</v>
      </c>
      <c r="R44" s="36">
        <v>39.38899802259718</v>
      </c>
      <c r="S44" s="36">
        <v>58.12422520661157</v>
      </c>
      <c r="T44" s="36">
        <v>43.93372948405952</v>
      </c>
      <c r="U44" s="36">
        <v>161.75727358706942</v>
      </c>
      <c r="V44" s="36">
        <v>112.3872835620956</v>
      </c>
      <c r="W44" s="36">
        <v>78.72541085966799</v>
      </c>
      <c r="X44" s="36">
        <v>194.76190476190476</v>
      </c>
      <c r="Y44" s="36">
        <v>197.9948253460141</v>
      </c>
      <c r="Z44" s="36">
        <v>77.43809316839028</v>
      </c>
      <c r="AA44" s="36">
        <v>0</v>
      </c>
      <c r="AB44" s="36">
        <v>93.31650321976713</v>
      </c>
      <c r="AC44" s="36">
        <v>578.0182823702751</v>
      </c>
      <c r="AD44" s="36">
        <v>0</v>
      </c>
      <c r="AE44" s="36">
        <v>0</v>
      </c>
      <c r="AF44" s="36">
        <v>268.2770624701955</v>
      </c>
      <c r="AG44" s="36">
        <v>0</v>
      </c>
      <c r="AH44" s="36">
        <v>187.00384477310473</v>
      </c>
      <c r="AI44" s="36">
        <v>224.54918635663014</v>
      </c>
      <c r="AJ44" s="36">
        <v>758.5367993082624</v>
      </c>
      <c r="AK44" s="36">
        <v>1228.6387805053632</v>
      </c>
      <c r="AL44" s="36">
        <v>597.802537925852</v>
      </c>
    </row>
    <row r="45" spans="1:38" s="27" customFormat="1" ht="15.75" customHeight="1">
      <c r="A45" s="21"/>
      <c r="B45" s="22"/>
      <c r="C45" s="25">
        <v>43586</v>
      </c>
      <c r="D45" s="26">
        <v>1687.9514704363905</v>
      </c>
      <c r="E45" s="26">
        <v>1928.3326767436877</v>
      </c>
      <c r="F45" s="26">
        <v>419.2080915754032</v>
      </c>
      <c r="G45" s="26">
        <v>407.02578543151833</v>
      </c>
      <c r="H45" s="26">
        <v>917.3230344158087</v>
      </c>
      <c r="I45" s="26">
        <v>917.3839432921575</v>
      </c>
      <c r="J45" s="26">
        <v>730.8188152373056</v>
      </c>
      <c r="K45" s="26">
        <v>490.0015438732513</v>
      </c>
      <c r="L45" s="26">
        <v>431.9956909475632</v>
      </c>
      <c r="M45" s="26">
        <v>854</v>
      </c>
      <c r="N45" s="26">
        <v>948.4537775565926</v>
      </c>
      <c r="O45" s="26">
        <v>753</v>
      </c>
      <c r="P45" s="26">
        <v>338.5270086099787</v>
      </c>
      <c r="Q45" s="26">
        <v>150.58778619238515</v>
      </c>
      <c r="R45" s="26">
        <v>31.954312442867742</v>
      </c>
      <c r="S45" s="26">
        <v>70.23266695665548</v>
      </c>
      <c r="T45" s="26">
        <v>64.44662310602904</v>
      </c>
      <c r="U45" s="26">
        <v>193.652157731328</v>
      </c>
      <c r="V45" s="26">
        <v>104.38146106045618</v>
      </c>
      <c r="W45" s="26">
        <v>78.05063801486753</v>
      </c>
      <c r="X45" s="26">
        <v>412.49124906507103</v>
      </c>
      <c r="Y45" s="26">
        <v>170.0510829624523</v>
      </c>
      <c r="Z45" s="26">
        <v>57.495280520025254</v>
      </c>
      <c r="AA45" s="26">
        <v>0</v>
      </c>
      <c r="AB45" s="26">
        <v>114.30425869854382</v>
      </c>
      <c r="AC45" s="26">
        <v>383.95949930383034</v>
      </c>
      <c r="AD45" s="26">
        <v>0</v>
      </c>
      <c r="AE45" s="26">
        <v>0</v>
      </c>
      <c r="AF45" s="26">
        <v>0</v>
      </c>
      <c r="AG45" s="26">
        <v>0</v>
      </c>
      <c r="AH45" s="26">
        <v>194.3934519098915</v>
      </c>
      <c r="AI45" s="26">
        <v>210.60875333945629</v>
      </c>
      <c r="AJ45" s="26">
        <v>659.9929521335949</v>
      </c>
      <c r="AK45" s="26">
        <v>1195.103676901086</v>
      </c>
      <c r="AL45" s="26">
        <v>523.370529623881</v>
      </c>
    </row>
    <row r="46" spans="1:38" ht="12" customHeight="1">
      <c r="A46" s="13"/>
      <c r="B46" s="14"/>
      <c r="C46" s="2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3.5" customHeight="1">
      <c r="A47" s="99" t="s">
        <v>38</v>
      </c>
      <c r="B47" s="100"/>
      <c r="C47" s="101"/>
      <c r="D47" s="24">
        <f aca="true" t="shared" si="2" ref="D47:AL47">IF(ISERR(D45/D44*100),"-",D45/D44*100)</f>
        <v>132.85855409597323</v>
      </c>
      <c r="E47" s="24">
        <f t="shared" si="2"/>
        <v>110.44287953858462</v>
      </c>
      <c r="F47" s="24">
        <f t="shared" si="2"/>
        <v>81.65629975350973</v>
      </c>
      <c r="G47" s="24">
        <f t="shared" si="2"/>
        <v>90.44040846698574</v>
      </c>
      <c r="H47" s="24">
        <f t="shared" si="2"/>
        <v>76.30225752307744</v>
      </c>
      <c r="I47" s="24">
        <f t="shared" si="2"/>
        <v>84.76164340093989</v>
      </c>
      <c r="J47" s="24">
        <f t="shared" si="2"/>
        <v>74.48986170085266</v>
      </c>
      <c r="K47" s="24">
        <f t="shared" si="2"/>
        <v>103.81182003695453</v>
      </c>
      <c r="L47" s="24">
        <f t="shared" si="2"/>
        <v>65.58010321145026</v>
      </c>
      <c r="M47" s="24">
        <f t="shared" si="2"/>
        <v>100</v>
      </c>
      <c r="N47" s="24">
        <f t="shared" si="2"/>
        <v>78.76633557548746</v>
      </c>
      <c r="O47" s="24">
        <f t="shared" si="2"/>
        <v>99.34036939313984</v>
      </c>
      <c r="P47" s="24">
        <f t="shared" si="2"/>
        <v>77.84365939734903</v>
      </c>
      <c r="Q47" s="24">
        <f t="shared" si="2"/>
        <v>81.07406054243228</v>
      </c>
      <c r="R47" s="24">
        <f t="shared" si="2"/>
        <v>81.12496901935863</v>
      </c>
      <c r="S47" s="24">
        <f t="shared" si="2"/>
        <v>120.83200542803378</v>
      </c>
      <c r="T47" s="24">
        <f t="shared" si="2"/>
        <v>146.69053563825537</v>
      </c>
      <c r="U47" s="24">
        <f t="shared" si="2"/>
        <v>119.71774340465157</v>
      </c>
      <c r="V47" s="24">
        <f t="shared" si="2"/>
        <v>92.87657620337795</v>
      </c>
      <c r="W47" s="24">
        <f t="shared" si="2"/>
        <v>99.14287796350371</v>
      </c>
      <c r="X47" s="24">
        <f t="shared" si="2"/>
        <v>211.79257286959637</v>
      </c>
      <c r="Y47" s="24">
        <f t="shared" si="2"/>
        <v>85.88662994867289</v>
      </c>
      <c r="Z47" s="24">
        <f t="shared" si="2"/>
        <v>74.24676689158773</v>
      </c>
      <c r="AA47" s="24" t="str">
        <f t="shared" si="2"/>
        <v>-</v>
      </c>
      <c r="AB47" s="24">
        <f t="shared" si="2"/>
        <v>122.49093649528315</v>
      </c>
      <c r="AC47" s="24">
        <f t="shared" si="2"/>
        <v>66.42687800969385</v>
      </c>
      <c r="AD47" s="24" t="str">
        <f t="shared" si="2"/>
        <v>-</v>
      </c>
      <c r="AE47" s="24" t="str">
        <f t="shared" si="2"/>
        <v>-</v>
      </c>
      <c r="AF47" s="24">
        <f t="shared" si="2"/>
        <v>0</v>
      </c>
      <c r="AG47" s="24" t="str">
        <f t="shared" si="2"/>
        <v>-</v>
      </c>
      <c r="AH47" s="24">
        <f t="shared" si="2"/>
        <v>103.95158032486054</v>
      </c>
      <c r="AI47" s="24">
        <f t="shared" si="2"/>
        <v>93.79181316870434</v>
      </c>
      <c r="AJ47" s="24">
        <f t="shared" si="2"/>
        <v>87.00869262183019</v>
      </c>
      <c r="AK47" s="24">
        <f t="shared" si="2"/>
        <v>97.27054817604865</v>
      </c>
      <c r="AL47" s="24">
        <f t="shared" si="2"/>
        <v>87.54906451882559</v>
      </c>
    </row>
    <row r="48" spans="1:38" ht="14.25" customHeight="1">
      <c r="A48" s="99" t="s">
        <v>42</v>
      </c>
      <c r="B48" s="100"/>
      <c r="C48" s="101"/>
      <c r="D48" s="24">
        <f aca="true" t="shared" si="3" ref="D48:AL48">IF(ISERR(D45/D33*100),"-",D45/D33*100)</f>
        <v>95.54762662829063</v>
      </c>
      <c r="E48" s="24">
        <f t="shared" si="3"/>
        <v>99.81017995567741</v>
      </c>
      <c r="F48" s="24">
        <f t="shared" si="3"/>
        <v>116.3023802654564</v>
      </c>
      <c r="G48" s="24">
        <f t="shared" si="3"/>
        <v>126.61783686827049</v>
      </c>
      <c r="H48" s="24">
        <f t="shared" si="3"/>
        <v>113.70619837248577</v>
      </c>
      <c r="I48" s="24">
        <f t="shared" si="3"/>
        <v>88.35679215550145</v>
      </c>
      <c r="J48" s="24">
        <f t="shared" si="3"/>
        <v>98.55746758692261</v>
      </c>
      <c r="K48" s="24">
        <f t="shared" si="3"/>
        <v>104.26119401659322</v>
      </c>
      <c r="L48" s="24">
        <f t="shared" si="3"/>
        <v>75.82903537858047</v>
      </c>
      <c r="M48" s="24">
        <f t="shared" si="3"/>
        <v>175</v>
      </c>
      <c r="N48" s="24">
        <f t="shared" si="3"/>
        <v>94.95470830862409</v>
      </c>
      <c r="O48" s="24">
        <f t="shared" si="3"/>
        <v>80.79414528389347</v>
      </c>
      <c r="P48" s="24">
        <f t="shared" si="3"/>
        <v>111.57714845576268</v>
      </c>
      <c r="Q48" s="24">
        <f t="shared" si="3"/>
        <v>78.2669699099514</v>
      </c>
      <c r="R48" s="24">
        <f t="shared" si="3"/>
        <v>64.57910031158171</v>
      </c>
      <c r="S48" s="24">
        <f t="shared" si="3"/>
        <v>78.61514921160253</v>
      </c>
      <c r="T48" s="24">
        <f t="shared" si="3"/>
        <v>139.82413159171347</v>
      </c>
      <c r="U48" s="24">
        <f t="shared" si="3"/>
        <v>146.68036379541937</v>
      </c>
      <c r="V48" s="24">
        <f t="shared" si="3"/>
        <v>95.54336596139194</v>
      </c>
      <c r="W48" s="24">
        <f t="shared" si="3"/>
        <v>99.0041487732302</v>
      </c>
      <c r="X48" s="24">
        <f t="shared" si="3"/>
        <v>86.84026296106758</v>
      </c>
      <c r="Y48" s="24">
        <f t="shared" si="3"/>
        <v>112.01464025807353</v>
      </c>
      <c r="Z48" s="24">
        <f t="shared" si="3"/>
        <v>94.67601947586002</v>
      </c>
      <c r="AA48" s="24" t="str">
        <f t="shared" si="3"/>
        <v>-</v>
      </c>
      <c r="AB48" s="24">
        <f t="shared" si="3"/>
        <v>103.21522036882168</v>
      </c>
      <c r="AC48" s="24">
        <f t="shared" si="3"/>
        <v>98.38662268682945</v>
      </c>
      <c r="AD48" s="24">
        <f t="shared" si="3"/>
        <v>0</v>
      </c>
      <c r="AE48" s="24" t="str">
        <f t="shared" si="3"/>
        <v>-</v>
      </c>
      <c r="AF48" s="24">
        <f t="shared" si="3"/>
        <v>0</v>
      </c>
      <c r="AG48" s="24" t="str">
        <f t="shared" si="3"/>
        <v>-</v>
      </c>
      <c r="AH48" s="24">
        <f t="shared" si="3"/>
        <v>74.98771933687983</v>
      </c>
      <c r="AI48" s="24">
        <f t="shared" si="3"/>
        <v>95.12172749615745</v>
      </c>
      <c r="AJ48" s="24">
        <f t="shared" si="3"/>
        <v>96.51531438272619</v>
      </c>
      <c r="AK48" s="24">
        <f t="shared" si="3"/>
        <v>91.34635935554847</v>
      </c>
      <c r="AL48" s="24">
        <f t="shared" si="3"/>
        <v>78.24388132973576</v>
      </c>
    </row>
    <row r="49" spans="1:38" ht="9.75" customHeight="1">
      <c r="A49" s="37"/>
      <c r="B49" s="30"/>
      <c r="C49" s="3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ht="14.25" customHeight="1">
      <c r="B50" s="40"/>
    </row>
  </sheetData>
  <sheetProtection/>
  <mergeCells count="43">
    <mergeCell ref="A48:C48"/>
    <mergeCell ref="A8:C8"/>
    <mergeCell ref="A10:C10"/>
    <mergeCell ref="A26:C26"/>
    <mergeCell ref="A27:C27"/>
    <mergeCell ref="A31:C31"/>
    <mergeCell ref="A47:C47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U67"/>
  <sheetViews>
    <sheetView zoomScaleSheetLayoutView="75" zoomScalePageLayoutView="0" workbookViewId="0" topLeftCell="A1">
      <pane xSplit="3" ySplit="6" topLeftCell="D49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140625" defaultRowHeight="15"/>
  <cols>
    <col min="1" max="1" width="2.8515625" style="42" customWidth="1"/>
    <col min="2" max="2" width="9.421875" style="42" customWidth="1"/>
    <col min="3" max="3" width="3.28125" style="42" customWidth="1"/>
    <col min="4" max="4" width="7.57421875" style="42" customWidth="1"/>
    <col min="5" max="5" width="6.7109375" style="42" customWidth="1"/>
    <col min="6" max="6" width="7.57421875" style="42" customWidth="1"/>
    <col min="7" max="7" width="6.7109375" style="42" customWidth="1"/>
    <col min="8" max="8" width="7.57421875" style="42" customWidth="1"/>
    <col min="9" max="9" width="6.7109375" style="42" customWidth="1"/>
    <col min="10" max="10" width="7.57421875" style="42" customWidth="1"/>
    <col min="11" max="11" width="6.7109375" style="42" customWidth="1"/>
    <col min="12" max="12" width="7.57421875" style="42" customWidth="1"/>
    <col min="13" max="13" width="6.7109375" style="42" customWidth="1"/>
    <col min="14" max="14" width="7.57421875" style="42" customWidth="1"/>
    <col min="15" max="15" width="6.7109375" style="42" customWidth="1"/>
    <col min="16" max="16" width="7.57421875" style="42" customWidth="1"/>
    <col min="17" max="17" width="6.7109375" style="42" customWidth="1"/>
    <col min="18" max="18" width="7.57421875" style="42" customWidth="1"/>
    <col min="19" max="19" width="6.7109375" style="42" customWidth="1"/>
    <col min="20" max="20" width="7.57421875" style="42" customWidth="1"/>
    <col min="21" max="21" width="6.7109375" style="42" customWidth="1"/>
    <col min="22" max="22" width="7.57421875" style="42" customWidth="1"/>
    <col min="23" max="23" width="6.7109375" style="42" customWidth="1"/>
    <col min="24" max="24" width="7.57421875" style="42" customWidth="1"/>
    <col min="25" max="25" width="6.7109375" style="42" customWidth="1"/>
    <col min="26" max="26" width="7.57421875" style="42" customWidth="1"/>
    <col min="27" max="27" width="6.7109375" style="42" customWidth="1"/>
    <col min="28" max="28" width="7.57421875" style="42" customWidth="1"/>
    <col min="29" max="29" width="6.7109375" style="42" customWidth="1"/>
    <col min="30" max="30" width="7.57421875" style="42" customWidth="1"/>
    <col min="31" max="31" width="6.7109375" style="42" customWidth="1"/>
    <col min="32" max="32" width="7.57421875" style="42" customWidth="1"/>
    <col min="33" max="33" width="6.7109375" style="42" customWidth="1"/>
    <col min="34" max="34" width="7.57421875" style="42" customWidth="1"/>
    <col min="35" max="35" width="6.7109375" style="42" customWidth="1"/>
    <col min="36" max="36" width="7.57421875" style="42" customWidth="1"/>
    <col min="37" max="37" width="6.7109375" style="42" customWidth="1"/>
    <col min="38" max="38" width="7.57421875" style="42" customWidth="1"/>
    <col min="39" max="39" width="6.7109375" style="42" customWidth="1"/>
    <col min="40" max="40" width="7.57421875" style="42" customWidth="1"/>
    <col min="41" max="41" width="6.7109375" style="42" customWidth="1"/>
    <col min="42" max="42" width="7.57421875" style="42" customWidth="1"/>
    <col min="43" max="43" width="6.7109375" style="42" customWidth="1"/>
    <col min="44" max="44" width="7.57421875" style="42" customWidth="1"/>
    <col min="45" max="45" width="6.7109375" style="42" customWidth="1"/>
    <col min="46" max="46" width="7.57421875" style="42" customWidth="1"/>
    <col min="47" max="47" width="6.7109375" style="42" customWidth="1"/>
    <col min="48" max="48" width="7.57421875" style="42" customWidth="1"/>
    <col min="49" max="49" width="6.7109375" style="42" customWidth="1"/>
    <col min="50" max="50" width="7.57421875" style="42" customWidth="1"/>
    <col min="51" max="51" width="6.7109375" style="42" customWidth="1"/>
    <col min="52" max="52" width="7.57421875" style="42" customWidth="1"/>
    <col min="53" max="53" width="6.7109375" style="42" customWidth="1"/>
    <col min="54" max="54" width="7.57421875" style="42" customWidth="1"/>
    <col min="55" max="55" width="6.7109375" style="42" customWidth="1"/>
    <col min="56" max="56" width="7.57421875" style="42" customWidth="1"/>
    <col min="57" max="57" width="6.7109375" style="42" customWidth="1"/>
    <col min="58" max="58" width="7.57421875" style="42" customWidth="1"/>
    <col min="59" max="59" width="6.7109375" style="42" customWidth="1"/>
    <col min="60" max="60" width="7.57421875" style="42" customWidth="1"/>
    <col min="61" max="61" width="6.7109375" style="42" customWidth="1"/>
    <col min="62" max="62" width="7.57421875" style="42" customWidth="1"/>
    <col min="63" max="63" width="6.7109375" style="42" customWidth="1"/>
    <col min="64" max="64" width="7.57421875" style="42" customWidth="1"/>
    <col min="65" max="65" width="6.7109375" style="42" customWidth="1"/>
    <col min="66" max="66" width="7.57421875" style="42" customWidth="1"/>
    <col min="67" max="67" width="6.7109375" style="42" customWidth="1"/>
    <col min="68" max="68" width="7.57421875" style="42" customWidth="1"/>
    <col min="69" max="69" width="6.7109375" style="42" customWidth="1"/>
    <col min="70" max="70" width="7.57421875" style="42" customWidth="1"/>
    <col min="71" max="71" width="6.7109375" style="42" customWidth="1"/>
    <col min="72" max="72" width="7.57421875" style="42" customWidth="1"/>
    <col min="73" max="73" width="6.7109375" style="42" customWidth="1"/>
    <col min="74" max="16384" width="9.00390625" style="43" customWidth="1"/>
  </cols>
  <sheetData>
    <row r="1" ht="12" customHeight="1"/>
    <row r="2" ht="6.75" customHeight="1"/>
    <row r="3" spans="2:73" ht="30" customHeight="1">
      <c r="B3" s="44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  <c r="AM3" s="45"/>
      <c r="AO3" s="45"/>
      <c r="AQ3" s="45"/>
      <c r="AS3" s="45"/>
      <c r="AU3" s="45"/>
      <c r="AW3" s="45"/>
      <c r="AY3" s="45"/>
      <c r="BA3" s="45"/>
      <c r="BC3" s="45"/>
      <c r="BE3" s="45"/>
      <c r="BG3" s="45"/>
      <c r="BI3" s="45"/>
      <c r="BK3" s="45"/>
      <c r="BM3" s="45"/>
      <c r="BO3" s="45"/>
      <c r="BQ3" s="45"/>
      <c r="BS3" s="45"/>
      <c r="BU3" s="45" t="s">
        <v>43</v>
      </c>
    </row>
    <row r="4" spans="1:3" ht="15" customHeight="1" thickBot="1">
      <c r="A4" s="46"/>
      <c r="B4" s="46"/>
      <c r="C4" s="46"/>
    </row>
    <row r="5" spans="1:73" ht="14.25" customHeight="1" thickTop="1">
      <c r="A5" s="106" t="s">
        <v>44</v>
      </c>
      <c r="B5" s="107"/>
      <c r="C5" s="108"/>
      <c r="D5" s="47" t="s">
        <v>1</v>
      </c>
      <c r="E5" s="48"/>
      <c r="F5" s="47" t="s">
        <v>96</v>
      </c>
      <c r="G5" s="48"/>
      <c r="H5" s="47" t="s">
        <v>97</v>
      </c>
      <c r="I5" s="48"/>
      <c r="J5" s="47" t="s">
        <v>98</v>
      </c>
      <c r="K5" s="48"/>
      <c r="L5" s="47" t="s">
        <v>99</v>
      </c>
      <c r="M5" s="48"/>
      <c r="N5" s="47" t="s">
        <v>100</v>
      </c>
      <c r="O5" s="48"/>
      <c r="P5" s="47" t="s">
        <v>101</v>
      </c>
      <c r="Q5" s="48"/>
      <c r="R5" s="47" t="s">
        <v>102</v>
      </c>
      <c r="S5" s="48"/>
      <c r="T5" s="47" t="s">
        <v>103</v>
      </c>
      <c r="U5" s="48"/>
      <c r="V5" s="47" t="s">
        <v>104</v>
      </c>
      <c r="W5" s="48"/>
      <c r="X5" s="47" t="s">
        <v>105</v>
      </c>
      <c r="Y5" s="48"/>
      <c r="Z5" s="47" t="s">
        <v>106</v>
      </c>
      <c r="AA5" s="48"/>
      <c r="AB5" s="47" t="s">
        <v>107</v>
      </c>
      <c r="AC5" s="48"/>
      <c r="AD5" s="47" t="s">
        <v>108</v>
      </c>
      <c r="AE5" s="48"/>
      <c r="AF5" s="47" t="s">
        <v>109</v>
      </c>
      <c r="AG5" s="48"/>
      <c r="AH5" s="47" t="s">
        <v>110</v>
      </c>
      <c r="AI5" s="48"/>
      <c r="AJ5" s="47" t="s">
        <v>111</v>
      </c>
      <c r="AK5" s="48"/>
      <c r="AL5" s="47" t="s">
        <v>112</v>
      </c>
      <c r="AM5" s="48"/>
      <c r="AN5" s="47" t="s">
        <v>113</v>
      </c>
      <c r="AO5" s="48"/>
      <c r="AP5" s="47" t="s">
        <v>114</v>
      </c>
      <c r="AQ5" s="48"/>
      <c r="AR5" s="47" t="s">
        <v>115</v>
      </c>
      <c r="AS5" s="48"/>
      <c r="AT5" s="47" t="s">
        <v>116</v>
      </c>
      <c r="AU5" s="48"/>
      <c r="AV5" s="47" t="s">
        <v>117</v>
      </c>
      <c r="AW5" s="48"/>
      <c r="AX5" s="47" t="s">
        <v>118</v>
      </c>
      <c r="AY5" s="48"/>
      <c r="AZ5" s="47" t="s">
        <v>119</v>
      </c>
      <c r="BA5" s="48"/>
      <c r="BB5" s="47" t="s">
        <v>120</v>
      </c>
      <c r="BC5" s="48"/>
      <c r="BD5" s="47" t="s">
        <v>121</v>
      </c>
      <c r="BE5" s="48"/>
      <c r="BF5" s="47" t="s">
        <v>122</v>
      </c>
      <c r="BG5" s="48"/>
      <c r="BH5" s="47" t="s">
        <v>123</v>
      </c>
      <c r="BI5" s="48"/>
      <c r="BJ5" s="47" t="s">
        <v>124</v>
      </c>
      <c r="BK5" s="48"/>
      <c r="BL5" s="47" t="s">
        <v>125</v>
      </c>
      <c r="BM5" s="48"/>
      <c r="BN5" s="47" t="s">
        <v>126</v>
      </c>
      <c r="BO5" s="48"/>
      <c r="BP5" s="47" t="s">
        <v>127</v>
      </c>
      <c r="BQ5" s="48"/>
      <c r="BR5" s="47" t="s">
        <v>128</v>
      </c>
      <c r="BS5" s="48"/>
      <c r="BT5" s="47" t="s">
        <v>129</v>
      </c>
      <c r="BU5" s="48"/>
    </row>
    <row r="6" spans="1:73" ht="14.25" customHeight="1">
      <c r="A6" s="109"/>
      <c r="B6" s="109"/>
      <c r="C6" s="110"/>
      <c r="D6" s="49" t="s">
        <v>45</v>
      </c>
      <c r="E6" s="49" t="s">
        <v>46</v>
      </c>
      <c r="F6" s="49" t="s">
        <v>45</v>
      </c>
      <c r="G6" s="49" t="s">
        <v>46</v>
      </c>
      <c r="H6" s="49" t="s">
        <v>45</v>
      </c>
      <c r="I6" s="49" t="s">
        <v>46</v>
      </c>
      <c r="J6" s="49" t="s">
        <v>45</v>
      </c>
      <c r="K6" s="49" t="s">
        <v>46</v>
      </c>
      <c r="L6" s="49" t="s">
        <v>45</v>
      </c>
      <c r="M6" s="49" t="s">
        <v>46</v>
      </c>
      <c r="N6" s="49" t="s">
        <v>45</v>
      </c>
      <c r="O6" s="49" t="s">
        <v>46</v>
      </c>
      <c r="P6" s="49" t="s">
        <v>45</v>
      </c>
      <c r="Q6" s="49" t="s">
        <v>46</v>
      </c>
      <c r="R6" s="49" t="s">
        <v>45</v>
      </c>
      <c r="S6" s="49" t="s">
        <v>46</v>
      </c>
      <c r="T6" s="49" t="s">
        <v>45</v>
      </c>
      <c r="U6" s="49" t="s">
        <v>46</v>
      </c>
      <c r="V6" s="49" t="s">
        <v>45</v>
      </c>
      <c r="W6" s="49" t="s">
        <v>46</v>
      </c>
      <c r="X6" s="49" t="s">
        <v>45</v>
      </c>
      <c r="Y6" s="49" t="s">
        <v>46</v>
      </c>
      <c r="Z6" s="49" t="s">
        <v>45</v>
      </c>
      <c r="AA6" s="49" t="s">
        <v>46</v>
      </c>
      <c r="AB6" s="49" t="s">
        <v>45</v>
      </c>
      <c r="AC6" s="49" t="s">
        <v>46</v>
      </c>
      <c r="AD6" s="49" t="s">
        <v>45</v>
      </c>
      <c r="AE6" s="49" t="s">
        <v>46</v>
      </c>
      <c r="AF6" s="49" t="s">
        <v>45</v>
      </c>
      <c r="AG6" s="49" t="s">
        <v>46</v>
      </c>
      <c r="AH6" s="49" t="s">
        <v>45</v>
      </c>
      <c r="AI6" s="49" t="s">
        <v>46</v>
      </c>
      <c r="AJ6" s="49" t="s">
        <v>45</v>
      </c>
      <c r="AK6" s="49" t="s">
        <v>46</v>
      </c>
      <c r="AL6" s="49" t="s">
        <v>45</v>
      </c>
      <c r="AM6" s="49" t="s">
        <v>46</v>
      </c>
      <c r="AN6" s="49" t="s">
        <v>45</v>
      </c>
      <c r="AO6" s="49" t="s">
        <v>46</v>
      </c>
      <c r="AP6" s="49" t="s">
        <v>45</v>
      </c>
      <c r="AQ6" s="49" t="s">
        <v>46</v>
      </c>
      <c r="AR6" s="49" t="s">
        <v>45</v>
      </c>
      <c r="AS6" s="49" t="s">
        <v>46</v>
      </c>
      <c r="AT6" s="49" t="s">
        <v>45</v>
      </c>
      <c r="AU6" s="49" t="s">
        <v>46</v>
      </c>
      <c r="AV6" s="49" t="s">
        <v>45</v>
      </c>
      <c r="AW6" s="49" t="s">
        <v>46</v>
      </c>
      <c r="AX6" s="49" t="s">
        <v>45</v>
      </c>
      <c r="AY6" s="49" t="s">
        <v>46</v>
      </c>
      <c r="AZ6" s="49" t="s">
        <v>45</v>
      </c>
      <c r="BA6" s="49" t="s">
        <v>46</v>
      </c>
      <c r="BB6" s="49" t="s">
        <v>45</v>
      </c>
      <c r="BC6" s="49" t="s">
        <v>46</v>
      </c>
      <c r="BD6" s="49" t="s">
        <v>45</v>
      </c>
      <c r="BE6" s="49" t="s">
        <v>46</v>
      </c>
      <c r="BF6" s="49" t="s">
        <v>45</v>
      </c>
      <c r="BG6" s="49" t="s">
        <v>46</v>
      </c>
      <c r="BH6" s="49" t="s">
        <v>45</v>
      </c>
      <c r="BI6" s="49" t="s">
        <v>46</v>
      </c>
      <c r="BJ6" s="49" t="s">
        <v>45</v>
      </c>
      <c r="BK6" s="49" t="s">
        <v>46</v>
      </c>
      <c r="BL6" s="49" t="s">
        <v>45</v>
      </c>
      <c r="BM6" s="49" t="s">
        <v>46</v>
      </c>
      <c r="BN6" s="49" t="s">
        <v>45</v>
      </c>
      <c r="BO6" s="49" t="s">
        <v>46</v>
      </c>
      <c r="BP6" s="49" t="s">
        <v>45</v>
      </c>
      <c r="BQ6" s="49" t="s">
        <v>46</v>
      </c>
      <c r="BR6" s="49" t="s">
        <v>45</v>
      </c>
      <c r="BS6" s="49" t="s">
        <v>46</v>
      </c>
      <c r="BT6" s="49" t="s">
        <v>45</v>
      </c>
      <c r="BU6" s="49" t="s">
        <v>46</v>
      </c>
    </row>
    <row r="7" spans="1:73" ht="7.5" customHeight="1">
      <c r="A7" s="50"/>
      <c r="B7" s="51"/>
      <c r="C7" s="52"/>
      <c r="D7" s="53"/>
      <c r="E7" s="54"/>
      <c r="F7" s="53"/>
      <c r="G7" s="54"/>
      <c r="H7" s="53"/>
      <c r="I7" s="54"/>
      <c r="J7" s="53"/>
      <c r="K7" s="54"/>
      <c r="L7" s="53"/>
      <c r="M7" s="54"/>
      <c r="N7" s="53"/>
      <c r="O7" s="54"/>
      <c r="P7" s="53"/>
      <c r="Q7" s="54"/>
      <c r="R7" s="53"/>
      <c r="S7" s="54"/>
      <c r="T7" s="53"/>
      <c r="U7" s="54"/>
      <c r="V7" s="53"/>
      <c r="W7" s="54"/>
      <c r="X7" s="53"/>
      <c r="Y7" s="54"/>
      <c r="Z7" s="53"/>
      <c r="AA7" s="54"/>
      <c r="AB7" s="53"/>
      <c r="AC7" s="54"/>
      <c r="AD7" s="53"/>
      <c r="AE7" s="54"/>
      <c r="AF7" s="53"/>
      <c r="AG7" s="54"/>
      <c r="AH7" s="53"/>
      <c r="AI7" s="54"/>
      <c r="AJ7" s="53"/>
      <c r="AK7" s="54"/>
      <c r="AL7" s="53"/>
      <c r="AM7" s="54"/>
      <c r="AN7" s="53"/>
      <c r="AO7" s="54"/>
      <c r="AP7" s="53"/>
      <c r="AQ7" s="54"/>
      <c r="AR7" s="53"/>
      <c r="AS7" s="54"/>
      <c r="AT7" s="53"/>
      <c r="AU7" s="54"/>
      <c r="AV7" s="53"/>
      <c r="AW7" s="54"/>
      <c r="AX7" s="53"/>
      <c r="AY7" s="54"/>
      <c r="AZ7" s="53"/>
      <c r="BA7" s="54"/>
      <c r="BB7" s="53"/>
      <c r="BC7" s="54"/>
      <c r="BD7" s="53"/>
      <c r="BE7" s="54"/>
      <c r="BF7" s="53"/>
      <c r="BG7" s="54"/>
      <c r="BH7" s="53"/>
      <c r="BI7" s="54"/>
      <c r="BJ7" s="53"/>
      <c r="BK7" s="54"/>
      <c r="BL7" s="53"/>
      <c r="BM7" s="54"/>
      <c r="BN7" s="53"/>
      <c r="BO7" s="54"/>
      <c r="BP7" s="53"/>
      <c r="BQ7" s="54"/>
      <c r="BR7" s="53"/>
      <c r="BS7" s="54"/>
      <c r="BT7" s="53"/>
      <c r="BU7" s="54"/>
    </row>
    <row r="8" spans="1:73" ht="12.75" customHeight="1">
      <c r="A8" s="111" t="s">
        <v>47</v>
      </c>
      <c r="B8" s="111"/>
      <c r="C8" s="10">
        <v>1</v>
      </c>
      <c r="D8" s="55">
        <f>IF(SUM(D10:D67)&lt;0.001,"-",SUM(D10:D67))</f>
        <v>426.132</v>
      </c>
      <c r="E8" s="55">
        <f>IF(ISERR(SUMPRODUCT(D10:D67,E10:E67)/D8),"-",SUMPRODUCT(D10:D67,E10:E67)/D8)</f>
        <v>1687.9514704363908</v>
      </c>
      <c r="F8" s="55">
        <f>IF(SUM(F10:F67)&lt;0.001,"-",SUM(F10:F67))</f>
        <v>214.746</v>
      </c>
      <c r="G8" s="55">
        <f>IF(ISERR(SUMPRODUCT(F10:F67,G10:G67)/F8),"-",SUMPRODUCT(F10:F67,G10:G67)/F8)</f>
        <v>1928.3326767436877</v>
      </c>
      <c r="H8" s="55">
        <f>IF(SUM(H10:H67)&lt;0.001,"-",SUM(H10:H67))</f>
        <v>2832.550999999999</v>
      </c>
      <c r="I8" s="55">
        <f>IF(ISERR(SUMPRODUCT(H10:H67,I10:I67)/H8),"-",SUMPRODUCT(H10:H67,I10:I67)/H8)</f>
        <v>419.20809157540333</v>
      </c>
      <c r="J8" s="55">
        <f>IF(SUM(J10:J67)&lt;0.001,"-",SUM(J10:J67))</f>
        <v>261.194</v>
      </c>
      <c r="K8" s="55">
        <f>IF(ISERR(SUMPRODUCT(J10:J67,K10:K67)/J8),"-",SUMPRODUCT(J10:J67,K10:K67)/J8)</f>
        <v>407.0257854315183</v>
      </c>
      <c r="L8" s="55">
        <f>IF(SUM(L10:L67)&lt;0.001,"-",SUM(L10:L67))</f>
        <v>214.262</v>
      </c>
      <c r="M8" s="55">
        <f>IF(ISERR(SUMPRODUCT(L10:L67,M10:M67)/L8),"-",SUMPRODUCT(L10:L67,M10:M67)/L8)</f>
        <v>917.3230344158087</v>
      </c>
      <c r="N8" s="55">
        <f>IF(SUM(N10:N67)&lt;0.001,"-",SUM(N10:N67))</f>
        <v>1857.8030000000003</v>
      </c>
      <c r="O8" s="55">
        <f>IF(ISERR(SUMPRODUCT(N10:N67,O10:O67)/N8),"-",SUMPRODUCT(N10:N67,O10:O67)/N8)</f>
        <v>917.3839432921571</v>
      </c>
      <c r="P8" s="55">
        <f>IF(SUM(P10:P67)&lt;0.001,"-",SUM(P10:P67))</f>
        <v>892.415</v>
      </c>
      <c r="Q8" s="55">
        <f>IF(ISERR(SUMPRODUCT(P10:P67,Q10:Q67)/P8),"-",SUMPRODUCT(P10:P67,Q10:Q67)/P8)</f>
        <v>730.8188152373057</v>
      </c>
      <c r="R8" s="55">
        <f>IF(SUM(R10:R67)&lt;0.001,"-",SUM(R10:R67))</f>
        <v>1919.199</v>
      </c>
      <c r="S8" s="55">
        <f>IF(ISERR(SUMPRODUCT(R10:R67,S10:S67)/R8),"-",SUMPRODUCT(R10:R67,S10:S67)/R8)</f>
        <v>490.00154387325125</v>
      </c>
      <c r="T8" s="55">
        <f>IF(SUM(T10:T67)&lt;0.001,"-",SUM(T10:T67))</f>
        <v>116.731</v>
      </c>
      <c r="U8" s="55">
        <f>IF(ISERR(SUMPRODUCT(T10:T67,U10:U67)/T8),"-",SUMPRODUCT(T10:T67,U10:U67)/T8)</f>
        <v>431.9956909475632</v>
      </c>
      <c r="V8" s="55">
        <f>IF(SUM(V10:V67)&lt;0.001,"-",SUM(V10:V67))</f>
        <v>3</v>
      </c>
      <c r="W8" s="55">
        <f>IF(ISERR(SUMPRODUCT(V10:V67,W10:W67)/V8),"-",SUMPRODUCT(V10:V67,W10:W67)/V8)</f>
        <v>854</v>
      </c>
      <c r="X8" s="55">
        <f>IF(SUM(X10:X67)&lt;0.001,"-",SUM(X10:X67))</f>
        <v>297.3880000000001</v>
      </c>
      <c r="Y8" s="55">
        <f>IF(ISERR(SUMPRODUCT(X10:X67,Y10:Y67)/X8),"-",SUMPRODUCT(X10:X67,Y10:Y67)/X8)</f>
        <v>948.4537775565924</v>
      </c>
      <c r="Z8" s="55">
        <f>IF(SUM(Z10:Z67)&lt;0.001,"-",SUM(Z10:Z67))</f>
        <v>42</v>
      </c>
      <c r="AA8" s="55">
        <f>IF(ISERR(SUMPRODUCT(Z10:Z67,AA10:AA67)/Z8),"-",SUMPRODUCT(Z10:Z67,AA10:AA67)/Z8)</f>
        <v>753</v>
      </c>
      <c r="AB8" s="55">
        <f>IF(SUM(AB10:AB67)&lt;0.001,"-",SUM(AB10:AB67))</f>
        <v>4718.014</v>
      </c>
      <c r="AC8" s="55">
        <f>IF(ISERR(SUMPRODUCT(AB10:AB67,AC10:AC67)/AB8),"-",SUMPRODUCT(AB10:AB67,AC10:AC67)/AB8)</f>
        <v>338.5270086099786</v>
      </c>
      <c r="AD8" s="55">
        <f>IF(SUM(AD10:AD67)&lt;0.001,"-",SUM(AD10:AD67))</f>
        <v>22733.615</v>
      </c>
      <c r="AE8" s="55">
        <f>IF(ISERR(SUMPRODUCT(AD10:AD67,AE10:AE67)/AD8),"-",SUMPRODUCT(AD10:AD67,AE10:AE67)/AD8)</f>
        <v>150.58778619238512</v>
      </c>
      <c r="AF8" s="55">
        <f>IF(SUM(AF10:AF67)&lt;0.001,"-",SUM(AF10:AF67))</f>
        <v>45706.44900000001</v>
      </c>
      <c r="AG8" s="55">
        <f>IF(ISERR(SUMPRODUCT(AF10:AF67,AG10:AG67)/AF8),"-",SUMPRODUCT(AF10:AF67,AG10:AG67)/AF8)</f>
        <v>31.95431244286775</v>
      </c>
      <c r="AH8" s="55">
        <f>IF(SUM(AH10:AH67)&lt;0.001,"-",SUM(AH10:AH67))</f>
        <v>3179.4329999999995</v>
      </c>
      <c r="AI8" s="55">
        <f>IF(ISERR(SUMPRODUCT(AH10:AH67,AI10:AI67)/AH8),"-",SUMPRODUCT(AH10:AH67,AI10:AI67)/AH8)</f>
        <v>70.23266695665548</v>
      </c>
      <c r="AJ8" s="55">
        <f>IF(SUM(AJ10:AJ67)&lt;0.001,"-",SUM(AJ10:AJ67))</f>
        <v>2999.65</v>
      </c>
      <c r="AK8" s="55">
        <f>IF(ISERR(SUMPRODUCT(AJ10:AJ67,AK10:AK67)/AJ8),"-",SUMPRODUCT(AJ10:AJ67,AK10:AK67)/AJ8)</f>
        <v>64.44662310602904</v>
      </c>
      <c r="AL8" s="55">
        <f>IF(SUM(AL10:AL67)&lt;0.001,"-",SUM(AL10:AL67))</f>
        <v>10390.149000000001</v>
      </c>
      <c r="AM8" s="55">
        <f>IF(ISERR(SUMPRODUCT(AL10:AL67,AM10:AM67)/AL8),"-",SUMPRODUCT(AL10:AL67,AM10:AM67)/AL8)</f>
        <v>193.652157731328</v>
      </c>
      <c r="AN8" s="55">
        <f>IF(SUM(AN10:AN67)&lt;0.001,"-",SUM(AN10:AN67))</f>
        <v>391.20900000000006</v>
      </c>
      <c r="AO8" s="55">
        <f>IF(ISERR(SUMPRODUCT(AN10:AN67,AO10:AO67)/AN8),"-",SUMPRODUCT(AN10:AN67,AO10:AO67)/AN8)</f>
        <v>104.38146106045615</v>
      </c>
      <c r="AP8" s="55">
        <f>IF(SUM(AP10:AP67)&lt;0.001,"-",SUM(AP10:AP67))</f>
        <v>35091.502</v>
      </c>
      <c r="AQ8" s="55">
        <f>IF(ISERR(SUMPRODUCT(AP10:AP67,AQ10:AQ67)/AP8),"-",SUMPRODUCT(AP10:AP67,AQ10:AQ67)/AP8)</f>
        <v>78.05063801486753</v>
      </c>
      <c r="AR8" s="55">
        <f>IF(SUM(AR10:AR67)&lt;0.001,"-",SUM(AR10:AR67))</f>
        <v>6.685</v>
      </c>
      <c r="AS8" s="55">
        <f>IF(ISERR(SUMPRODUCT(AR10:AR67,AS10:AS67)/AR8),"-",SUMPRODUCT(AR10:AR67,AS10:AS67)/AR8)</f>
        <v>412.4912490650711</v>
      </c>
      <c r="AT8" s="55">
        <f>IF(SUM(AT10:AT67)&lt;0.001,"-",SUM(AT10:AT67))</f>
        <v>2631.3469999999998</v>
      </c>
      <c r="AU8" s="55">
        <f>IF(ISERR(SUMPRODUCT(AT10:AT67,AU10:AU67)/AT8),"-",SUMPRODUCT(AT10:AT67,AU10:AU67)/AT8)</f>
        <v>170.05108296245234</v>
      </c>
      <c r="AV8" s="55">
        <f>IF(SUM(AV10:AV67)&lt;0.001,"-",SUM(AV10:AV67))</f>
        <v>14323.612000000001</v>
      </c>
      <c r="AW8" s="55">
        <f>IF(ISERR(SUMPRODUCT(AV10:AV67,AW10:AW67)/AV8),"-",SUMPRODUCT(AV10:AV67,AW10:AW67)/AV8)</f>
        <v>57.49528052002524</v>
      </c>
      <c r="AX8" s="55" t="str">
        <f>IF(SUM(AX10:AX67)&lt;0.001,"-",SUM(AX10:AX67))</f>
        <v>-</v>
      </c>
      <c r="AY8" s="55" t="str">
        <f>IF(ISERR(SUMPRODUCT(AX10:AX67,AY10:AY67)/AX8),"-",SUMPRODUCT(AX10:AX67,AY10:AY67)/AX8)</f>
        <v>-</v>
      </c>
      <c r="AZ8" s="55">
        <f>IF(SUM(AZ10:AZ67)&lt;0.001,"-",SUM(AZ10:AZ67))</f>
        <v>914.176</v>
      </c>
      <c r="BA8" s="55">
        <f>IF(ISERR(SUMPRODUCT(AZ10:AZ67,BA10:BA67)/AZ8),"-",SUMPRODUCT(AZ10:AZ67,BA10:BA67)/AZ8)</f>
        <v>114.30425869854379</v>
      </c>
      <c r="BB8" s="55">
        <f>IF(SUM(BB10:BB67)&lt;0.001,"-",SUM(BB10:BB67))</f>
        <v>219.774</v>
      </c>
      <c r="BC8" s="55">
        <f>IF(ISERR(SUMPRODUCT(BB10:BB67,BC10:BC67)/BB8),"-",SUMPRODUCT(BB10:BB67,BC10:BC67)/BB8)</f>
        <v>383.9594993038303</v>
      </c>
      <c r="BD8" s="55" t="str">
        <f>IF(SUM(BD10:BD67)&lt;0.001,"-",SUM(BD10:BD67))</f>
        <v>-</v>
      </c>
      <c r="BE8" s="55" t="str">
        <f>IF(ISERR(SUMPRODUCT(BD10:BD67,BE10:BE67)/BD8),"-",SUMPRODUCT(BD10:BD67,BE10:BE67)/BD8)</f>
        <v>-</v>
      </c>
      <c r="BF8" s="55" t="str">
        <f>IF(SUM(BF10:BF67)&lt;0.001,"-",SUM(BF10:BF67))</f>
        <v>-</v>
      </c>
      <c r="BG8" s="55" t="str">
        <f>IF(ISERR(SUMPRODUCT(BF10:BF67,BG10:BG67)/BF8),"-",SUMPRODUCT(BF10:BF67,BG10:BG67)/BF8)</f>
        <v>-</v>
      </c>
      <c r="BH8" s="55" t="str">
        <f>IF(SUM(BH10:BH67)&lt;0.001,"-",SUM(BH10:BH67))</f>
        <v>-</v>
      </c>
      <c r="BI8" s="55" t="str">
        <f>IF(ISERR(SUMPRODUCT(BH10:BH67,BI10:BI67)/BH8),"-",SUMPRODUCT(BH10:BH67,BI10:BI67)/BH8)</f>
        <v>-</v>
      </c>
      <c r="BJ8" s="55" t="str">
        <f>IF(SUM(BJ10:BJ67)&lt;0.001,"-",SUM(BJ10:BJ67))</f>
        <v>-</v>
      </c>
      <c r="BK8" s="55" t="str">
        <f>IF(ISERR(SUMPRODUCT(BJ10:BJ67,BK10:BK67)/BJ8),"-",SUMPRODUCT(BJ10:BJ67,BK10:BK67)/BJ8)</f>
        <v>-</v>
      </c>
      <c r="BL8" s="55">
        <f>IF(SUM(BL10:BL67)&lt;0.001,"-",SUM(BL10:BL67))</f>
        <v>3135.0209999999997</v>
      </c>
      <c r="BM8" s="55">
        <f>IF(ISERR(SUMPRODUCT(BL10:BL67,BM10:BM67)/BL8),"-",SUMPRODUCT(BL10:BL67,BM10:BM67)/BL8)</f>
        <v>194.39345190989152</v>
      </c>
      <c r="BN8" s="55">
        <f>IF(SUM(BN10:BN67)&lt;0.001,"-",SUM(BN10:BN67))</f>
        <v>1337.0439999999996</v>
      </c>
      <c r="BO8" s="55">
        <f>IF(ISERR(SUMPRODUCT(BN10:BN67,BO10:BO67)/BN8),"-",SUMPRODUCT(BN10:BN67,BO10:BO67)/BN8)</f>
        <v>210.60875333945637</v>
      </c>
      <c r="BP8" s="55">
        <f>IF(SUM(BP10:BP67)&lt;0.001,"-",SUM(BP10:BP67))</f>
        <v>470.497</v>
      </c>
      <c r="BQ8" s="55">
        <f>IF(ISERR(SUMPRODUCT(BP10:BP67,BQ10:BQ67)/BP8),"-",SUMPRODUCT(BP10:BP67,BQ10:BQ67)/BP8)</f>
        <v>659.9929521335949</v>
      </c>
      <c r="BR8" s="55">
        <f>IF(SUM(BR10:BR67)&lt;0.001,"-",SUM(BR10:BR67))</f>
        <v>189.58900000000003</v>
      </c>
      <c r="BS8" s="55">
        <f>IF(ISERR(SUMPRODUCT(BR10:BR67,BS10:BS67)/BR8),"-",SUMPRODUCT(BR10:BR67,BS10:BS67)/BR8)</f>
        <v>1195.103676901086</v>
      </c>
      <c r="BT8" s="55">
        <f>IF(SUM(BT10:BT67)&lt;0.001,"-",SUM(BT10:BT67))</f>
        <v>468.38899999999995</v>
      </c>
      <c r="BU8" s="55">
        <f>IF(ISERR(SUMPRODUCT(BT10:BT67,BU10:BU67)/BT8),"-",SUMPRODUCT(BT10:BT67,BU10:BU67)/BT8)</f>
        <v>523.3705296238811</v>
      </c>
    </row>
    <row r="9" spans="1:73" ht="7.5" customHeight="1">
      <c r="A9" s="43"/>
      <c r="B9" s="56"/>
      <c r="C9" s="10"/>
      <c r="D9" s="57"/>
      <c r="E9" s="58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  <c r="Z9" s="57"/>
      <c r="AA9" s="58"/>
      <c r="AB9" s="57"/>
      <c r="AC9" s="58"/>
      <c r="AD9" s="57"/>
      <c r="AE9" s="58"/>
      <c r="AF9" s="57"/>
      <c r="AG9" s="58"/>
      <c r="AH9" s="57"/>
      <c r="AI9" s="58"/>
      <c r="AJ9" s="57"/>
      <c r="AK9" s="58"/>
      <c r="AL9" s="57"/>
      <c r="AM9" s="58"/>
      <c r="AN9" s="57"/>
      <c r="AO9" s="58"/>
      <c r="AP9" s="57"/>
      <c r="AQ9" s="58"/>
      <c r="AR9" s="57"/>
      <c r="AS9" s="58"/>
      <c r="AT9" s="57"/>
      <c r="AU9" s="58"/>
      <c r="AV9" s="57"/>
      <c r="AW9" s="58"/>
      <c r="AX9" s="57"/>
      <c r="AY9" s="58"/>
      <c r="AZ9" s="57"/>
      <c r="BA9" s="58"/>
      <c r="BB9" s="57"/>
      <c r="BC9" s="58"/>
      <c r="BD9" s="57"/>
      <c r="BE9" s="58"/>
      <c r="BF9" s="57"/>
      <c r="BG9" s="58"/>
      <c r="BH9" s="57"/>
      <c r="BI9" s="58"/>
      <c r="BJ9" s="57"/>
      <c r="BK9" s="58"/>
      <c r="BL9" s="57"/>
      <c r="BM9" s="58"/>
      <c r="BN9" s="57"/>
      <c r="BO9" s="58"/>
      <c r="BP9" s="57"/>
      <c r="BQ9" s="58"/>
      <c r="BR9" s="57"/>
      <c r="BS9" s="58"/>
      <c r="BT9" s="57"/>
      <c r="BU9" s="58"/>
    </row>
    <row r="10" spans="1:73" ht="12.75" customHeight="1">
      <c r="A10" s="59"/>
      <c r="B10" s="56" t="s">
        <v>48</v>
      </c>
      <c r="C10" s="10">
        <v>2</v>
      </c>
      <c r="D10" s="60">
        <v>0</v>
      </c>
      <c r="E10" s="61">
        <v>0</v>
      </c>
      <c r="F10" s="60">
        <v>0</v>
      </c>
      <c r="G10" s="61">
        <v>0</v>
      </c>
      <c r="H10" s="60">
        <v>0</v>
      </c>
      <c r="I10" s="61">
        <v>0</v>
      </c>
      <c r="J10" s="60">
        <v>0</v>
      </c>
      <c r="K10" s="61">
        <v>0</v>
      </c>
      <c r="L10" s="60">
        <v>0</v>
      </c>
      <c r="M10" s="61">
        <v>0</v>
      </c>
      <c r="N10" s="60">
        <v>0</v>
      </c>
      <c r="O10" s="61">
        <v>0</v>
      </c>
      <c r="P10" s="60">
        <v>0</v>
      </c>
      <c r="Q10" s="61">
        <v>0</v>
      </c>
      <c r="R10" s="60">
        <v>0</v>
      </c>
      <c r="S10" s="61">
        <v>0</v>
      </c>
      <c r="T10" s="60">
        <v>0</v>
      </c>
      <c r="U10" s="61">
        <v>0</v>
      </c>
      <c r="V10" s="60">
        <v>0</v>
      </c>
      <c r="W10" s="61">
        <v>0</v>
      </c>
      <c r="X10" s="60">
        <v>0</v>
      </c>
      <c r="Y10" s="61">
        <v>0</v>
      </c>
      <c r="Z10" s="60">
        <v>0</v>
      </c>
      <c r="AA10" s="61">
        <v>0</v>
      </c>
      <c r="AB10" s="60">
        <v>0</v>
      </c>
      <c r="AC10" s="61">
        <v>0</v>
      </c>
      <c r="AD10" s="60">
        <v>0</v>
      </c>
      <c r="AE10" s="61">
        <v>0</v>
      </c>
      <c r="AF10" s="60">
        <v>0</v>
      </c>
      <c r="AG10" s="61">
        <v>0</v>
      </c>
      <c r="AH10" s="60">
        <v>0</v>
      </c>
      <c r="AI10" s="61">
        <v>0</v>
      </c>
      <c r="AJ10" s="60">
        <v>0</v>
      </c>
      <c r="AK10" s="61">
        <v>0</v>
      </c>
      <c r="AL10" s="60">
        <v>0</v>
      </c>
      <c r="AM10" s="61">
        <v>0</v>
      </c>
      <c r="AN10" s="60">
        <v>0</v>
      </c>
      <c r="AO10" s="61">
        <v>0</v>
      </c>
      <c r="AP10" s="60">
        <v>0</v>
      </c>
      <c r="AQ10" s="61">
        <v>0</v>
      </c>
      <c r="AR10" s="60">
        <v>0</v>
      </c>
      <c r="AS10" s="61">
        <v>0</v>
      </c>
      <c r="AT10" s="60">
        <v>232.565</v>
      </c>
      <c r="AU10" s="61">
        <v>157.38225872336764</v>
      </c>
      <c r="AV10" s="60">
        <v>3129.187</v>
      </c>
      <c r="AW10" s="61">
        <v>50.57584478012979</v>
      </c>
      <c r="AX10" s="60">
        <v>0</v>
      </c>
      <c r="AY10" s="61">
        <v>0</v>
      </c>
      <c r="AZ10" s="60">
        <v>22.198</v>
      </c>
      <c r="BA10" s="61">
        <v>72.92233534552663</v>
      </c>
      <c r="BB10" s="60">
        <v>0</v>
      </c>
      <c r="BC10" s="61">
        <v>0</v>
      </c>
      <c r="BD10" s="60">
        <v>0</v>
      </c>
      <c r="BE10" s="61">
        <v>0</v>
      </c>
      <c r="BF10" s="60">
        <v>0</v>
      </c>
      <c r="BG10" s="61">
        <v>0</v>
      </c>
      <c r="BH10" s="60">
        <v>0</v>
      </c>
      <c r="BI10" s="61">
        <v>0</v>
      </c>
      <c r="BJ10" s="60">
        <v>0</v>
      </c>
      <c r="BK10" s="61">
        <v>0</v>
      </c>
      <c r="BL10" s="60">
        <v>0</v>
      </c>
      <c r="BM10" s="61">
        <v>0</v>
      </c>
      <c r="BN10" s="60">
        <v>34.142</v>
      </c>
      <c r="BO10" s="61">
        <v>113.82669439400152</v>
      </c>
      <c r="BP10" s="60">
        <v>0</v>
      </c>
      <c r="BQ10" s="61">
        <v>0</v>
      </c>
      <c r="BR10" s="60">
        <v>0</v>
      </c>
      <c r="BS10" s="61">
        <v>0</v>
      </c>
      <c r="BT10" s="60">
        <v>62.534</v>
      </c>
      <c r="BU10" s="61">
        <v>502.964739181885</v>
      </c>
    </row>
    <row r="11" spans="1:73" ht="12.75" customHeight="1">
      <c r="A11" s="59"/>
      <c r="B11" s="56" t="s">
        <v>49</v>
      </c>
      <c r="C11" s="10">
        <v>3</v>
      </c>
      <c r="D11" s="60">
        <v>0</v>
      </c>
      <c r="E11" s="61">
        <v>0</v>
      </c>
      <c r="F11" s="60">
        <v>0</v>
      </c>
      <c r="G11" s="61">
        <v>0</v>
      </c>
      <c r="H11" s="60">
        <v>0</v>
      </c>
      <c r="I11" s="61">
        <v>0</v>
      </c>
      <c r="J11" s="60">
        <v>0</v>
      </c>
      <c r="K11" s="61">
        <v>0</v>
      </c>
      <c r="L11" s="60">
        <v>0</v>
      </c>
      <c r="M11" s="61">
        <v>0</v>
      </c>
      <c r="N11" s="60">
        <v>0</v>
      </c>
      <c r="O11" s="61">
        <v>0</v>
      </c>
      <c r="P11" s="60">
        <v>0</v>
      </c>
      <c r="Q11" s="61">
        <v>0</v>
      </c>
      <c r="R11" s="60">
        <v>0</v>
      </c>
      <c r="S11" s="61">
        <v>0</v>
      </c>
      <c r="T11" s="60">
        <v>0</v>
      </c>
      <c r="U11" s="61">
        <v>0</v>
      </c>
      <c r="V11" s="60">
        <v>0</v>
      </c>
      <c r="W11" s="61">
        <v>0</v>
      </c>
      <c r="X11" s="60">
        <v>0</v>
      </c>
      <c r="Y11" s="61">
        <v>0</v>
      </c>
      <c r="Z11" s="60">
        <v>0</v>
      </c>
      <c r="AA11" s="61">
        <v>0</v>
      </c>
      <c r="AB11" s="60">
        <v>0</v>
      </c>
      <c r="AC11" s="61">
        <v>0</v>
      </c>
      <c r="AD11" s="60">
        <v>0</v>
      </c>
      <c r="AE11" s="61">
        <v>0</v>
      </c>
      <c r="AF11" s="60">
        <v>0</v>
      </c>
      <c r="AG11" s="61">
        <v>0</v>
      </c>
      <c r="AH11" s="60">
        <v>0</v>
      </c>
      <c r="AI11" s="61">
        <v>0</v>
      </c>
      <c r="AJ11" s="60">
        <v>0</v>
      </c>
      <c r="AK11" s="61">
        <v>0</v>
      </c>
      <c r="AL11" s="60">
        <v>0</v>
      </c>
      <c r="AM11" s="61">
        <v>0</v>
      </c>
      <c r="AN11" s="60">
        <v>0</v>
      </c>
      <c r="AO11" s="61">
        <v>0</v>
      </c>
      <c r="AP11" s="60">
        <v>0</v>
      </c>
      <c r="AQ11" s="61">
        <v>0</v>
      </c>
      <c r="AR11" s="60">
        <v>0</v>
      </c>
      <c r="AS11" s="61">
        <v>0</v>
      </c>
      <c r="AT11" s="60">
        <v>421.877</v>
      </c>
      <c r="AU11" s="61">
        <v>135</v>
      </c>
      <c r="AV11" s="60">
        <v>2548.952</v>
      </c>
      <c r="AW11" s="61">
        <v>55</v>
      </c>
      <c r="AX11" s="60">
        <v>0</v>
      </c>
      <c r="AY11" s="61">
        <v>0</v>
      </c>
      <c r="AZ11" s="60">
        <v>173.067</v>
      </c>
      <c r="BA11" s="61">
        <v>99</v>
      </c>
      <c r="BB11" s="60">
        <v>0</v>
      </c>
      <c r="BC11" s="61">
        <v>0</v>
      </c>
      <c r="BD11" s="60">
        <v>0</v>
      </c>
      <c r="BE11" s="61">
        <v>0</v>
      </c>
      <c r="BF11" s="60">
        <v>0</v>
      </c>
      <c r="BG11" s="61">
        <v>0</v>
      </c>
      <c r="BH11" s="60">
        <v>0</v>
      </c>
      <c r="BI11" s="61">
        <v>0</v>
      </c>
      <c r="BJ11" s="60">
        <v>0</v>
      </c>
      <c r="BK11" s="61">
        <v>0</v>
      </c>
      <c r="BL11" s="60">
        <v>0</v>
      </c>
      <c r="BM11" s="61">
        <v>0</v>
      </c>
      <c r="BN11" s="60">
        <v>109.218</v>
      </c>
      <c r="BO11" s="61">
        <v>159</v>
      </c>
      <c r="BP11" s="60">
        <v>0</v>
      </c>
      <c r="BQ11" s="61">
        <v>0</v>
      </c>
      <c r="BR11" s="60">
        <v>157.121</v>
      </c>
      <c r="BS11" s="61">
        <v>1181</v>
      </c>
      <c r="BT11" s="60">
        <v>28.033</v>
      </c>
      <c r="BU11" s="61">
        <v>555</v>
      </c>
    </row>
    <row r="12" spans="1:73" ht="12.75" customHeight="1">
      <c r="A12" s="59"/>
      <c r="B12" s="56" t="s">
        <v>50</v>
      </c>
      <c r="C12" s="10">
        <v>4</v>
      </c>
      <c r="D12" s="60">
        <v>0</v>
      </c>
      <c r="E12" s="61">
        <v>0</v>
      </c>
      <c r="F12" s="60">
        <v>0</v>
      </c>
      <c r="G12" s="61">
        <v>0</v>
      </c>
      <c r="H12" s="60">
        <v>0</v>
      </c>
      <c r="I12" s="61">
        <v>0</v>
      </c>
      <c r="J12" s="60">
        <v>0</v>
      </c>
      <c r="K12" s="61">
        <v>0</v>
      </c>
      <c r="L12" s="60">
        <v>0</v>
      </c>
      <c r="M12" s="61">
        <v>0</v>
      </c>
      <c r="N12" s="60">
        <v>0</v>
      </c>
      <c r="O12" s="61">
        <v>0</v>
      </c>
      <c r="P12" s="60">
        <v>0</v>
      </c>
      <c r="Q12" s="61">
        <v>0</v>
      </c>
      <c r="R12" s="60">
        <v>0</v>
      </c>
      <c r="S12" s="61">
        <v>0</v>
      </c>
      <c r="T12" s="60">
        <v>0</v>
      </c>
      <c r="U12" s="61">
        <v>0</v>
      </c>
      <c r="V12" s="60">
        <v>0</v>
      </c>
      <c r="W12" s="61">
        <v>0</v>
      </c>
      <c r="X12" s="60">
        <v>0</v>
      </c>
      <c r="Y12" s="61">
        <v>0</v>
      </c>
      <c r="Z12" s="60">
        <v>0</v>
      </c>
      <c r="AA12" s="61">
        <v>0</v>
      </c>
      <c r="AB12" s="60">
        <v>0</v>
      </c>
      <c r="AC12" s="61">
        <v>0</v>
      </c>
      <c r="AD12" s="60">
        <v>0</v>
      </c>
      <c r="AE12" s="61">
        <v>0</v>
      </c>
      <c r="AF12" s="60">
        <v>0</v>
      </c>
      <c r="AG12" s="61">
        <v>0</v>
      </c>
      <c r="AH12" s="60">
        <v>0</v>
      </c>
      <c r="AI12" s="61">
        <v>0</v>
      </c>
      <c r="AJ12" s="60">
        <v>0</v>
      </c>
      <c r="AK12" s="61">
        <v>0</v>
      </c>
      <c r="AL12" s="60">
        <v>0</v>
      </c>
      <c r="AM12" s="61">
        <v>0</v>
      </c>
      <c r="AN12" s="60">
        <v>0</v>
      </c>
      <c r="AO12" s="61">
        <v>0</v>
      </c>
      <c r="AP12" s="60">
        <v>0</v>
      </c>
      <c r="AQ12" s="61">
        <v>0</v>
      </c>
      <c r="AR12" s="60">
        <v>0</v>
      </c>
      <c r="AS12" s="61">
        <v>0</v>
      </c>
      <c r="AT12" s="60">
        <v>233.384</v>
      </c>
      <c r="AU12" s="61">
        <v>168</v>
      </c>
      <c r="AV12" s="60">
        <v>3587.208</v>
      </c>
      <c r="AW12" s="61">
        <v>55</v>
      </c>
      <c r="AX12" s="60">
        <v>0</v>
      </c>
      <c r="AY12" s="61">
        <v>0</v>
      </c>
      <c r="AZ12" s="60">
        <v>9.801</v>
      </c>
      <c r="BA12" s="61">
        <v>167</v>
      </c>
      <c r="BB12" s="60">
        <v>0</v>
      </c>
      <c r="BC12" s="61">
        <v>0</v>
      </c>
      <c r="BD12" s="60">
        <v>0</v>
      </c>
      <c r="BE12" s="61">
        <v>0</v>
      </c>
      <c r="BF12" s="60">
        <v>0</v>
      </c>
      <c r="BG12" s="61">
        <v>0</v>
      </c>
      <c r="BH12" s="60">
        <v>0</v>
      </c>
      <c r="BI12" s="61">
        <v>0</v>
      </c>
      <c r="BJ12" s="60">
        <v>0</v>
      </c>
      <c r="BK12" s="61">
        <v>0</v>
      </c>
      <c r="BL12" s="60">
        <v>0.063</v>
      </c>
      <c r="BM12" s="61">
        <v>354</v>
      </c>
      <c r="BN12" s="60">
        <v>11.173</v>
      </c>
      <c r="BO12" s="61">
        <v>220</v>
      </c>
      <c r="BP12" s="60">
        <v>0</v>
      </c>
      <c r="BQ12" s="61">
        <v>0</v>
      </c>
      <c r="BR12" s="60">
        <v>32.377</v>
      </c>
      <c r="BS12" s="61">
        <v>1261</v>
      </c>
      <c r="BT12" s="60">
        <v>9.022</v>
      </c>
      <c r="BU12" s="61">
        <v>407</v>
      </c>
    </row>
    <row r="13" spans="1:73" ht="12.75" customHeight="1">
      <c r="A13" s="59"/>
      <c r="B13" s="56" t="s">
        <v>51</v>
      </c>
      <c r="C13" s="10">
        <v>5</v>
      </c>
      <c r="D13" s="60">
        <v>0</v>
      </c>
      <c r="E13" s="61">
        <v>0</v>
      </c>
      <c r="F13" s="60">
        <v>0</v>
      </c>
      <c r="G13" s="61">
        <v>0</v>
      </c>
      <c r="H13" s="60">
        <v>0</v>
      </c>
      <c r="I13" s="61">
        <v>0</v>
      </c>
      <c r="J13" s="60">
        <v>0</v>
      </c>
      <c r="K13" s="61">
        <v>0</v>
      </c>
      <c r="L13" s="60">
        <v>0</v>
      </c>
      <c r="M13" s="61">
        <v>0</v>
      </c>
      <c r="N13" s="60">
        <v>0</v>
      </c>
      <c r="O13" s="61">
        <v>0</v>
      </c>
      <c r="P13" s="60">
        <v>0</v>
      </c>
      <c r="Q13" s="61">
        <v>0</v>
      </c>
      <c r="R13" s="60">
        <v>0</v>
      </c>
      <c r="S13" s="61">
        <v>0</v>
      </c>
      <c r="T13" s="60">
        <v>0</v>
      </c>
      <c r="U13" s="61">
        <v>0</v>
      </c>
      <c r="V13" s="60">
        <v>0</v>
      </c>
      <c r="W13" s="61">
        <v>0</v>
      </c>
      <c r="X13" s="60">
        <v>0</v>
      </c>
      <c r="Y13" s="61">
        <v>0</v>
      </c>
      <c r="Z13" s="60">
        <v>0</v>
      </c>
      <c r="AA13" s="61">
        <v>0</v>
      </c>
      <c r="AB13" s="60">
        <v>0</v>
      </c>
      <c r="AC13" s="61">
        <v>0</v>
      </c>
      <c r="AD13" s="60">
        <v>0</v>
      </c>
      <c r="AE13" s="61">
        <v>0</v>
      </c>
      <c r="AF13" s="60">
        <v>0</v>
      </c>
      <c r="AG13" s="61">
        <v>0</v>
      </c>
      <c r="AH13" s="60">
        <v>0</v>
      </c>
      <c r="AI13" s="61">
        <v>0</v>
      </c>
      <c r="AJ13" s="60">
        <v>0</v>
      </c>
      <c r="AK13" s="61">
        <v>0</v>
      </c>
      <c r="AL13" s="60">
        <v>0</v>
      </c>
      <c r="AM13" s="61">
        <v>0</v>
      </c>
      <c r="AN13" s="60">
        <v>0</v>
      </c>
      <c r="AO13" s="61">
        <v>0</v>
      </c>
      <c r="AP13" s="60">
        <v>0</v>
      </c>
      <c r="AQ13" s="61">
        <v>0</v>
      </c>
      <c r="AR13" s="60">
        <v>0</v>
      </c>
      <c r="AS13" s="61">
        <v>0</v>
      </c>
      <c r="AT13" s="60">
        <v>291.441</v>
      </c>
      <c r="AU13" s="61">
        <v>145</v>
      </c>
      <c r="AV13" s="60">
        <v>392.155</v>
      </c>
      <c r="AW13" s="61">
        <v>72</v>
      </c>
      <c r="AX13" s="60">
        <v>0</v>
      </c>
      <c r="AY13" s="61">
        <v>0</v>
      </c>
      <c r="AZ13" s="60">
        <v>282.936</v>
      </c>
      <c r="BA13" s="61">
        <v>218</v>
      </c>
      <c r="BB13" s="60">
        <v>0</v>
      </c>
      <c r="BC13" s="61">
        <v>0</v>
      </c>
      <c r="BD13" s="60">
        <v>0</v>
      </c>
      <c r="BE13" s="61">
        <v>0</v>
      </c>
      <c r="BF13" s="60">
        <v>0</v>
      </c>
      <c r="BG13" s="61">
        <v>0</v>
      </c>
      <c r="BH13" s="60">
        <v>0</v>
      </c>
      <c r="BI13" s="61">
        <v>0</v>
      </c>
      <c r="BJ13" s="60">
        <v>0</v>
      </c>
      <c r="BK13" s="61">
        <v>0</v>
      </c>
      <c r="BL13" s="60">
        <v>0</v>
      </c>
      <c r="BM13" s="61">
        <v>0</v>
      </c>
      <c r="BN13" s="60">
        <v>121.164</v>
      </c>
      <c r="BO13" s="61">
        <v>204.56026542537387</v>
      </c>
      <c r="BP13" s="60">
        <v>0</v>
      </c>
      <c r="BQ13" s="61">
        <v>0</v>
      </c>
      <c r="BR13" s="60">
        <v>0</v>
      </c>
      <c r="BS13" s="61">
        <v>0</v>
      </c>
      <c r="BT13" s="60">
        <v>30.636</v>
      </c>
      <c r="BU13" s="61">
        <v>366</v>
      </c>
    </row>
    <row r="14" spans="1:73" ht="12.75" customHeight="1">
      <c r="A14" s="59"/>
      <c r="B14" s="56" t="s">
        <v>52</v>
      </c>
      <c r="C14" s="10">
        <v>6</v>
      </c>
      <c r="D14" s="60">
        <v>0</v>
      </c>
      <c r="E14" s="61">
        <v>0</v>
      </c>
      <c r="F14" s="60">
        <v>0</v>
      </c>
      <c r="G14" s="61">
        <v>0</v>
      </c>
      <c r="H14" s="60">
        <v>0</v>
      </c>
      <c r="I14" s="61">
        <v>0</v>
      </c>
      <c r="J14" s="60">
        <v>0</v>
      </c>
      <c r="K14" s="61">
        <v>0</v>
      </c>
      <c r="L14" s="60">
        <v>0</v>
      </c>
      <c r="M14" s="61">
        <v>0</v>
      </c>
      <c r="N14" s="60">
        <v>0</v>
      </c>
      <c r="O14" s="61">
        <v>0</v>
      </c>
      <c r="P14" s="60">
        <v>0</v>
      </c>
      <c r="Q14" s="61">
        <v>0</v>
      </c>
      <c r="R14" s="60">
        <v>0</v>
      </c>
      <c r="S14" s="61">
        <v>0</v>
      </c>
      <c r="T14" s="60">
        <v>0</v>
      </c>
      <c r="U14" s="61">
        <v>0</v>
      </c>
      <c r="V14" s="60">
        <v>0</v>
      </c>
      <c r="W14" s="61">
        <v>0</v>
      </c>
      <c r="X14" s="60">
        <v>0</v>
      </c>
      <c r="Y14" s="61">
        <v>0</v>
      </c>
      <c r="Z14" s="60">
        <v>0</v>
      </c>
      <c r="AA14" s="61">
        <v>0</v>
      </c>
      <c r="AB14" s="60">
        <v>0</v>
      </c>
      <c r="AC14" s="61">
        <v>0</v>
      </c>
      <c r="AD14" s="60">
        <v>0</v>
      </c>
      <c r="AE14" s="61">
        <v>0</v>
      </c>
      <c r="AF14" s="60">
        <v>0</v>
      </c>
      <c r="AG14" s="61">
        <v>0</v>
      </c>
      <c r="AH14" s="60">
        <v>0</v>
      </c>
      <c r="AI14" s="61">
        <v>0</v>
      </c>
      <c r="AJ14" s="60">
        <v>0</v>
      </c>
      <c r="AK14" s="61">
        <v>0</v>
      </c>
      <c r="AL14" s="60">
        <v>0</v>
      </c>
      <c r="AM14" s="61">
        <v>0</v>
      </c>
      <c r="AN14" s="60">
        <v>0</v>
      </c>
      <c r="AO14" s="61">
        <v>0</v>
      </c>
      <c r="AP14" s="60">
        <v>0</v>
      </c>
      <c r="AQ14" s="61">
        <v>0</v>
      </c>
      <c r="AR14" s="60">
        <v>0</v>
      </c>
      <c r="AS14" s="61">
        <v>0</v>
      </c>
      <c r="AT14" s="60">
        <v>92.051</v>
      </c>
      <c r="AU14" s="61">
        <v>170.06674560841273</v>
      </c>
      <c r="AV14" s="60">
        <v>14.928</v>
      </c>
      <c r="AW14" s="61">
        <v>62.799303322615216</v>
      </c>
      <c r="AX14" s="60">
        <v>0</v>
      </c>
      <c r="AY14" s="61">
        <v>0</v>
      </c>
      <c r="AZ14" s="60">
        <v>0.164</v>
      </c>
      <c r="BA14" s="61">
        <v>371.6890243902439</v>
      </c>
      <c r="BB14" s="60">
        <v>0</v>
      </c>
      <c r="BC14" s="61">
        <v>0</v>
      </c>
      <c r="BD14" s="60">
        <v>0</v>
      </c>
      <c r="BE14" s="61">
        <v>0</v>
      </c>
      <c r="BF14" s="60">
        <v>0</v>
      </c>
      <c r="BG14" s="61">
        <v>0</v>
      </c>
      <c r="BH14" s="60">
        <v>0</v>
      </c>
      <c r="BI14" s="61">
        <v>0</v>
      </c>
      <c r="BJ14" s="60">
        <v>0</v>
      </c>
      <c r="BK14" s="61">
        <v>0</v>
      </c>
      <c r="BL14" s="60">
        <v>0</v>
      </c>
      <c r="BM14" s="61">
        <v>0</v>
      </c>
      <c r="BN14" s="60">
        <v>422.659</v>
      </c>
      <c r="BO14" s="61">
        <v>156.71542543752764</v>
      </c>
      <c r="BP14" s="60">
        <v>0</v>
      </c>
      <c r="BQ14" s="61">
        <v>0</v>
      </c>
      <c r="BR14" s="60">
        <v>0</v>
      </c>
      <c r="BS14" s="61">
        <v>0</v>
      </c>
      <c r="BT14" s="60">
        <v>8.522</v>
      </c>
      <c r="BU14" s="61">
        <v>359.96538371274346</v>
      </c>
    </row>
    <row r="15" spans="1:73" ht="12.75" customHeight="1">
      <c r="A15" s="59"/>
      <c r="B15" s="43"/>
      <c r="C15" s="62"/>
      <c r="D15" s="60"/>
      <c r="E15" s="61"/>
      <c r="F15" s="60"/>
      <c r="G15" s="61"/>
      <c r="H15" s="60"/>
      <c r="I15" s="61"/>
      <c r="J15" s="60"/>
      <c r="K15" s="61"/>
      <c r="L15" s="60"/>
      <c r="M15" s="61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1"/>
      <c r="Z15" s="60"/>
      <c r="AA15" s="61"/>
      <c r="AB15" s="60"/>
      <c r="AC15" s="61"/>
      <c r="AD15" s="60"/>
      <c r="AE15" s="61"/>
      <c r="AF15" s="60"/>
      <c r="AG15" s="61"/>
      <c r="AH15" s="60"/>
      <c r="AI15" s="61"/>
      <c r="AJ15" s="60"/>
      <c r="AK15" s="61"/>
      <c r="AL15" s="60"/>
      <c r="AM15" s="61"/>
      <c r="AN15" s="60"/>
      <c r="AO15" s="61"/>
      <c r="AP15" s="60"/>
      <c r="AQ15" s="61"/>
      <c r="AR15" s="60"/>
      <c r="AS15" s="61"/>
      <c r="AT15" s="60"/>
      <c r="AU15" s="61"/>
      <c r="AV15" s="60"/>
      <c r="AW15" s="61"/>
      <c r="AX15" s="60"/>
      <c r="AY15" s="61"/>
      <c r="AZ15" s="60"/>
      <c r="BA15" s="61"/>
      <c r="BB15" s="60"/>
      <c r="BC15" s="61"/>
      <c r="BD15" s="60"/>
      <c r="BE15" s="61"/>
      <c r="BF15" s="60"/>
      <c r="BG15" s="61"/>
      <c r="BH15" s="60"/>
      <c r="BI15" s="61"/>
      <c r="BJ15" s="60"/>
      <c r="BK15" s="61"/>
      <c r="BL15" s="60"/>
      <c r="BM15" s="61"/>
      <c r="BN15" s="60"/>
      <c r="BO15" s="61"/>
      <c r="BP15" s="60"/>
      <c r="BQ15" s="61"/>
      <c r="BR15" s="60"/>
      <c r="BS15" s="61"/>
      <c r="BT15" s="60"/>
      <c r="BU15" s="61"/>
    </row>
    <row r="16" spans="1:73" ht="12.75" customHeight="1">
      <c r="A16" s="59"/>
      <c r="B16" s="56" t="s">
        <v>53</v>
      </c>
      <c r="C16" s="10">
        <v>7</v>
      </c>
      <c r="D16" s="60">
        <v>0</v>
      </c>
      <c r="E16" s="61">
        <v>0</v>
      </c>
      <c r="F16" s="60">
        <v>0</v>
      </c>
      <c r="G16" s="61">
        <v>0</v>
      </c>
      <c r="H16" s="60">
        <v>0</v>
      </c>
      <c r="I16" s="61">
        <v>0</v>
      </c>
      <c r="J16" s="60">
        <v>0</v>
      </c>
      <c r="K16" s="61">
        <v>0</v>
      </c>
      <c r="L16" s="60">
        <v>0</v>
      </c>
      <c r="M16" s="61">
        <v>0</v>
      </c>
      <c r="N16" s="60">
        <v>0</v>
      </c>
      <c r="O16" s="61">
        <v>0</v>
      </c>
      <c r="P16" s="60">
        <v>0</v>
      </c>
      <c r="Q16" s="61">
        <v>0</v>
      </c>
      <c r="R16" s="60">
        <v>0</v>
      </c>
      <c r="S16" s="61">
        <v>0</v>
      </c>
      <c r="T16" s="60">
        <v>0</v>
      </c>
      <c r="U16" s="61">
        <v>0</v>
      </c>
      <c r="V16" s="60">
        <v>0</v>
      </c>
      <c r="W16" s="61">
        <v>0</v>
      </c>
      <c r="X16" s="60">
        <v>0</v>
      </c>
      <c r="Y16" s="61">
        <v>0</v>
      </c>
      <c r="Z16" s="60">
        <v>0</v>
      </c>
      <c r="AA16" s="61">
        <v>0</v>
      </c>
      <c r="AB16" s="60">
        <v>0</v>
      </c>
      <c r="AC16" s="61">
        <v>0</v>
      </c>
      <c r="AD16" s="60">
        <v>0</v>
      </c>
      <c r="AE16" s="61">
        <v>0</v>
      </c>
      <c r="AF16" s="60">
        <v>27.68</v>
      </c>
      <c r="AG16" s="61">
        <v>168.0938945086705</v>
      </c>
      <c r="AH16" s="60">
        <v>0</v>
      </c>
      <c r="AI16" s="61">
        <v>0</v>
      </c>
      <c r="AJ16" s="60">
        <v>0</v>
      </c>
      <c r="AK16" s="61">
        <v>0</v>
      </c>
      <c r="AL16" s="60">
        <v>0</v>
      </c>
      <c r="AM16" s="61">
        <v>0</v>
      </c>
      <c r="AN16" s="60">
        <v>0</v>
      </c>
      <c r="AO16" s="61">
        <v>0</v>
      </c>
      <c r="AP16" s="60">
        <v>0</v>
      </c>
      <c r="AQ16" s="61">
        <v>0</v>
      </c>
      <c r="AR16" s="60">
        <v>6.656</v>
      </c>
      <c r="AS16" s="61">
        <v>412.6754807692308</v>
      </c>
      <c r="AT16" s="60">
        <v>4.693</v>
      </c>
      <c r="AU16" s="61">
        <v>192.50628595780952</v>
      </c>
      <c r="AV16" s="60">
        <v>0.097</v>
      </c>
      <c r="AW16" s="61">
        <v>58.49484536082474</v>
      </c>
      <c r="AX16" s="60">
        <v>0</v>
      </c>
      <c r="AY16" s="61">
        <v>0</v>
      </c>
      <c r="AZ16" s="60">
        <v>0.057</v>
      </c>
      <c r="BA16" s="61">
        <v>429.9473684210526</v>
      </c>
      <c r="BB16" s="60">
        <v>0</v>
      </c>
      <c r="BC16" s="61">
        <v>0</v>
      </c>
      <c r="BD16" s="60">
        <v>0</v>
      </c>
      <c r="BE16" s="61">
        <v>0</v>
      </c>
      <c r="BF16" s="60">
        <v>0</v>
      </c>
      <c r="BG16" s="61">
        <v>0</v>
      </c>
      <c r="BH16" s="60">
        <v>0</v>
      </c>
      <c r="BI16" s="61">
        <v>0</v>
      </c>
      <c r="BJ16" s="60">
        <v>0</v>
      </c>
      <c r="BK16" s="61">
        <v>0</v>
      </c>
      <c r="BL16" s="60">
        <v>0</v>
      </c>
      <c r="BM16" s="61">
        <v>0</v>
      </c>
      <c r="BN16" s="60">
        <v>169.16</v>
      </c>
      <c r="BO16" s="61">
        <v>161.9749704421849</v>
      </c>
      <c r="BP16" s="60">
        <v>0</v>
      </c>
      <c r="BQ16" s="61">
        <v>0</v>
      </c>
      <c r="BR16" s="60">
        <v>0</v>
      </c>
      <c r="BS16" s="61">
        <v>0</v>
      </c>
      <c r="BT16" s="60">
        <v>3.89</v>
      </c>
      <c r="BU16" s="61">
        <v>409.7683804627249</v>
      </c>
    </row>
    <row r="17" spans="1:73" ht="12.75" customHeight="1">
      <c r="A17" s="59"/>
      <c r="B17" s="56" t="s">
        <v>54</v>
      </c>
      <c r="C17" s="10">
        <v>8</v>
      </c>
      <c r="D17" s="60">
        <v>0</v>
      </c>
      <c r="E17" s="61">
        <v>0</v>
      </c>
      <c r="F17" s="60">
        <v>0</v>
      </c>
      <c r="G17" s="61">
        <v>0</v>
      </c>
      <c r="H17" s="60">
        <v>0</v>
      </c>
      <c r="I17" s="61">
        <v>0</v>
      </c>
      <c r="J17" s="60">
        <v>0</v>
      </c>
      <c r="K17" s="61">
        <v>0</v>
      </c>
      <c r="L17" s="60">
        <v>0</v>
      </c>
      <c r="M17" s="61">
        <v>0</v>
      </c>
      <c r="N17" s="60">
        <v>0</v>
      </c>
      <c r="O17" s="61">
        <v>0</v>
      </c>
      <c r="P17" s="60">
        <v>0</v>
      </c>
      <c r="Q17" s="61">
        <v>0</v>
      </c>
      <c r="R17" s="60">
        <v>0</v>
      </c>
      <c r="S17" s="61">
        <v>0</v>
      </c>
      <c r="T17" s="60">
        <v>0</v>
      </c>
      <c r="U17" s="61">
        <v>0</v>
      </c>
      <c r="V17" s="60">
        <v>0</v>
      </c>
      <c r="W17" s="61">
        <v>0</v>
      </c>
      <c r="X17" s="60">
        <v>0</v>
      </c>
      <c r="Y17" s="61">
        <v>0</v>
      </c>
      <c r="Z17" s="60">
        <v>0</v>
      </c>
      <c r="AA17" s="61">
        <v>0</v>
      </c>
      <c r="AB17" s="60">
        <v>0</v>
      </c>
      <c r="AC17" s="61">
        <v>0</v>
      </c>
      <c r="AD17" s="60">
        <v>0</v>
      </c>
      <c r="AE17" s="61">
        <v>0</v>
      </c>
      <c r="AF17" s="60">
        <v>0</v>
      </c>
      <c r="AG17" s="61">
        <v>0</v>
      </c>
      <c r="AH17" s="60">
        <v>0</v>
      </c>
      <c r="AI17" s="61">
        <v>0</v>
      </c>
      <c r="AJ17" s="60">
        <v>0</v>
      </c>
      <c r="AK17" s="61">
        <v>0</v>
      </c>
      <c r="AL17" s="60">
        <v>0</v>
      </c>
      <c r="AM17" s="61">
        <v>0</v>
      </c>
      <c r="AN17" s="60">
        <v>0</v>
      </c>
      <c r="AO17" s="61">
        <v>0</v>
      </c>
      <c r="AP17" s="60">
        <v>0</v>
      </c>
      <c r="AQ17" s="61">
        <v>0</v>
      </c>
      <c r="AR17" s="60">
        <v>0</v>
      </c>
      <c r="AS17" s="61">
        <v>0</v>
      </c>
      <c r="AT17" s="60">
        <v>890.891</v>
      </c>
      <c r="AU17" s="61">
        <v>173</v>
      </c>
      <c r="AV17" s="60">
        <v>3015.578</v>
      </c>
      <c r="AW17" s="61">
        <v>60.971566644935066</v>
      </c>
      <c r="AX17" s="60">
        <v>0</v>
      </c>
      <c r="AY17" s="61">
        <v>0</v>
      </c>
      <c r="AZ17" s="60">
        <v>0.963</v>
      </c>
      <c r="BA17" s="61">
        <v>424</v>
      </c>
      <c r="BB17" s="60">
        <v>6.79</v>
      </c>
      <c r="BC17" s="61">
        <v>218</v>
      </c>
      <c r="BD17" s="60">
        <v>0</v>
      </c>
      <c r="BE17" s="61">
        <v>0</v>
      </c>
      <c r="BF17" s="60">
        <v>0</v>
      </c>
      <c r="BG17" s="61">
        <v>0</v>
      </c>
      <c r="BH17" s="60">
        <v>0</v>
      </c>
      <c r="BI17" s="61">
        <v>0</v>
      </c>
      <c r="BJ17" s="60">
        <v>0</v>
      </c>
      <c r="BK17" s="61">
        <v>0</v>
      </c>
      <c r="BL17" s="60">
        <v>0</v>
      </c>
      <c r="BM17" s="61">
        <v>0</v>
      </c>
      <c r="BN17" s="60">
        <v>48.545</v>
      </c>
      <c r="BO17" s="61">
        <v>225</v>
      </c>
      <c r="BP17" s="60">
        <v>0</v>
      </c>
      <c r="BQ17" s="61">
        <v>0</v>
      </c>
      <c r="BR17" s="60">
        <v>0</v>
      </c>
      <c r="BS17" s="61">
        <v>0</v>
      </c>
      <c r="BT17" s="60">
        <v>19.368</v>
      </c>
      <c r="BU17" s="61">
        <v>561</v>
      </c>
    </row>
    <row r="18" spans="1:73" ht="12.75" customHeight="1">
      <c r="A18" s="59"/>
      <c r="B18" s="56" t="s">
        <v>55</v>
      </c>
      <c r="C18" s="10">
        <v>9</v>
      </c>
      <c r="D18" s="60">
        <v>0</v>
      </c>
      <c r="E18" s="61">
        <v>0</v>
      </c>
      <c r="F18" s="60">
        <v>0</v>
      </c>
      <c r="G18" s="61">
        <v>0</v>
      </c>
      <c r="H18" s="60">
        <v>0</v>
      </c>
      <c r="I18" s="61">
        <v>0</v>
      </c>
      <c r="J18" s="60">
        <v>0</v>
      </c>
      <c r="K18" s="61">
        <v>0</v>
      </c>
      <c r="L18" s="60">
        <v>0</v>
      </c>
      <c r="M18" s="61">
        <v>0</v>
      </c>
      <c r="N18" s="60">
        <v>0</v>
      </c>
      <c r="O18" s="61">
        <v>0</v>
      </c>
      <c r="P18" s="60">
        <v>0</v>
      </c>
      <c r="Q18" s="61">
        <v>0</v>
      </c>
      <c r="R18" s="60">
        <v>0</v>
      </c>
      <c r="S18" s="61">
        <v>0</v>
      </c>
      <c r="T18" s="60">
        <v>0</v>
      </c>
      <c r="U18" s="61">
        <v>0</v>
      </c>
      <c r="V18" s="60">
        <v>0</v>
      </c>
      <c r="W18" s="61">
        <v>0</v>
      </c>
      <c r="X18" s="60">
        <v>0</v>
      </c>
      <c r="Y18" s="61">
        <v>0</v>
      </c>
      <c r="Z18" s="60">
        <v>0</v>
      </c>
      <c r="AA18" s="61">
        <v>0</v>
      </c>
      <c r="AB18" s="60">
        <v>0</v>
      </c>
      <c r="AC18" s="61">
        <v>0</v>
      </c>
      <c r="AD18" s="60">
        <v>0</v>
      </c>
      <c r="AE18" s="61">
        <v>0</v>
      </c>
      <c r="AF18" s="60">
        <v>0</v>
      </c>
      <c r="AG18" s="61">
        <v>0</v>
      </c>
      <c r="AH18" s="60">
        <v>0</v>
      </c>
      <c r="AI18" s="61">
        <v>0</v>
      </c>
      <c r="AJ18" s="60">
        <v>0</v>
      </c>
      <c r="AK18" s="61">
        <v>0</v>
      </c>
      <c r="AL18" s="60">
        <v>0</v>
      </c>
      <c r="AM18" s="61">
        <v>0</v>
      </c>
      <c r="AN18" s="60">
        <v>0</v>
      </c>
      <c r="AO18" s="61">
        <v>0</v>
      </c>
      <c r="AP18" s="60">
        <v>0</v>
      </c>
      <c r="AQ18" s="61">
        <v>0</v>
      </c>
      <c r="AR18" s="60">
        <v>0</v>
      </c>
      <c r="AS18" s="61">
        <v>0</v>
      </c>
      <c r="AT18" s="60">
        <v>0</v>
      </c>
      <c r="AU18" s="61">
        <v>0</v>
      </c>
      <c r="AV18" s="60">
        <v>0</v>
      </c>
      <c r="AW18" s="61">
        <v>0</v>
      </c>
      <c r="AX18" s="60">
        <v>0</v>
      </c>
      <c r="AY18" s="61">
        <v>0</v>
      </c>
      <c r="AZ18" s="60">
        <v>0</v>
      </c>
      <c r="BA18" s="61">
        <v>0</v>
      </c>
      <c r="BB18" s="60">
        <v>0</v>
      </c>
      <c r="BC18" s="61">
        <v>0</v>
      </c>
      <c r="BD18" s="60">
        <v>0</v>
      </c>
      <c r="BE18" s="61">
        <v>0</v>
      </c>
      <c r="BF18" s="60">
        <v>0</v>
      </c>
      <c r="BG18" s="61">
        <v>0</v>
      </c>
      <c r="BH18" s="60">
        <v>0</v>
      </c>
      <c r="BI18" s="61">
        <v>0</v>
      </c>
      <c r="BJ18" s="60">
        <v>0</v>
      </c>
      <c r="BK18" s="61">
        <v>0</v>
      </c>
      <c r="BL18" s="60">
        <v>0</v>
      </c>
      <c r="BM18" s="61">
        <v>0</v>
      </c>
      <c r="BN18" s="60">
        <v>0</v>
      </c>
      <c r="BO18" s="61">
        <v>0</v>
      </c>
      <c r="BP18" s="60">
        <v>0</v>
      </c>
      <c r="BQ18" s="61">
        <v>0</v>
      </c>
      <c r="BR18" s="60">
        <v>0</v>
      </c>
      <c r="BS18" s="61">
        <v>0</v>
      </c>
      <c r="BT18" s="60">
        <v>0</v>
      </c>
      <c r="BU18" s="61">
        <v>0</v>
      </c>
    </row>
    <row r="19" spans="1:73" ht="12.75" customHeight="1">
      <c r="A19" s="59"/>
      <c r="B19" s="56" t="s">
        <v>56</v>
      </c>
      <c r="C19" s="10">
        <v>10</v>
      </c>
      <c r="D19" s="60">
        <v>0</v>
      </c>
      <c r="E19" s="61">
        <v>0</v>
      </c>
      <c r="F19" s="60">
        <v>0</v>
      </c>
      <c r="G19" s="61">
        <v>0</v>
      </c>
      <c r="H19" s="60">
        <v>0</v>
      </c>
      <c r="I19" s="61">
        <v>0</v>
      </c>
      <c r="J19" s="60">
        <v>0</v>
      </c>
      <c r="K19" s="61">
        <v>0</v>
      </c>
      <c r="L19" s="60">
        <v>0</v>
      </c>
      <c r="M19" s="61">
        <v>0</v>
      </c>
      <c r="N19" s="60">
        <v>0</v>
      </c>
      <c r="O19" s="61">
        <v>0</v>
      </c>
      <c r="P19" s="60">
        <v>0</v>
      </c>
      <c r="Q19" s="61">
        <v>0</v>
      </c>
      <c r="R19" s="60">
        <v>0</v>
      </c>
      <c r="S19" s="61">
        <v>0</v>
      </c>
      <c r="T19" s="60">
        <v>0</v>
      </c>
      <c r="U19" s="61">
        <v>0</v>
      </c>
      <c r="V19" s="60">
        <v>0</v>
      </c>
      <c r="W19" s="61">
        <v>0</v>
      </c>
      <c r="X19" s="60">
        <v>0</v>
      </c>
      <c r="Y19" s="61">
        <v>0</v>
      </c>
      <c r="Z19" s="60">
        <v>0</v>
      </c>
      <c r="AA19" s="61">
        <v>0</v>
      </c>
      <c r="AB19" s="60">
        <v>0</v>
      </c>
      <c r="AC19" s="61">
        <v>0</v>
      </c>
      <c r="AD19" s="60">
        <v>0</v>
      </c>
      <c r="AE19" s="61">
        <v>0</v>
      </c>
      <c r="AF19" s="60">
        <v>0</v>
      </c>
      <c r="AG19" s="61">
        <v>0</v>
      </c>
      <c r="AH19" s="60">
        <v>0</v>
      </c>
      <c r="AI19" s="61">
        <v>0</v>
      </c>
      <c r="AJ19" s="60">
        <v>0</v>
      </c>
      <c r="AK19" s="61">
        <v>0</v>
      </c>
      <c r="AL19" s="60">
        <v>0</v>
      </c>
      <c r="AM19" s="61">
        <v>0</v>
      </c>
      <c r="AN19" s="60">
        <v>0</v>
      </c>
      <c r="AO19" s="61">
        <v>0</v>
      </c>
      <c r="AP19" s="60">
        <v>0</v>
      </c>
      <c r="AQ19" s="61">
        <v>0</v>
      </c>
      <c r="AR19" s="60">
        <v>0</v>
      </c>
      <c r="AS19" s="61">
        <v>0</v>
      </c>
      <c r="AT19" s="60">
        <v>48.444</v>
      </c>
      <c r="AU19" s="61">
        <v>108.29359673024524</v>
      </c>
      <c r="AV19" s="60">
        <v>186.43</v>
      </c>
      <c r="AW19" s="61">
        <v>51.442423429705514</v>
      </c>
      <c r="AX19" s="60">
        <v>0</v>
      </c>
      <c r="AY19" s="61">
        <v>0</v>
      </c>
      <c r="AZ19" s="60">
        <v>423.285</v>
      </c>
      <c r="BA19" s="61">
        <v>50.59957475459797</v>
      </c>
      <c r="BB19" s="60">
        <v>0</v>
      </c>
      <c r="BC19" s="61">
        <v>0</v>
      </c>
      <c r="BD19" s="60">
        <v>0</v>
      </c>
      <c r="BE19" s="61">
        <v>0</v>
      </c>
      <c r="BF19" s="60">
        <v>0</v>
      </c>
      <c r="BG19" s="61">
        <v>0</v>
      </c>
      <c r="BH19" s="60">
        <v>0</v>
      </c>
      <c r="BI19" s="61">
        <v>0</v>
      </c>
      <c r="BJ19" s="60">
        <v>0</v>
      </c>
      <c r="BK19" s="61">
        <v>0</v>
      </c>
      <c r="BL19" s="60">
        <v>0.008</v>
      </c>
      <c r="BM19" s="61">
        <v>216</v>
      </c>
      <c r="BN19" s="60">
        <v>53.398</v>
      </c>
      <c r="BO19" s="61">
        <v>182.1689389115697</v>
      </c>
      <c r="BP19" s="60">
        <v>0</v>
      </c>
      <c r="BQ19" s="61">
        <v>0</v>
      </c>
      <c r="BR19" s="60">
        <v>0</v>
      </c>
      <c r="BS19" s="61">
        <v>0</v>
      </c>
      <c r="BT19" s="60">
        <v>53.47</v>
      </c>
      <c r="BU19" s="61">
        <v>472.74022816532636</v>
      </c>
    </row>
    <row r="20" spans="1:73" ht="12.75" customHeight="1">
      <c r="A20" s="59"/>
      <c r="B20" s="56" t="s">
        <v>57</v>
      </c>
      <c r="C20" s="10">
        <v>11</v>
      </c>
      <c r="D20" s="60">
        <v>1</v>
      </c>
      <c r="E20" s="61">
        <v>1048</v>
      </c>
      <c r="F20" s="60">
        <v>0</v>
      </c>
      <c r="G20" s="61">
        <v>0</v>
      </c>
      <c r="H20" s="60">
        <v>0</v>
      </c>
      <c r="I20" s="61">
        <v>0</v>
      </c>
      <c r="J20" s="60">
        <v>0</v>
      </c>
      <c r="K20" s="61">
        <v>0</v>
      </c>
      <c r="L20" s="60">
        <v>0</v>
      </c>
      <c r="M20" s="61">
        <v>0</v>
      </c>
      <c r="N20" s="60">
        <v>0</v>
      </c>
      <c r="O20" s="61">
        <v>0</v>
      </c>
      <c r="P20" s="60">
        <v>0</v>
      </c>
      <c r="Q20" s="61">
        <v>0</v>
      </c>
      <c r="R20" s="60">
        <v>0</v>
      </c>
      <c r="S20" s="61">
        <v>0</v>
      </c>
      <c r="T20" s="60">
        <v>0</v>
      </c>
      <c r="U20" s="61">
        <v>0</v>
      </c>
      <c r="V20" s="60">
        <v>0</v>
      </c>
      <c r="W20" s="61">
        <v>0</v>
      </c>
      <c r="X20" s="60">
        <v>0</v>
      </c>
      <c r="Y20" s="61">
        <v>0</v>
      </c>
      <c r="Z20" s="60">
        <v>0</v>
      </c>
      <c r="AA20" s="61">
        <v>0</v>
      </c>
      <c r="AB20" s="60">
        <v>0</v>
      </c>
      <c r="AC20" s="61">
        <v>0</v>
      </c>
      <c r="AD20" s="60">
        <v>0</v>
      </c>
      <c r="AE20" s="61">
        <v>0</v>
      </c>
      <c r="AF20" s="60">
        <v>0</v>
      </c>
      <c r="AG20" s="61">
        <v>0</v>
      </c>
      <c r="AH20" s="60">
        <v>0</v>
      </c>
      <c r="AI20" s="61">
        <v>0</v>
      </c>
      <c r="AJ20" s="60">
        <v>0</v>
      </c>
      <c r="AK20" s="61">
        <v>0</v>
      </c>
      <c r="AL20" s="60">
        <v>0</v>
      </c>
      <c r="AM20" s="61">
        <v>0</v>
      </c>
      <c r="AN20" s="60">
        <v>0</v>
      </c>
      <c r="AO20" s="61">
        <v>0</v>
      </c>
      <c r="AP20" s="60">
        <v>0</v>
      </c>
      <c r="AQ20" s="61">
        <v>0</v>
      </c>
      <c r="AR20" s="60">
        <v>0</v>
      </c>
      <c r="AS20" s="61">
        <v>0</v>
      </c>
      <c r="AT20" s="60">
        <v>85</v>
      </c>
      <c r="AU20" s="61">
        <v>260</v>
      </c>
      <c r="AV20" s="60">
        <v>228</v>
      </c>
      <c r="AW20" s="61">
        <v>113</v>
      </c>
      <c r="AX20" s="60">
        <v>0</v>
      </c>
      <c r="AY20" s="61">
        <v>0</v>
      </c>
      <c r="AZ20" s="60">
        <v>0</v>
      </c>
      <c r="BA20" s="61">
        <v>0</v>
      </c>
      <c r="BB20" s="60">
        <v>3</v>
      </c>
      <c r="BC20" s="61">
        <v>358</v>
      </c>
      <c r="BD20" s="60">
        <v>0</v>
      </c>
      <c r="BE20" s="61">
        <v>0</v>
      </c>
      <c r="BF20" s="60">
        <v>0</v>
      </c>
      <c r="BG20" s="61">
        <v>0</v>
      </c>
      <c r="BH20" s="60">
        <v>0</v>
      </c>
      <c r="BI20" s="61">
        <v>0</v>
      </c>
      <c r="BJ20" s="60">
        <v>0</v>
      </c>
      <c r="BK20" s="61">
        <v>0</v>
      </c>
      <c r="BL20" s="60">
        <v>0</v>
      </c>
      <c r="BM20" s="61">
        <v>0</v>
      </c>
      <c r="BN20" s="60">
        <v>84</v>
      </c>
      <c r="BO20" s="61">
        <v>356</v>
      </c>
      <c r="BP20" s="60">
        <v>0</v>
      </c>
      <c r="BQ20" s="61">
        <v>0</v>
      </c>
      <c r="BR20" s="60">
        <v>0</v>
      </c>
      <c r="BS20" s="61">
        <v>0</v>
      </c>
      <c r="BT20" s="60">
        <v>17</v>
      </c>
      <c r="BU20" s="61">
        <v>573</v>
      </c>
    </row>
    <row r="21" spans="1:73" ht="12.75" customHeight="1">
      <c r="A21" s="59"/>
      <c r="B21" s="43"/>
      <c r="C21" s="62"/>
      <c r="D21" s="60"/>
      <c r="E21" s="61"/>
      <c r="F21" s="60"/>
      <c r="G21" s="61"/>
      <c r="H21" s="60"/>
      <c r="I21" s="61"/>
      <c r="J21" s="60"/>
      <c r="K21" s="61"/>
      <c r="L21" s="60"/>
      <c r="M21" s="61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0"/>
      <c r="Y21" s="61"/>
      <c r="Z21" s="60"/>
      <c r="AA21" s="61"/>
      <c r="AB21" s="60"/>
      <c r="AC21" s="61"/>
      <c r="AD21" s="60"/>
      <c r="AE21" s="61"/>
      <c r="AF21" s="60"/>
      <c r="AG21" s="61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0"/>
      <c r="AS21" s="61"/>
      <c r="AT21" s="60"/>
      <c r="AU21" s="61"/>
      <c r="AV21" s="60"/>
      <c r="AW21" s="61"/>
      <c r="AX21" s="60"/>
      <c r="AY21" s="61"/>
      <c r="AZ21" s="60"/>
      <c r="BA21" s="61"/>
      <c r="BB21" s="60"/>
      <c r="BC21" s="61"/>
      <c r="BD21" s="60"/>
      <c r="BE21" s="61"/>
      <c r="BF21" s="60"/>
      <c r="BG21" s="61"/>
      <c r="BH21" s="60"/>
      <c r="BI21" s="61"/>
      <c r="BJ21" s="60"/>
      <c r="BK21" s="61"/>
      <c r="BL21" s="60"/>
      <c r="BM21" s="61"/>
      <c r="BN21" s="60"/>
      <c r="BO21" s="61"/>
      <c r="BP21" s="60"/>
      <c r="BQ21" s="61"/>
      <c r="BR21" s="60"/>
      <c r="BS21" s="61"/>
      <c r="BT21" s="60"/>
      <c r="BU21" s="61"/>
    </row>
    <row r="22" spans="1:73" ht="12.75" customHeight="1">
      <c r="A22" s="59"/>
      <c r="B22" s="56" t="s">
        <v>58</v>
      </c>
      <c r="C22" s="10">
        <v>12</v>
      </c>
      <c r="D22" s="60">
        <v>1.828</v>
      </c>
      <c r="E22" s="61">
        <v>1242</v>
      </c>
      <c r="F22" s="60">
        <v>0</v>
      </c>
      <c r="G22" s="61">
        <v>0</v>
      </c>
      <c r="H22" s="60">
        <v>0</v>
      </c>
      <c r="I22" s="61">
        <v>0</v>
      </c>
      <c r="J22" s="60">
        <v>0</v>
      </c>
      <c r="K22" s="61">
        <v>0</v>
      </c>
      <c r="L22" s="60">
        <v>0</v>
      </c>
      <c r="M22" s="61">
        <v>0</v>
      </c>
      <c r="N22" s="60">
        <v>0</v>
      </c>
      <c r="O22" s="61">
        <v>0</v>
      </c>
      <c r="P22" s="60">
        <v>0</v>
      </c>
      <c r="Q22" s="61">
        <v>0</v>
      </c>
      <c r="R22" s="60">
        <v>0</v>
      </c>
      <c r="S22" s="61">
        <v>0</v>
      </c>
      <c r="T22" s="60">
        <v>0</v>
      </c>
      <c r="U22" s="61">
        <v>0</v>
      </c>
      <c r="V22" s="60">
        <v>0</v>
      </c>
      <c r="W22" s="61">
        <v>0</v>
      </c>
      <c r="X22" s="60">
        <v>0</v>
      </c>
      <c r="Y22" s="61">
        <v>0</v>
      </c>
      <c r="Z22" s="60">
        <v>0</v>
      </c>
      <c r="AA22" s="61">
        <v>0</v>
      </c>
      <c r="AB22" s="60">
        <v>0</v>
      </c>
      <c r="AC22" s="61">
        <v>0</v>
      </c>
      <c r="AD22" s="60">
        <v>0</v>
      </c>
      <c r="AE22" s="61">
        <v>0</v>
      </c>
      <c r="AF22" s="60">
        <v>22.07</v>
      </c>
      <c r="AG22" s="61">
        <v>11</v>
      </c>
      <c r="AH22" s="60">
        <v>0</v>
      </c>
      <c r="AI22" s="61">
        <v>0</v>
      </c>
      <c r="AJ22" s="60">
        <v>0</v>
      </c>
      <c r="AK22" s="61">
        <v>0</v>
      </c>
      <c r="AL22" s="60">
        <v>0</v>
      </c>
      <c r="AM22" s="61">
        <v>0</v>
      </c>
      <c r="AN22" s="60">
        <v>0</v>
      </c>
      <c r="AO22" s="61">
        <v>0</v>
      </c>
      <c r="AP22" s="60">
        <v>1676.598</v>
      </c>
      <c r="AQ22" s="61">
        <v>44.96555942450128</v>
      </c>
      <c r="AR22" s="60">
        <v>0</v>
      </c>
      <c r="AS22" s="61">
        <v>0</v>
      </c>
      <c r="AT22" s="60">
        <v>108.591</v>
      </c>
      <c r="AU22" s="61">
        <v>191</v>
      </c>
      <c r="AV22" s="60">
        <v>1173.323</v>
      </c>
      <c r="AW22" s="61">
        <v>65</v>
      </c>
      <c r="AX22" s="60">
        <v>0</v>
      </c>
      <c r="AY22" s="61">
        <v>0</v>
      </c>
      <c r="AZ22" s="60">
        <v>0</v>
      </c>
      <c r="BA22" s="61">
        <v>0</v>
      </c>
      <c r="BB22" s="60">
        <v>0.071</v>
      </c>
      <c r="BC22" s="61">
        <v>838</v>
      </c>
      <c r="BD22" s="60">
        <v>0</v>
      </c>
      <c r="BE22" s="61">
        <v>0</v>
      </c>
      <c r="BF22" s="60">
        <v>0</v>
      </c>
      <c r="BG22" s="61">
        <v>0</v>
      </c>
      <c r="BH22" s="60">
        <v>0</v>
      </c>
      <c r="BI22" s="61">
        <v>0</v>
      </c>
      <c r="BJ22" s="60">
        <v>0</v>
      </c>
      <c r="BK22" s="61">
        <v>0</v>
      </c>
      <c r="BL22" s="60">
        <v>2.227</v>
      </c>
      <c r="BM22" s="61">
        <v>233</v>
      </c>
      <c r="BN22" s="60">
        <v>22.477</v>
      </c>
      <c r="BO22" s="61">
        <v>313</v>
      </c>
      <c r="BP22" s="60">
        <v>0</v>
      </c>
      <c r="BQ22" s="61">
        <v>0</v>
      </c>
      <c r="BR22" s="60">
        <v>0</v>
      </c>
      <c r="BS22" s="61">
        <v>0</v>
      </c>
      <c r="BT22" s="60">
        <v>60.082</v>
      </c>
      <c r="BU22" s="61">
        <v>578</v>
      </c>
    </row>
    <row r="23" spans="1:73" ht="12.75" customHeight="1">
      <c r="A23" s="59"/>
      <c r="B23" s="56" t="s">
        <v>59</v>
      </c>
      <c r="C23" s="10">
        <v>13</v>
      </c>
      <c r="D23" s="60">
        <v>0.023</v>
      </c>
      <c r="E23" s="61">
        <v>2182</v>
      </c>
      <c r="F23" s="60">
        <v>0</v>
      </c>
      <c r="G23" s="61">
        <v>0</v>
      </c>
      <c r="H23" s="60">
        <v>0</v>
      </c>
      <c r="I23" s="61">
        <v>0</v>
      </c>
      <c r="J23" s="60">
        <v>0</v>
      </c>
      <c r="K23" s="61">
        <v>0</v>
      </c>
      <c r="L23" s="60">
        <v>0</v>
      </c>
      <c r="M23" s="61">
        <v>0</v>
      </c>
      <c r="N23" s="60">
        <v>0</v>
      </c>
      <c r="O23" s="61">
        <v>0</v>
      </c>
      <c r="P23" s="60">
        <v>0</v>
      </c>
      <c r="Q23" s="61">
        <v>0</v>
      </c>
      <c r="R23" s="60">
        <v>0</v>
      </c>
      <c r="S23" s="61">
        <v>0</v>
      </c>
      <c r="T23" s="60">
        <v>0</v>
      </c>
      <c r="U23" s="61">
        <v>0</v>
      </c>
      <c r="V23" s="60">
        <v>0</v>
      </c>
      <c r="W23" s="61">
        <v>0</v>
      </c>
      <c r="X23" s="60">
        <v>0</v>
      </c>
      <c r="Y23" s="61">
        <v>0</v>
      </c>
      <c r="Z23" s="60">
        <v>0</v>
      </c>
      <c r="AA23" s="61">
        <v>0</v>
      </c>
      <c r="AB23" s="60">
        <v>0</v>
      </c>
      <c r="AC23" s="61">
        <v>0</v>
      </c>
      <c r="AD23" s="60">
        <v>0</v>
      </c>
      <c r="AE23" s="61">
        <v>0</v>
      </c>
      <c r="AF23" s="60">
        <v>9.809</v>
      </c>
      <c r="AG23" s="61">
        <v>24</v>
      </c>
      <c r="AH23" s="60">
        <v>0.006</v>
      </c>
      <c r="AI23" s="61">
        <v>11</v>
      </c>
      <c r="AJ23" s="60">
        <v>0</v>
      </c>
      <c r="AK23" s="61">
        <v>0</v>
      </c>
      <c r="AL23" s="60">
        <v>0</v>
      </c>
      <c r="AM23" s="61">
        <v>0</v>
      </c>
      <c r="AN23" s="60">
        <v>0</v>
      </c>
      <c r="AO23" s="61">
        <v>0</v>
      </c>
      <c r="AP23" s="60">
        <v>1160.935</v>
      </c>
      <c r="AQ23" s="61">
        <v>78</v>
      </c>
      <c r="AR23" s="60">
        <v>0</v>
      </c>
      <c r="AS23" s="61">
        <v>0</v>
      </c>
      <c r="AT23" s="60">
        <v>21.841</v>
      </c>
      <c r="AU23" s="61">
        <v>203</v>
      </c>
      <c r="AV23" s="60">
        <v>2.423</v>
      </c>
      <c r="AW23" s="61">
        <v>39</v>
      </c>
      <c r="AX23" s="60">
        <v>0</v>
      </c>
      <c r="AY23" s="61">
        <v>0</v>
      </c>
      <c r="AZ23" s="60">
        <v>0</v>
      </c>
      <c r="BA23" s="61">
        <v>0</v>
      </c>
      <c r="BB23" s="60">
        <v>0.158</v>
      </c>
      <c r="BC23" s="61">
        <v>737</v>
      </c>
      <c r="BD23" s="60">
        <v>0</v>
      </c>
      <c r="BE23" s="61">
        <v>0</v>
      </c>
      <c r="BF23" s="60">
        <v>0</v>
      </c>
      <c r="BG23" s="61">
        <v>0</v>
      </c>
      <c r="BH23" s="60">
        <v>0</v>
      </c>
      <c r="BI23" s="61">
        <v>0</v>
      </c>
      <c r="BJ23" s="60">
        <v>0</v>
      </c>
      <c r="BK23" s="61">
        <v>0</v>
      </c>
      <c r="BL23" s="60">
        <v>0.606</v>
      </c>
      <c r="BM23" s="61">
        <v>256.06105610561053</v>
      </c>
      <c r="BN23" s="60">
        <v>2.617</v>
      </c>
      <c r="BO23" s="61">
        <v>232</v>
      </c>
      <c r="BP23" s="60">
        <v>0.145</v>
      </c>
      <c r="BQ23" s="61">
        <v>1424</v>
      </c>
      <c r="BR23" s="60">
        <v>0</v>
      </c>
      <c r="BS23" s="61">
        <v>0</v>
      </c>
      <c r="BT23" s="60">
        <v>16.001</v>
      </c>
      <c r="BU23" s="61">
        <v>589</v>
      </c>
    </row>
    <row r="24" spans="1:73" ht="12.75" customHeight="1">
      <c r="A24" s="59"/>
      <c r="B24" s="56" t="s">
        <v>60</v>
      </c>
      <c r="C24" s="10">
        <v>14</v>
      </c>
      <c r="D24" s="60">
        <v>1.721</v>
      </c>
      <c r="E24" s="61">
        <v>1244.7890761185358</v>
      </c>
      <c r="F24" s="60">
        <v>0</v>
      </c>
      <c r="G24" s="61">
        <v>0</v>
      </c>
      <c r="H24" s="60">
        <v>0</v>
      </c>
      <c r="I24" s="61">
        <v>0</v>
      </c>
      <c r="J24" s="60">
        <v>0</v>
      </c>
      <c r="K24" s="61">
        <v>0</v>
      </c>
      <c r="L24" s="60">
        <v>0</v>
      </c>
      <c r="M24" s="61">
        <v>0</v>
      </c>
      <c r="N24" s="60">
        <v>0</v>
      </c>
      <c r="O24" s="61">
        <v>0</v>
      </c>
      <c r="P24" s="60">
        <v>0</v>
      </c>
      <c r="Q24" s="61">
        <v>0</v>
      </c>
      <c r="R24" s="60">
        <v>0</v>
      </c>
      <c r="S24" s="61">
        <v>0</v>
      </c>
      <c r="T24" s="60">
        <v>0</v>
      </c>
      <c r="U24" s="61">
        <v>0</v>
      </c>
      <c r="V24" s="60">
        <v>0</v>
      </c>
      <c r="W24" s="61">
        <v>0</v>
      </c>
      <c r="X24" s="60">
        <v>0</v>
      </c>
      <c r="Y24" s="61">
        <v>0</v>
      </c>
      <c r="Z24" s="60">
        <v>0</v>
      </c>
      <c r="AA24" s="61">
        <v>0</v>
      </c>
      <c r="AB24" s="60">
        <v>0</v>
      </c>
      <c r="AC24" s="61">
        <v>0</v>
      </c>
      <c r="AD24" s="60">
        <v>0</v>
      </c>
      <c r="AE24" s="61">
        <v>0</v>
      </c>
      <c r="AF24" s="60">
        <v>695.306</v>
      </c>
      <c r="AG24" s="61">
        <v>31.34408591325258</v>
      </c>
      <c r="AH24" s="60">
        <v>0.735</v>
      </c>
      <c r="AI24" s="61">
        <v>16.718367346938773</v>
      </c>
      <c r="AJ24" s="60">
        <v>0</v>
      </c>
      <c r="AK24" s="61">
        <v>0</v>
      </c>
      <c r="AL24" s="60">
        <v>0.013</v>
      </c>
      <c r="AM24" s="61">
        <v>449.46153846153845</v>
      </c>
      <c r="AN24" s="60">
        <v>0</v>
      </c>
      <c r="AO24" s="61">
        <v>0</v>
      </c>
      <c r="AP24" s="60">
        <v>3504.868</v>
      </c>
      <c r="AQ24" s="61">
        <v>71.14004892623632</v>
      </c>
      <c r="AR24" s="60">
        <v>0.002</v>
      </c>
      <c r="AS24" s="61">
        <v>259</v>
      </c>
      <c r="AT24" s="60">
        <v>43.73</v>
      </c>
      <c r="AU24" s="61">
        <v>148.62542876743655</v>
      </c>
      <c r="AV24" s="60">
        <v>1.477</v>
      </c>
      <c r="AW24" s="61">
        <v>49.77657413676371</v>
      </c>
      <c r="AX24" s="60">
        <v>0</v>
      </c>
      <c r="AY24" s="61">
        <v>0</v>
      </c>
      <c r="AZ24" s="60">
        <v>0.098</v>
      </c>
      <c r="BA24" s="61">
        <v>771.8775510204081</v>
      </c>
      <c r="BB24" s="60">
        <v>0.897</v>
      </c>
      <c r="BC24" s="61">
        <v>522.0144927536231</v>
      </c>
      <c r="BD24" s="60">
        <v>0</v>
      </c>
      <c r="BE24" s="61">
        <v>0</v>
      </c>
      <c r="BF24" s="60">
        <v>0</v>
      </c>
      <c r="BG24" s="61">
        <v>0</v>
      </c>
      <c r="BH24" s="60">
        <v>0</v>
      </c>
      <c r="BI24" s="61">
        <v>0</v>
      </c>
      <c r="BJ24" s="60">
        <v>0</v>
      </c>
      <c r="BK24" s="61">
        <v>0</v>
      </c>
      <c r="BL24" s="60">
        <v>15.828</v>
      </c>
      <c r="BM24" s="61">
        <v>257.7516426585797</v>
      </c>
      <c r="BN24" s="60">
        <v>4.108</v>
      </c>
      <c r="BO24" s="61">
        <v>434.09883154819863</v>
      </c>
      <c r="BP24" s="60">
        <v>1.135</v>
      </c>
      <c r="BQ24" s="61">
        <v>1411.2660792951542</v>
      </c>
      <c r="BR24" s="60">
        <v>0</v>
      </c>
      <c r="BS24" s="61">
        <v>0</v>
      </c>
      <c r="BT24" s="60">
        <v>9.664</v>
      </c>
      <c r="BU24" s="61">
        <v>610.4809602649007</v>
      </c>
    </row>
    <row r="25" spans="1:73" ht="12.75" customHeight="1">
      <c r="A25" s="59"/>
      <c r="B25" s="56" t="s">
        <v>61</v>
      </c>
      <c r="C25" s="10">
        <v>15</v>
      </c>
      <c r="D25" s="60">
        <v>2.575</v>
      </c>
      <c r="E25" s="61">
        <v>1745.9867961165048</v>
      </c>
      <c r="F25" s="60">
        <v>0</v>
      </c>
      <c r="G25" s="61">
        <v>0</v>
      </c>
      <c r="H25" s="60">
        <v>3.42</v>
      </c>
      <c r="I25" s="61">
        <v>340.8046783625731</v>
      </c>
      <c r="J25" s="60">
        <v>1.725</v>
      </c>
      <c r="K25" s="61">
        <v>464.2921739130435</v>
      </c>
      <c r="L25" s="60">
        <v>4.685</v>
      </c>
      <c r="M25" s="61">
        <v>988.2915688367128</v>
      </c>
      <c r="N25" s="60">
        <v>4.984</v>
      </c>
      <c r="O25" s="61">
        <v>999.9373996789727</v>
      </c>
      <c r="P25" s="60">
        <v>4.777</v>
      </c>
      <c r="Q25" s="61">
        <v>721.3945991207871</v>
      </c>
      <c r="R25" s="60">
        <v>0</v>
      </c>
      <c r="S25" s="61">
        <v>0</v>
      </c>
      <c r="T25" s="60">
        <v>12.634</v>
      </c>
      <c r="U25" s="61">
        <v>361.5475700490739</v>
      </c>
      <c r="V25" s="60">
        <v>0</v>
      </c>
      <c r="W25" s="61">
        <v>0</v>
      </c>
      <c r="X25" s="60">
        <v>233.971</v>
      </c>
      <c r="Y25" s="61">
        <v>936.8939569433819</v>
      </c>
      <c r="Z25" s="60">
        <v>0</v>
      </c>
      <c r="AA25" s="61">
        <v>0</v>
      </c>
      <c r="AB25" s="60">
        <v>121.57</v>
      </c>
      <c r="AC25" s="61">
        <v>297.58854158098217</v>
      </c>
      <c r="AD25" s="60">
        <v>0</v>
      </c>
      <c r="AE25" s="61">
        <v>0</v>
      </c>
      <c r="AF25" s="60">
        <v>305.555</v>
      </c>
      <c r="AG25" s="61">
        <v>18.87697795814174</v>
      </c>
      <c r="AH25" s="60">
        <v>0</v>
      </c>
      <c r="AI25" s="61">
        <v>0</v>
      </c>
      <c r="AJ25" s="60">
        <v>0</v>
      </c>
      <c r="AK25" s="61">
        <v>0</v>
      </c>
      <c r="AL25" s="60">
        <v>0</v>
      </c>
      <c r="AM25" s="61">
        <v>0</v>
      </c>
      <c r="AN25" s="60">
        <v>0</v>
      </c>
      <c r="AO25" s="61">
        <v>0</v>
      </c>
      <c r="AP25" s="60">
        <v>1509.335</v>
      </c>
      <c r="AQ25" s="61">
        <v>85.65275965905514</v>
      </c>
      <c r="AR25" s="60">
        <v>0</v>
      </c>
      <c r="AS25" s="61">
        <v>0</v>
      </c>
      <c r="AT25" s="60">
        <v>0.382</v>
      </c>
      <c r="AU25" s="61">
        <v>157.3717277486911</v>
      </c>
      <c r="AV25" s="60">
        <v>0.021</v>
      </c>
      <c r="AW25" s="61">
        <v>37.095238095238095</v>
      </c>
      <c r="AX25" s="60">
        <v>0</v>
      </c>
      <c r="AY25" s="61">
        <v>0</v>
      </c>
      <c r="AZ25" s="60">
        <v>0.003</v>
      </c>
      <c r="BA25" s="61">
        <v>1283.6666666666665</v>
      </c>
      <c r="BB25" s="60">
        <v>0.017</v>
      </c>
      <c r="BC25" s="61">
        <v>789.0588235294118</v>
      </c>
      <c r="BD25" s="60">
        <v>0</v>
      </c>
      <c r="BE25" s="61">
        <v>0</v>
      </c>
      <c r="BF25" s="60">
        <v>0</v>
      </c>
      <c r="BG25" s="61">
        <v>0</v>
      </c>
      <c r="BH25" s="60">
        <v>0</v>
      </c>
      <c r="BI25" s="61">
        <v>0</v>
      </c>
      <c r="BJ25" s="60">
        <v>0</v>
      </c>
      <c r="BK25" s="61">
        <v>0</v>
      </c>
      <c r="BL25" s="60">
        <v>10.241</v>
      </c>
      <c r="BM25" s="61">
        <v>275.713406893858</v>
      </c>
      <c r="BN25" s="60">
        <v>3.942</v>
      </c>
      <c r="BO25" s="61">
        <v>396.48579401319125</v>
      </c>
      <c r="BP25" s="60">
        <v>1.365</v>
      </c>
      <c r="BQ25" s="61">
        <v>1271.2849816849819</v>
      </c>
      <c r="BR25" s="60">
        <v>0</v>
      </c>
      <c r="BS25" s="61">
        <v>0</v>
      </c>
      <c r="BT25" s="60">
        <v>8.637</v>
      </c>
      <c r="BU25" s="61">
        <v>751.2452240361237</v>
      </c>
    </row>
    <row r="26" spans="1:73" ht="12.75" customHeight="1">
      <c r="A26" s="59"/>
      <c r="B26" s="56" t="s">
        <v>62</v>
      </c>
      <c r="C26" s="10">
        <v>16</v>
      </c>
      <c r="D26" s="60">
        <v>0</v>
      </c>
      <c r="E26" s="61">
        <v>0</v>
      </c>
      <c r="F26" s="60">
        <v>0</v>
      </c>
      <c r="G26" s="61">
        <v>0</v>
      </c>
      <c r="H26" s="60">
        <v>0</v>
      </c>
      <c r="I26" s="61">
        <v>0</v>
      </c>
      <c r="J26" s="60">
        <v>0</v>
      </c>
      <c r="K26" s="61">
        <v>0</v>
      </c>
      <c r="L26" s="60">
        <v>0</v>
      </c>
      <c r="M26" s="61">
        <v>0</v>
      </c>
      <c r="N26" s="60">
        <v>0</v>
      </c>
      <c r="O26" s="61">
        <v>0</v>
      </c>
      <c r="P26" s="60">
        <v>0</v>
      </c>
      <c r="Q26" s="61">
        <v>0</v>
      </c>
      <c r="R26" s="60">
        <v>73.635</v>
      </c>
      <c r="S26" s="61">
        <v>293</v>
      </c>
      <c r="T26" s="60">
        <v>0</v>
      </c>
      <c r="U26" s="61">
        <v>0</v>
      </c>
      <c r="V26" s="60">
        <v>0</v>
      </c>
      <c r="W26" s="61">
        <v>0</v>
      </c>
      <c r="X26" s="60">
        <v>0</v>
      </c>
      <c r="Y26" s="61">
        <v>0</v>
      </c>
      <c r="Z26" s="60">
        <v>0</v>
      </c>
      <c r="AA26" s="61">
        <v>0</v>
      </c>
      <c r="AB26" s="60">
        <v>0</v>
      </c>
      <c r="AC26" s="61">
        <v>0</v>
      </c>
      <c r="AD26" s="60">
        <v>1476.841</v>
      </c>
      <c r="AE26" s="61">
        <v>121</v>
      </c>
      <c r="AF26" s="60">
        <v>3611.084</v>
      </c>
      <c r="AG26" s="61">
        <v>24</v>
      </c>
      <c r="AH26" s="60">
        <v>0.296</v>
      </c>
      <c r="AI26" s="61">
        <v>31</v>
      </c>
      <c r="AJ26" s="60">
        <v>0</v>
      </c>
      <c r="AK26" s="61">
        <v>0</v>
      </c>
      <c r="AL26" s="60">
        <v>0.122</v>
      </c>
      <c r="AM26" s="61">
        <v>305</v>
      </c>
      <c r="AN26" s="60">
        <v>0</v>
      </c>
      <c r="AO26" s="61">
        <v>0</v>
      </c>
      <c r="AP26" s="60">
        <v>1675.257</v>
      </c>
      <c r="AQ26" s="61">
        <v>70.93329918931842</v>
      </c>
      <c r="AR26" s="60">
        <v>0.016</v>
      </c>
      <c r="AS26" s="61">
        <v>475</v>
      </c>
      <c r="AT26" s="60">
        <v>1.397</v>
      </c>
      <c r="AU26" s="61">
        <v>172.80243378668575</v>
      </c>
      <c r="AV26" s="60">
        <v>16.416</v>
      </c>
      <c r="AW26" s="61">
        <v>63.00877192982456</v>
      </c>
      <c r="AX26" s="60">
        <v>0</v>
      </c>
      <c r="AY26" s="61">
        <v>0</v>
      </c>
      <c r="AZ26" s="60">
        <v>0</v>
      </c>
      <c r="BA26" s="61">
        <v>0</v>
      </c>
      <c r="BB26" s="60">
        <v>0.004</v>
      </c>
      <c r="BC26" s="61">
        <v>247</v>
      </c>
      <c r="BD26" s="60">
        <v>0</v>
      </c>
      <c r="BE26" s="61">
        <v>0</v>
      </c>
      <c r="BF26" s="60">
        <v>0</v>
      </c>
      <c r="BG26" s="61">
        <v>0</v>
      </c>
      <c r="BH26" s="60">
        <v>0</v>
      </c>
      <c r="BI26" s="61">
        <v>0</v>
      </c>
      <c r="BJ26" s="60">
        <v>0</v>
      </c>
      <c r="BK26" s="61">
        <v>0</v>
      </c>
      <c r="BL26" s="60">
        <v>3.514</v>
      </c>
      <c r="BM26" s="61">
        <v>245.22026180990326</v>
      </c>
      <c r="BN26" s="60">
        <v>0.643</v>
      </c>
      <c r="BO26" s="61">
        <v>320</v>
      </c>
      <c r="BP26" s="60">
        <v>0.144</v>
      </c>
      <c r="BQ26" s="61">
        <v>1060</v>
      </c>
      <c r="BR26" s="60">
        <v>0</v>
      </c>
      <c r="BS26" s="61">
        <v>0</v>
      </c>
      <c r="BT26" s="60">
        <v>0.169</v>
      </c>
      <c r="BU26" s="61">
        <v>692</v>
      </c>
    </row>
    <row r="27" spans="1:73" ht="12.75" customHeight="1">
      <c r="A27" s="59"/>
      <c r="B27" s="43"/>
      <c r="C27" s="62"/>
      <c r="D27" s="60"/>
      <c r="E27" s="61"/>
      <c r="F27" s="60"/>
      <c r="G27" s="61"/>
      <c r="H27" s="60"/>
      <c r="I27" s="61"/>
      <c r="J27" s="60"/>
      <c r="K27" s="61"/>
      <c r="L27" s="60"/>
      <c r="M27" s="61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0"/>
      <c r="Y27" s="61"/>
      <c r="Z27" s="60"/>
      <c r="AA27" s="61"/>
      <c r="AB27" s="60"/>
      <c r="AC27" s="61"/>
      <c r="AD27" s="60"/>
      <c r="AE27" s="61"/>
      <c r="AF27" s="60"/>
      <c r="AG27" s="61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0"/>
      <c r="AS27" s="61"/>
      <c r="AT27" s="60"/>
      <c r="AU27" s="61"/>
      <c r="AV27" s="60"/>
      <c r="AW27" s="61"/>
      <c r="AX27" s="60"/>
      <c r="AY27" s="61"/>
      <c r="AZ27" s="60"/>
      <c r="BA27" s="61"/>
      <c r="BB27" s="60"/>
      <c r="BC27" s="61"/>
      <c r="BD27" s="60"/>
      <c r="BE27" s="61"/>
      <c r="BF27" s="60"/>
      <c r="BG27" s="61"/>
      <c r="BH27" s="60"/>
      <c r="BI27" s="61"/>
      <c r="BJ27" s="60"/>
      <c r="BK27" s="61"/>
      <c r="BL27" s="60"/>
      <c r="BM27" s="61"/>
      <c r="BN27" s="60"/>
      <c r="BO27" s="61"/>
      <c r="BP27" s="60"/>
      <c r="BQ27" s="61"/>
      <c r="BR27" s="60"/>
      <c r="BS27" s="61"/>
      <c r="BT27" s="60"/>
      <c r="BU27" s="61"/>
    </row>
    <row r="28" spans="1:73" ht="12.75" customHeight="1">
      <c r="A28" s="59"/>
      <c r="B28" s="56" t="s">
        <v>63</v>
      </c>
      <c r="C28" s="10">
        <v>17</v>
      </c>
      <c r="D28" s="60">
        <v>0.045</v>
      </c>
      <c r="E28" s="61">
        <v>1592</v>
      </c>
      <c r="F28" s="60">
        <v>7.446</v>
      </c>
      <c r="G28" s="61">
        <v>756</v>
      </c>
      <c r="H28" s="60">
        <v>0</v>
      </c>
      <c r="I28" s="61">
        <v>0</v>
      </c>
      <c r="J28" s="60">
        <v>3.078</v>
      </c>
      <c r="K28" s="61">
        <v>383</v>
      </c>
      <c r="L28" s="60">
        <v>0</v>
      </c>
      <c r="M28" s="61">
        <v>0</v>
      </c>
      <c r="N28" s="60">
        <v>0</v>
      </c>
      <c r="O28" s="61">
        <v>0</v>
      </c>
      <c r="P28" s="60">
        <v>0</v>
      </c>
      <c r="Q28" s="61">
        <v>0</v>
      </c>
      <c r="R28" s="60">
        <v>13.547</v>
      </c>
      <c r="S28" s="61">
        <v>403</v>
      </c>
      <c r="T28" s="60">
        <v>0</v>
      </c>
      <c r="U28" s="61">
        <v>0</v>
      </c>
      <c r="V28" s="60">
        <v>0</v>
      </c>
      <c r="W28" s="61">
        <v>0</v>
      </c>
      <c r="X28" s="60">
        <v>0</v>
      </c>
      <c r="Y28" s="61">
        <v>0</v>
      </c>
      <c r="Z28" s="60">
        <v>0</v>
      </c>
      <c r="AA28" s="61">
        <v>0</v>
      </c>
      <c r="AB28" s="60">
        <v>36.122</v>
      </c>
      <c r="AC28" s="61">
        <v>320</v>
      </c>
      <c r="AD28" s="60">
        <v>64.434</v>
      </c>
      <c r="AE28" s="61">
        <v>155</v>
      </c>
      <c r="AF28" s="60">
        <v>4456.604</v>
      </c>
      <c r="AG28" s="61">
        <v>24</v>
      </c>
      <c r="AH28" s="60">
        <v>0.808</v>
      </c>
      <c r="AI28" s="61">
        <v>16</v>
      </c>
      <c r="AJ28" s="60">
        <v>0</v>
      </c>
      <c r="AK28" s="61">
        <v>0</v>
      </c>
      <c r="AL28" s="60">
        <v>5.036</v>
      </c>
      <c r="AM28" s="61">
        <v>307</v>
      </c>
      <c r="AN28" s="60">
        <v>0</v>
      </c>
      <c r="AO28" s="61">
        <v>0</v>
      </c>
      <c r="AP28" s="60">
        <v>9832.438</v>
      </c>
      <c r="AQ28" s="61">
        <v>71</v>
      </c>
      <c r="AR28" s="60">
        <v>0</v>
      </c>
      <c r="AS28" s="61">
        <v>0</v>
      </c>
      <c r="AT28" s="60">
        <v>151.96</v>
      </c>
      <c r="AU28" s="61">
        <v>277</v>
      </c>
      <c r="AV28" s="60">
        <v>27.317</v>
      </c>
      <c r="AW28" s="61">
        <v>70</v>
      </c>
      <c r="AX28" s="60">
        <v>0</v>
      </c>
      <c r="AY28" s="61">
        <v>0</v>
      </c>
      <c r="AZ28" s="60">
        <v>0.046</v>
      </c>
      <c r="BA28" s="61">
        <v>1698</v>
      </c>
      <c r="BB28" s="60">
        <v>1.929</v>
      </c>
      <c r="BC28" s="61">
        <v>41</v>
      </c>
      <c r="BD28" s="60">
        <v>0</v>
      </c>
      <c r="BE28" s="61">
        <v>0</v>
      </c>
      <c r="BF28" s="60">
        <v>0</v>
      </c>
      <c r="BG28" s="61">
        <v>0</v>
      </c>
      <c r="BH28" s="60">
        <v>0</v>
      </c>
      <c r="BI28" s="61">
        <v>0</v>
      </c>
      <c r="BJ28" s="60">
        <v>0</v>
      </c>
      <c r="BK28" s="61">
        <v>0</v>
      </c>
      <c r="BL28" s="60">
        <v>11.877</v>
      </c>
      <c r="BM28" s="61">
        <v>249.62642081333667</v>
      </c>
      <c r="BN28" s="60">
        <v>142.136</v>
      </c>
      <c r="BO28" s="61">
        <v>255.41109922890752</v>
      </c>
      <c r="BP28" s="60">
        <v>17.609</v>
      </c>
      <c r="BQ28" s="61">
        <v>724</v>
      </c>
      <c r="BR28" s="60">
        <v>0.013</v>
      </c>
      <c r="BS28" s="61">
        <v>137</v>
      </c>
      <c r="BT28" s="60">
        <v>84.578</v>
      </c>
      <c r="BU28" s="61">
        <v>272</v>
      </c>
    </row>
    <row r="29" spans="1:73" ht="12.75" customHeight="1">
      <c r="A29" s="59"/>
      <c r="B29" s="56" t="s">
        <v>64</v>
      </c>
      <c r="C29" s="10">
        <v>18</v>
      </c>
      <c r="D29" s="60">
        <v>147.384</v>
      </c>
      <c r="E29" s="61">
        <v>1439</v>
      </c>
      <c r="F29" s="60">
        <v>0</v>
      </c>
      <c r="G29" s="61">
        <v>0</v>
      </c>
      <c r="H29" s="60">
        <v>167.33</v>
      </c>
      <c r="I29" s="61">
        <v>394</v>
      </c>
      <c r="J29" s="60">
        <v>0.03</v>
      </c>
      <c r="K29" s="61">
        <v>124</v>
      </c>
      <c r="L29" s="60">
        <v>25.831</v>
      </c>
      <c r="M29" s="61">
        <v>1523</v>
      </c>
      <c r="N29" s="60">
        <v>0</v>
      </c>
      <c r="O29" s="61">
        <v>0</v>
      </c>
      <c r="P29" s="60">
        <v>26.618</v>
      </c>
      <c r="Q29" s="61">
        <v>599</v>
      </c>
      <c r="R29" s="60">
        <v>28.095</v>
      </c>
      <c r="S29" s="61">
        <v>366</v>
      </c>
      <c r="T29" s="60">
        <v>3.425</v>
      </c>
      <c r="U29" s="61">
        <v>654</v>
      </c>
      <c r="V29" s="60">
        <v>0</v>
      </c>
      <c r="W29" s="61">
        <v>0</v>
      </c>
      <c r="X29" s="60">
        <v>18.002</v>
      </c>
      <c r="Y29" s="61">
        <v>1159</v>
      </c>
      <c r="Z29" s="60">
        <v>0</v>
      </c>
      <c r="AA29" s="61">
        <v>0</v>
      </c>
      <c r="AB29" s="60">
        <v>0.076</v>
      </c>
      <c r="AC29" s="61">
        <v>144</v>
      </c>
      <c r="AD29" s="60">
        <v>1049.815</v>
      </c>
      <c r="AE29" s="61">
        <v>163</v>
      </c>
      <c r="AF29" s="60">
        <v>0</v>
      </c>
      <c r="AG29" s="61">
        <v>0</v>
      </c>
      <c r="AH29" s="60">
        <v>0</v>
      </c>
      <c r="AI29" s="61">
        <v>0</v>
      </c>
      <c r="AJ29" s="60">
        <v>0</v>
      </c>
      <c r="AK29" s="61">
        <v>0</v>
      </c>
      <c r="AL29" s="60">
        <v>0.136</v>
      </c>
      <c r="AM29" s="61">
        <v>258</v>
      </c>
      <c r="AN29" s="60">
        <v>0</v>
      </c>
      <c r="AO29" s="61">
        <v>0</v>
      </c>
      <c r="AP29" s="60">
        <v>2.553</v>
      </c>
      <c r="AQ29" s="61">
        <v>33</v>
      </c>
      <c r="AR29" s="60">
        <v>0</v>
      </c>
      <c r="AS29" s="61">
        <v>0</v>
      </c>
      <c r="AT29" s="60">
        <v>0.254</v>
      </c>
      <c r="AU29" s="61">
        <v>77</v>
      </c>
      <c r="AV29" s="60">
        <v>0.097</v>
      </c>
      <c r="AW29" s="61">
        <v>114</v>
      </c>
      <c r="AX29" s="60">
        <v>0</v>
      </c>
      <c r="AY29" s="61">
        <v>0</v>
      </c>
      <c r="AZ29" s="60">
        <v>0</v>
      </c>
      <c r="BA29" s="61">
        <v>0</v>
      </c>
      <c r="BB29" s="60">
        <v>0</v>
      </c>
      <c r="BC29" s="61">
        <v>0</v>
      </c>
      <c r="BD29" s="60">
        <v>0</v>
      </c>
      <c r="BE29" s="61">
        <v>0</v>
      </c>
      <c r="BF29" s="60">
        <v>0</v>
      </c>
      <c r="BG29" s="61">
        <v>0</v>
      </c>
      <c r="BH29" s="60">
        <v>0</v>
      </c>
      <c r="BI29" s="61">
        <v>0</v>
      </c>
      <c r="BJ29" s="60">
        <v>0</v>
      </c>
      <c r="BK29" s="61">
        <v>0</v>
      </c>
      <c r="BL29" s="60">
        <v>0</v>
      </c>
      <c r="BM29" s="61">
        <v>0</v>
      </c>
      <c r="BN29" s="60">
        <v>0</v>
      </c>
      <c r="BO29" s="61">
        <v>0</v>
      </c>
      <c r="BP29" s="60">
        <v>0</v>
      </c>
      <c r="BQ29" s="61">
        <v>0</v>
      </c>
      <c r="BR29" s="60">
        <v>0</v>
      </c>
      <c r="BS29" s="61">
        <v>0</v>
      </c>
      <c r="BT29" s="60">
        <v>2.01</v>
      </c>
      <c r="BU29" s="61">
        <v>426</v>
      </c>
    </row>
    <row r="30" spans="1:73" ht="12.75" customHeight="1">
      <c r="A30" s="59"/>
      <c r="B30" s="56" t="s">
        <v>65</v>
      </c>
      <c r="C30" s="10">
        <v>19</v>
      </c>
      <c r="D30" s="60">
        <v>0</v>
      </c>
      <c r="E30" s="61">
        <v>0</v>
      </c>
      <c r="F30" s="60">
        <v>0</v>
      </c>
      <c r="G30" s="61">
        <v>0</v>
      </c>
      <c r="H30" s="60">
        <v>0</v>
      </c>
      <c r="I30" s="61">
        <v>0</v>
      </c>
      <c r="J30" s="60">
        <v>1.581</v>
      </c>
      <c r="K30" s="61">
        <v>387</v>
      </c>
      <c r="L30" s="60">
        <v>0</v>
      </c>
      <c r="M30" s="61">
        <v>0</v>
      </c>
      <c r="N30" s="60">
        <v>0</v>
      </c>
      <c r="O30" s="61">
        <v>0</v>
      </c>
      <c r="P30" s="60">
        <v>0</v>
      </c>
      <c r="Q30" s="61">
        <v>0</v>
      </c>
      <c r="R30" s="60">
        <v>6.813</v>
      </c>
      <c r="S30" s="61">
        <v>368</v>
      </c>
      <c r="T30" s="60">
        <v>0.028</v>
      </c>
      <c r="U30" s="61">
        <v>162</v>
      </c>
      <c r="V30" s="60">
        <v>0</v>
      </c>
      <c r="W30" s="61">
        <v>0</v>
      </c>
      <c r="X30" s="60">
        <v>0</v>
      </c>
      <c r="Y30" s="61">
        <v>0</v>
      </c>
      <c r="Z30" s="60">
        <v>0</v>
      </c>
      <c r="AA30" s="61">
        <v>0</v>
      </c>
      <c r="AB30" s="60">
        <v>2.3</v>
      </c>
      <c r="AC30" s="61">
        <v>385</v>
      </c>
      <c r="AD30" s="60">
        <v>2.346</v>
      </c>
      <c r="AE30" s="61">
        <v>162</v>
      </c>
      <c r="AF30" s="60">
        <v>659.563</v>
      </c>
      <c r="AG30" s="61">
        <v>42</v>
      </c>
      <c r="AH30" s="60">
        <v>0</v>
      </c>
      <c r="AI30" s="61">
        <v>0</v>
      </c>
      <c r="AJ30" s="60">
        <v>0</v>
      </c>
      <c r="AK30" s="61">
        <v>0</v>
      </c>
      <c r="AL30" s="60">
        <v>0</v>
      </c>
      <c r="AM30" s="61">
        <v>0</v>
      </c>
      <c r="AN30" s="60">
        <v>0</v>
      </c>
      <c r="AO30" s="61">
        <v>0</v>
      </c>
      <c r="AP30" s="60">
        <v>9.688</v>
      </c>
      <c r="AQ30" s="61">
        <v>70</v>
      </c>
      <c r="AR30" s="60">
        <v>0</v>
      </c>
      <c r="AS30" s="61">
        <v>0</v>
      </c>
      <c r="AT30" s="60">
        <v>1.198</v>
      </c>
      <c r="AU30" s="61">
        <v>48</v>
      </c>
      <c r="AV30" s="60">
        <v>0</v>
      </c>
      <c r="AW30" s="61">
        <v>0</v>
      </c>
      <c r="AX30" s="60">
        <v>0</v>
      </c>
      <c r="AY30" s="61">
        <v>0</v>
      </c>
      <c r="AZ30" s="60">
        <v>0</v>
      </c>
      <c r="BA30" s="61">
        <v>0</v>
      </c>
      <c r="BB30" s="60">
        <v>0</v>
      </c>
      <c r="BC30" s="61">
        <v>0</v>
      </c>
      <c r="BD30" s="60">
        <v>0</v>
      </c>
      <c r="BE30" s="61">
        <v>0</v>
      </c>
      <c r="BF30" s="60">
        <v>0</v>
      </c>
      <c r="BG30" s="61">
        <v>0</v>
      </c>
      <c r="BH30" s="60">
        <v>0</v>
      </c>
      <c r="BI30" s="61">
        <v>0</v>
      </c>
      <c r="BJ30" s="60">
        <v>0</v>
      </c>
      <c r="BK30" s="61">
        <v>0</v>
      </c>
      <c r="BL30" s="60">
        <v>0</v>
      </c>
      <c r="BM30" s="61">
        <v>0</v>
      </c>
      <c r="BN30" s="60">
        <v>5.194</v>
      </c>
      <c r="BO30" s="61">
        <v>159</v>
      </c>
      <c r="BP30" s="60">
        <v>0.087</v>
      </c>
      <c r="BQ30" s="61">
        <v>648</v>
      </c>
      <c r="BR30" s="60">
        <v>0</v>
      </c>
      <c r="BS30" s="61">
        <v>0</v>
      </c>
      <c r="BT30" s="60">
        <v>0.615</v>
      </c>
      <c r="BU30" s="61">
        <v>219</v>
      </c>
    </row>
    <row r="31" spans="1:73" ht="12.75" customHeight="1">
      <c r="A31" s="59"/>
      <c r="B31" s="56" t="s">
        <v>66</v>
      </c>
      <c r="C31" s="10">
        <v>20</v>
      </c>
      <c r="D31" s="60">
        <v>0</v>
      </c>
      <c r="E31" s="61">
        <v>0</v>
      </c>
      <c r="F31" s="60">
        <v>0</v>
      </c>
      <c r="G31" s="61">
        <v>0</v>
      </c>
      <c r="H31" s="60">
        <v>0</v>
      </c>
      <c r="I31" s="61">
        <v>0</v>
      </c>
      <c r="J31" s="60">
        <v>0</v>
      </c>
      <c r="K31" s="61">
        <v>0</v>
      </c>
      <c r="L31" s="60">
        <v>0</v>
      </c>
      <c r="M31" s="61">
        <v>0</v>
      </c>
      <c r="N31" s="60">
        <v>0</v>
      </c>
      <c r="O31" s="61">
        <v>0</v>
      </c>
      <c r="P31" s="60">
        <v>0</v>
      </c>
      <c r="Q31" s="61">
        <v>0</v>
      </c>
      <c r="R31" s="60">
        <v>0</v>
      </c>
      <c r="S31" s="61">
        <v>0</v>
      </c>
      <c r="T31" s="60">
        <v>0</v>
      </c>
      <c r="U31" s="61">
        <v>0</v>
      </c>
      <c r="V31" s="60">
        <v>0</v>
      </c>
      <c r="W31" s="61">
        <v>0</v>
      </c>
      <c r="X31" s="60">
        <v>0</v>
      </c>
      <c r="Y31" s="61">
        <v>0</v>
      </c>
      <c r="Z31" s="60">
        <v>0</v>
      </c>
      <c r="AA31" s="61">
        <v>0</v>
      </c>
      <c r="AB31" s="60">
        <v>0</v>
      </c>
      <c r="AC31" s="61">
        <v>0</v>
      </c>
      <c r="AD31" s="60">
        <v>0</v>
      </c>
      <c r="AE31" s="61">
        <v>0</v>
      </c>
      <c r="AF31" s="60">
        <v>927</v>
      </c>
      <c r="AG31" s="61">
        <v>35.668824163969795</v>
      </c>
      <c r="AH31" s="60">
        <v>0</v>
      </c>
      <c r="AI31" s="61">
        <v>0</v>
      </c>
      <c r="AJ31" s="60">
        <v>0</v>
      </c>
      <c r="AK31" s="61">
        <v>0</v>
      </c>
      <c r="AL31" s="60">
        <v>0</v>
      </c>
      <c r="AM31" s="61">
        <v>0</v>
      </c>
      <c r="AN31" s="60">
        <v>0</v>
      </c>
      <c r="AO31" s="61">
        <v>0</v>
      </c>
      <c r="AP31" s="60">
        <v>0</v>
      </c>
      <c r="AQ31" s="61">
        <v>0</v>
      </c>
      <c r="AR31" s="60">
        <v>0</v>
      </c>
      <c r="AS31" s="61">
        <v>0</v>
      </c>
      <c r="AT31" s="60">
        <v>0</v>
      </c>
      <c r="AU31" s="61">
        <v>0</v>
      </c>
      <c r="AV31" s="60">
        <v>0</v>
      </c>
      <c r="AW31" s="61">
        <v>0</v>
      </c>
      <c r="AX31" s="60">
        <v>0</v>
      </c>
      <c r="AY31" s="61">
        <v>0</v>
      </c>
      <c r="AZ31" s="60">
        <v>0</v>
      </c>
      <c r="BA31" s="61">
        <v>0</v>
      </c>
      <c r="BB31" s="60">
        <v>0</v>
      </c>
      <c r="BC31" s="61">
        <v>0</v>
      </c>
      <c r="BD31" s="60">
        <v>0</v>
      </c>
      <c r="BE31" s="61">
        <v>0</v>
      </c>
      <c r="BF31" s="60">
        <v>0</v>
      </c>
      <c r="BG31" s="61">
        <v>0</v>
      </c>
      <c r="BH31" s="60">
        <v>0</v>
      </c>
      <c r="BI31" s="61">
        <v>0</v>
      </c>
      <c r="BJ31" s="60">
        <v>0</v>
      </c>
      <c r="BK31" s="61">
        <v>0</v>
      </c>
      <c r="BL31" s="60">
        <v>0</v>
      </c>
      <c r="BM31" s="61">
        <v>0</v>
      </c>
      <c r="BN31" s="60">
        <v>0</v>
      </c>
      <c r="BO31" s="61">
        <v>0</v>
      </c>
      <c r="BP31" s="60">
        <v>0</v>
      </c>
      <c r="BQ31" s="61">
        <v>0</v>
      </c>
      <c r="BR31" s="60">
        <v>0</v>
      </c>
      <c r="BS31" s="61">
        <v>0</v>
      </c>
      <c r="BT31" s="60">
        <v>0</v>
      </c>
      <c r="BU31" s="61">
        <v>0</v>
      </c>
    </row>
    <row r="32" spans="1:73" ht="12.75" customHeight="1">
      <c r="A32" s="59"/>
      <c r="B32" s="56" t="s">
        <v>67</v>
      </c>
      <c r="C32" s="10">
        <v>21</v>
      </c>
      <c r="D32" s="60">
        <v>0</v>
      </c>
      <c r="E32" s="61">
        <v>0</v>
      </c>
      <c r="F32" s="60">
        <v>0</v>
      </c>
      <c r="G32" s="61">
        <v>0</v>
      </c>
      <c r="H32" s="60">
        <v>0</v>
      </c>
      <c r="I32" s="61">
        <v>0</v>
      </c>
      <c r="J32" s="60">
        <v>0</v>
      </c>
      <c r="K32" s="61">
        <v>0</v>
      </c>
      <c r="L32" s="60">
        <v>0</v>
      </c>
      <c r="M32" s="61">
        <v>0</v>
      </c>
      <c r="N32" s="60">
        <v>0</v>
      </c>
      <c r="O32" s="61">
        <v>0</v>
      </c>
      <c r="P32" s="60">
        <v>0</v>
      </c>
      <c r="Q32" s="61">
        <v>0</v>
      </c>
      <c r="R32" s="60">
        <v>0</v>
      </c>
      <c r="S32" s="61">
        <v>0</v>
      </c>
      <c r="T32" s="60">
        <v>0</v>
      </c>
      <c r="U32" s="61">
        <v>0</v>
      </c>
      <c r="V32" s="60">
        <v>0</v>
      </c>
      <c r="W32" s="61">
        <v>0</v>
      </c>
      <c r="X32" s="60">
        <v>0</v>
      </c>
      <c r="Y32" s="61">
        <v>0</v>
      </c>
      <c r="Z32" s="60">
        <v>0</v>
      </c>
      <c r="AA32" s="61">
        <v>0</v>
      </c>
      <c r="AB32" s="60">
        <v>0</v>
      </c>
      <c r="AC32" s="61">
        <v>0</v>
      </c>
      <c r="AD32" s="60">
        <v>0</v>
      </c>
      <c r="AE32" s="61">
        <v>0</v>
      </c>
      <c r="AF32" s="60">
        <v>983.226</v>
      </c>
      <c r="AG32" s="61">
        <v>27</v>
      </c>
      <c r="AH32" s="60">
        <v>0</v>
      </c>
      <c r="AI32" s="61">
        <v>0</v>
      </c>
      <c r="AJ32" s="60">
        <v>0</v>
      </c>
      <c r="AK32" s="61">
        <v>0</v>
      </c>
      <c r="AL32" s="60">
        <v>0</v>
      </c>
      <c r="AM32" s="61">
        <v>0</v>
      </c>
      <c r="AN32" s="60">
        <v>0</v>
      </c>
      <c r="AO32" s="61">
        <v>0</v>
      </c>
      <c r="AP32" s="60">
        <v>0</v>
      </c>
      <c r="AQ32" s="61">
        <v>0</v>
      </c>
      <c r="AR32" s="60">
        <v>0</v>
      </c>
      <c r="AS32" s="61">
        <v>0</v>
      </c>
      <c r="AT32" s="60">
        <v>0</v>
      </c>
      <c r="AU32" s="61">
        <v>0</v>
      </c>
      <c r="AV32" s="60">
        <v>0</v>
      </c>
      <c r="AW32" s="61">
        <v>0</v>
      </c>
      <c r="AX32" s="60">
        <v>0</v>
      </c>
      <c r="AY32" s="61">
        <v>0</v>
      </c>
      <c r="AZ32" s="60">
        <v>0</v>
      </c>
      <c r="BA32" s="61">
        <v>0</v>
      </c>
      <c r="BB32" s="60">
        <v>0</v>
      </c>
      <c r="BC32" s="61">
        <v>0</v>
      </c>
      <c r="BD32" s="60">
        <v>0</v>
      </c>
      <c r="BE32" s="61">
        <v>0</v>
      </c>
      <c r="BF32" s="60">
        <v>0</v>
      </c>
      <c r="BG32" s="61">
        <v>0</v>
      </c>
      <c r="BH32" s="60">
        <v>0</v>
      </c>
      <c r="BI32" s="61">
        <v>0</v>
      </c>
      <c r="BJ32" s="60">
        <v>0</v>
      </c>
      <c r="BK32" s="61">
        <v>0</v>
      </c>
      <c r="BL32" s="60">
        <v>0</v>
      </c>
      <c r="BM32" s="61">
        <v>0</v>
      </c>
      <c r="BN32" s="60">
        <v>0</v>
      </c>
      <c r="BO32" s="61">
        <v>0</v>
      </c>
      <c r="BP32" s="60">
        <v>0</v>
      </c>
      <c r="BQ32" s="61">
        <v>0</v>
      </c>
      <c r="BR32" s="60">
        <v>0</v>
      </c>
      <c r="BS32" s="61">
        <v>0</v>
      </c>
      <c r="BT32" s="60">
        <v>0</v>
      </c>
      <c r="BU32" s="61">
        <v>0</v>
      </c>
    </row>
    <row r="33" spans="1:73" ht="12.75" customHeight="1">
      <c r="A33" s="59"/>
      <c r="B33" s="43"/>
      <c r="C33" s="62"/>
      <c r="D33" s="60"/>
      <c r="E33" s="61"/>
      <c r="F33" s="60"/>
      <c r="G33" s="61"/>
      <c r="H33" s="60"/>
      <c r="I33" s="61"/>
      <c r="J33" s="60"/>
      <c r="K33" s="61"/>
      <c r="L33" s="60"/>
      <c r="M33" s="61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0"/>
      <c r="Y33" s="61"/>
      <c r="Z33" s="60"/>
      <c r="AA33" s="61"/>
      <c r="AB33" s="60"/>
      <c r="AC33" s="61"/>
      <c r="AD33" s="60"/>
      <c r="AE33" s="61"/>
      <c r="AF33" s="60"/>
      <c r="AG33" s="61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0"/>
      <c r="AS33" s="61"/>
      <c r="AT33" s="60"/>
      <c r="AU33" s="61"/>
      <c r="AV33" s="60"/>
      <c r="AW33" s="61"/>
      <c r="AX33" s="60"/>
      <c r="AY33" s="61"/>
      <c r="AZ33" s="60"/>
      <c r="BA33" s="61"/>
      <c r="BB33" s="60"/>
      <c r="BC33" s="61"/>
      <c r="BD33" s="60"/>
      <c r="BE33" s="61"/>
      <c r="BF33" s="60"/>
      <c r="BG33" s="61"/>
      <c r="BH33" s="60"/>
      <c r="BI33" s="61"/>
      <c r="BJ33" s="60"/>
      <c r="BK33" s="61"/>
      <c r="BL33" s="60"/>
      <c r="BM33" s="61"/>
      <c r="BN33" s="60"/>
      <c r="BO33" s="61"/>
      <c r="BP33" s="60"/>
      <c r="BQ33" s="61"/>
      <c r="BR33" s="60"/>
      <c r="BS33" s="61"/>
      <c r="BT33" s="60"/>
      <c r="BU33" s="61"/>
    </row>
    <row r="34" spans="1:73" ht="12.75" customHeight="1">
      <c r="A34" s="59"/>
      <c r="B34" s="56" t="s">
        <v>68</v>
      </c>
      <c r="C34" s="10">
        <v>22</v>
      </c>
      <c r="D34" s="60">
        <v>48.604</v>
      </c>
      <c r="E34" s="61">
        <v>1286.4926549255206</v>
      </c>
      <c r="F34" s="60">
        <v>0</v>
      </c>
      <c r="G34" s="61">
        <v>0</v>
      </c>
      <c r="H34" s="60">
        <v>238.46</v>
      </c>
      <c r="I34" s="61">
        <v>381.4960412647823</v>
      </c>
      <c r="J34" s="60">
        <v>0</v>
      </c>
      <c r="K34" s="61">
        <v>0</v>
      </c>
      <c r="L34" s="60">
        <v>15.293</v>
      </c>
      <c r="M34" s="61">
        <v>1558.7165369777024</v>
      </c>
      <c r="N34" s="60">
        <v>0</v>
      </c>
      <c r="O34" s="61">
        <v>0</v>
      </c>
      <c r="P34" s="60">
        <v>93.802</v>
      </c>
      <c r="Q34" s="61">
        <v>506.4410566938871</v>
      </c>
      <c r="R34" s="60">
        <v>0</v>
      </c>
      <c r="S34" s="61">
        <v>0</v>
      </c>
      <c r="T34" s="60">
        <v>3.806</v>
      </c>
      <c r="U34" s="61">
        <v>806.5378349973726</v>
      </c>
      <c r="V34" s="60">
        <v>0</v>
      </c>
      <c r="W34" s="61">
        <v>0</v>
      </c>
      <c r="X34" s="60">
        <v>13.107</v>
      </c>
      <c r="Y34" s="61">
        <v>1198.9699397268635</v>
      </c>
      <c r="Z34" s="60">
        <v>0</v>
      </c>
      <c r="AA34" s="61">
        <v>0</v>
      </c>
      <c r="AB34" s="60">
        <v>445.647</v>
      </c>
      <c r="AC34" s="61">
        <v>255.94711958119316</v>
      </c>
      <c r="AD34" s="60">
        <v>0</v>
      </c>
      <c r="AE34" s="61">
        <v>0</v>
      </c>
      <c r="AF34" s="60">
        <v>33165.474</v>
      </c>
      <c r="AG34" s="61">
        <v>33.04251795104753</v>
      </c>
      <c r="AH34" s="60">
        <v>0</v>
      </c>
      <c r="AI34" s="61">
        <v>0</v>
      </c>
      <c r="AJ34" s="60">
        <v>0</v>
      </c>
      <c r="AK34" s="61">
        <v>0</v>
      </c>
      <c r="AL34" s="60">
        <v>101.061</v>
      </c>
      <c r="AM34" s="61">
        <v>173.4415254153432</v>
      </c>
      <c r="AN34" s="60">
        <v>0</v>
      </c>
      <c r="AO34" s="61">
        <v>0</v>
      </c>
      <c r="AP34" s="60">
        <v>2369.629</v>
      </c>
      <c r="AQ34" s="61">
        <v>75.04417653565179</v>
      </c>
      <c r="AR34" s="60">
        <v>0</v>
      </c>
      <c r="AS34" s="61">
        <v>0</v>
      </c>
      <c r="AT34" s="60">
        <v>0</v>
      </c>
      <c r="AU34" s="61">
        <v>0</v>
      </c>
      <c r="AV34" s="60">
        <v>0.003</v>
      </c>
      <c r="AW34" s="61">
        <v>131.66666666666669</v>
      </c>
      <c r="AX34" s="60">
        <v>0</v>
      </c>
      <c r="AY34" s="61">
        <v>0</v>
      </c>
      <c r="AZ34" s="60">
        <v>0</v>
      </c>
      <c r="BA34" s="61">
        <v>0</v>
      </c>
      <c r="BB34" s="60">
        <v>1.717</v>
      </c>
      <c r="BC34" s="61">
        <v>363.65463016889925</v>
      </c>
      <c r="BD34" s="60">
        <v>0</v>
      </c>
      <c r="BE34" s="61">
        <v>0</v>
      </c>
      <c r="BF34" s="60">
        <v>0</v>
      </c>
      <c r="BG34" s="61">
        <v>0</v>
      </c>
      <c r="BH34" s="60">
        <v>0</v>
      </c>
      <c r="BI34" s="61">
        <v>0</v>
      </c>
      <c r="BJ34" s="60">
        <v>0</v>
      </c>
      <c r="BK34" s="61">
        <v>0</v>
      </c>
      <c r="BL34" s="60">
        <v>10.096</v>
      </c>
      <c r="BM34" s="61">
        <v>337.5011885895404</v>
      </c>
      <c r="BN34" s="60">
        <v>3.587</v>
      </c>
      <c r="BO34" s="61">
        <v>715.9425703930862</v>
      </c>
      <c r="BP34" s="60">
        <v>12.175</v>
      </c>
      <c r="BQ34" s="61">
        <v>674.0454209445585</v>
      </c>
      <c r="BR34" s="60">
        <v>0</v>
      </c>
      <c r="BS34" s="61">
        <v>0</v>
      </c>
      <c r="BT34" s="60">
        <v>16.817</v>
      </c>
      <c r="BU34" s="61">
        <v>432.5577689243028</v>
      </c>
    </row>
    <row r="35" spans="1:73" ht="12.75" customHeight="1">
      <c r="A35" s="59"/>
      <c r="B35" s="56" t="s">
        <v>69</v>
      </c>
      <c r="C35" s="10">
        <v>23</v>
      </c>
      <c r="D35" s="60">
        <v>28.43</v>
      </c>
      <c r="E35" s="61">
        <v>1520</v>
      </c>
      <c r="F35" s="60">
        <v>0</v>
      </c>
      <c r="G35" s="61">
        <v>0</v>
      </c>
      <c r="H35" s="60">
        <v>1824.879</v>
      </c>
      <c r="I35" s="61">
        <v>386</v>
      </c>
      <c r="J35" s="60">
        <v>0</v>
      </c>
      <c r="K35" s="61">
        <v>0</v>
      </c>
      <c r="L35" s="60">
        <v>3.043</v>
      </c>
      <c r="M35" s="61">
        <v>1836</v>
      </c>
      <c r="N35" s="60">
        <v>0</v>
      </c>
      <c r="O35" s="61">
        <v>0</v>
      </c>
      <c r="P35" s="60">
        <v>5.907</v>
      </c>
      <c r="Q35" s="61">
        <v>663</v>
      </c>
      <c r="R35" s="60">
        <v>0</v>
      </c>
      <c r="S35" s="61">
        <v>0</v>
      </c>
      <c r="T35" s="60">
        <v>2.708</v>
      </c>
      <c r="U35" s="61">
        <v>674</v>
      </c>
      <c r="V35" s="60">
        <v>0</v>
      </c>
      <c r="W35" s="61">
        <v>0</v>
      </c>
      <c r="X35" s="60">
        <v>0.425</v>
      </c>
      <c r="Y35" s="61">
        <v>1078</v>
      </c>
      <c r="Z35" s="60">
        <v>0</v>
      </c>
      <c r="AA35" s="61">
        <v>0</v>
      </c>
      <c r="AB35" s="60">
        <v>3105.245</v>
      </c>
      <c r="AC35" s="61">
        <v>376.75273416429303</v>
      </c>
      <c r="AD35" s="60">
        <v>0</v>
      </c>
      <c r="AE35" s="61">
        <v>0</v>
      </c>
      <c r="AF35" s="60">
        <v>0</v>
      </c>
      <c r="AG35" s="61">
        <v>0</v>
      </c>
      <c r="AH35" s="60">
        <v>0</v>
      </c>
      <c r="AI35" s="61">
        <v>0</v>
      </c>
      <c r="AJ35" s="60">
        <v>0</v>
      </c>
      <c r="AK35" s="61">
        <v>0</v>
      </c>
      <c r="AL35" s="60">
        <v>0.285</v>
      </c>
      <c r="AM35" s="61">
        <v>351</v>
      </c>
      <c r="AN35" s="60">
        <v>0</v>
      </c>
      <c r="AO35" s="61">
        <v>0</v>
      </c>
      <c r="AP35" s="60">
        <v>0.219</v>
      </c>
      <c r="AQ35" s="61">
        <v>56</v>
      </c>
      <c r="AR35" s="60">
        <v>0</v>
      </c>
      <c r="AS35" s="61">
        <v>0</v>
      </c>
      <c r="AT35" s="60">
        <v>0</v>
      </c>
      <c r="AU35" s="61">
        <v>0</v>
      </c>
      <c r="AV35" s="60">
        <v>0</v>
      </c>
      <c r="AW35" s="61">
        <v>0</v>
      </c>
      <c r="AX35" s="60">
        <v>0</v>
      </c>
      <c r="AY35" s="61">
        <v>0</v>
      </c>
      <c r="AZ35" s="60">
        <v>0</v>
      </c>
      <c r="BA35" s="61">
        <v>0</v>
      </c>
      <c r="BB35" s="60">
        <v>0</v>
      </c>
      <c r="BC35" s="61">
        <v>0</v>
      </c>
      <c r="BD35" s="60">
        <v>0</v>
      </c>
      <c r="BE35" s="61">
        <v>0</v>
      </c>
      <c r="BF35" s="60">
        <v>0</v>
      </c>
      <c r="BG35" s="61">
        <v>0</v>
      </c>
      <c r="BH35" s="60">
        <v>0</v>
      </c>
      <c r="BI35" s="61">
        <v>0</v>
      </c>
      <c r="BJ35" s="60">
        <v>0</v>
      </c>
      <c r="BK35" s="61">
        <v>0</v>
      </c>
      <c r="BL35" s="60">
        <v>0.125</v>
      </c>
      <c r="BM35" s="61">
        <v>777.88</v>
      </c>
      <c r="BN35" s="60">
        <v>0</v>
      </c>
      <c r="BO35" s="61">
        <v>0</v>
      </c>
      <c r="BP35" s="60">
        <v>0.003</v>
      </c>
      <c r="BQ35" s="61">
        <v>599</v>
      </c>
      <c r="BR35" s="60">
        <v>0</v>
      </c>
      <c r="BS35" s="61">
        <v>0</v>
      </c>
      <c r="BT35" s="60">
        <v>0</v>
      </c>
      <c r="BU35" s="61">
        <v>0</v>
      </c>
    </row>
    <row r="36" spans="1:73" ht="12.75" customHeight="1">
      <c r="A36" s="59"/>
      <c r="B36" s="56" t="s">
        <v>70</v>
      </c>
      <c r="C36" s="10">
        <v>24</v>
      </c>
      <c r="D36" s="60">
        <v>0</v>
      </c>
      <c r="E36" s="61">
        <v>0</v>
      </c>
      <c r="F36" s="60">
        <v>29.3</v>
      </c>
      <c r="G36" s="61">
        <v>1900.223651877133</v>
      </c>
      <c r="H36" s="60">
        <v>5.787</v>
      </c>
      <c r="I36" s="61">
        <v>363.1121479177467</v>
      </c>
      <c r="J36" s="60">
        <v>2.079</v>
      </c>
      <c r="K36" s="61">
        <v>380.6945646945647</v>
      </c>
      <c r="L36" s="60">
        <v>0</v>
      </c>
      <c r="M36" s="61">
        <v>0</v>
      </c>
      <c r="N36" s="60">
        <v>581.892</v>
      </c>
      <c r="O36" s="61">
        <v>1089.0995081561525</v>
      </c>
      <c r="P36" s="60">
        <v>4.663</v>
      </c>
      <c r="Q36" s="61">
        <v>449.11087282865105</v>
      </c>
      <c r="R36" s="60">
        <v>0.072</v>
      </c>
      <c r="S36" s="61">
        <v>778.6805555555555</v>
      </c>
      <c r="T36" s="60">
        <v>0</v>
      </c>
      <c r="U36" s="61">
        <v>0</v>
      </c>
      <c r="V36" s="60">
        <v>0</v>
      </c>
      <c r="W36" s="61">
        <v>0</v>
      </c>
      <c r="X36" s="60">
        <v>0</v>
      </c>
      <c r="Y36" s="61">
        <v>0</v>
      </c>
      <c r="Z36" s="60">
        <v>0</v>
      </c>
      <c r="AA36" s="61">
        <v>0</v>
      </c>
      <c r="AB36" s="60">
        <v>86.704</v>
      </c>
      <c r="AC36" s="61">
        <v>328.0350272190441</v>
      </c>
      <c r="AD36" s="60">
        <v>1.586</v>
      </c>
      <c r="AE36" s="61">
        <v>93.77742749054225</v>
      </c>
      <c r="AF36" s="60">
        <v>0.253</v>
      </c>
      <c r="AG36" s="61">
        <v>65.7707509881423</v>
      </c>
      <c r="AH36" s="60">
        <v>0.024</v>
      </c>
      <c r="AI36" s="61">
        <v>41.375</v>
      </c>
      <c r="AJ36" s="60">
        <v>3.775</v>
      </c>
      <c r="AK36" s="61">
        <v>41.64662251655629</v>
      </c>
      <c r="AL36" s="60">
        <v>18.359</v>
      </c>
      <c r="AM36" s="61">
        <v>424.7766762895583</v>
      </c>
      <c r="AN36" s="60">
        <v>0</v>
      </c>
      <c r="AO36" s="61">
        <v>0</v>
      </c>
      <c r="AP36" s="60">
        <v>86.992</v>
      </c>
      <c r="AQ36" s="61">
        <v>85.97341134816995</v>
      </c>
      <c r="AR36" s="60">
        <v>0</v>
      </c>
      <c r="AS36" s="61">
        <v>0</v>
      </c>
      <c r="AT36" s="60">
        <v>0</v>
      </c>
      <c r="AU36" s="61">
        <v>0</v>
      </c>
      <c r="AV36" s="60">
        <v>0</v>
      </c>
      <c r="AW36" s="61">
        <v>0</v>
      </c>
      <c r="AX36" s="60">
        <v>0</v>
      </c>
      <c r="AY36" s="61">
        <v>0</v>
      </c>
      <c r="AZ36" s="60">
        <v>0</v>
      </c>
      <c r="BA36" s="61">
        <v>0</v>
      </c>
      <c r="BB36" s="60">
        <v>0.013</v>
      </c>
      <c r="BC36" s="61">
        <v>658.8461538461538</v>
      </c>
      <c r="BD36" s="60">
        <v>0</v>
      </c>
      <c r="BE36" s="61">
        <v>0</v>
      </c>
      <c r="BF36" s="60">
        <v>0</v>
      </c>
      <c r="BG36" s="61">
        <v>0</v>
      </c>
      <c r="BH36" s="60">
        <v>0</v>
      </c>
      <c r="BI36" s="61">
        <v>0</v>
      </c>
      <c r="BJ36" s="60">
        <v>0</v>
      </c>
      <c r="BK36" s="61">
        <v>0</v>
      </c>
      <c r="BL36" s="60">
        <v>65.8</v>
      </c>
      <c r="BM36" s="61">
        <v>295.0775075987842</v>
      </c>
      <c r="BN36" s="60">
        <v>0.142</v>
      </c>
      <c r="BO36" s="61">
        <v>1751.2394366197182</v>
      </c>
      <c r="BP36" s="60">
        <v>2.588</v>
      </c>
      <c r="BQ36" s="61">
        <v>896.6731066460587</v>
      </c>
      <c r="BR36" s="60">
        <v>0</v>
      </c>
      <c r="BS36" s="61">
        <v>0</v>
      </c>
      <c r="BT36" s="60">
        <v>0.561</v>
      </c>
      <c r="BU36" s="61">
        <v>2626.7076648841357</v>
      </c>
    </row>
    <row r="37" spans="1:73" ht="12.75" customHeight="1">
      <c r="A37" s="59"/>
      <c r="B37" s="56" t="s">
        <v>71</v>
      </c>
      <c r="C37" s="10">
        <v>25</v>
      </c>
      <c r="D37" s="60">
        <v>0</v>
      </c>
      <c r="E37" s="61">
        <v>0</v>
      </c>
      <c r="F37" s="60">
        <v>0</v>
      </c>
      <c r="G37" s="61">
        <v>0</v>
      </c>
      <c r="H37" s="60">
        <v>0</v>
      </c>
      <c r="I37" s="61">
        <v>0</v>
      </c>
      <c r="J37" s="60">
        <v>0</v>
      </c>
      <c r="K37" s="61">
        <v>0</v>
      </c>
      <c r="L37" s="60">
        <v>0</v>
      </c>
      <c r="M37" s="61">
        <v>0</v>
      </c>
      <c r="N37" s="60">
        <v>0</v>
      </c>
      <c r="O37" s="61">
        <v>0</v>
      </c>
      <c r="P37" s="60">
        <v>0</v>
      </c>
      <c r="Q37" s="61">
        <v>0</v>
      </c>
      <c r="R37" s="60">
        <v>0</v>
      </c>
      <c r="S37" s="61">
        <v>0</v>
      </c>
      <c r="T37" s="60">
        <v>0</v>
      </c>
      <c r="U37" s="61">
        <v>0</v>
      </c>
      <c r="V37" s="60">
        <v>0</v>
      </c>
      <c r="W37" s="61">
        <v>0</v>
      </c>
      <c r="X37" s="60">
        <v>0</v>
      </c>
      <c r="Y37" s="61">
        <v>0</v>
      </c>
      <c r="Z37" s="60">
        <v>0</v>
      </c>
      <c r="AA37" s="61">
        <v>0</v>
      </c>
      <c r="AB37" s="60">
        <v>0</v>
      </c>
      <c r="AC37" s="61">
        <v>0</v>
      </c>
      <c r="AD37" s="60">
        <v>0</v>
      </c>
      <c r="AE37" s="61">
        <v>0</v>
      </c>
      <c r="AF37" s="60">
        <v>0.296</v>
      </c>
      <c r="AG37" s="61">
        <v>60.932432432432435</v>
      </c>
      <c r="AH37" s="60">
        <v>0</v>
      </c>
      <c r="AI37" s="61">
        <v>0</v>
      </c>
      <c r="AJ37" s="60">
        <v>0</v>
      </c>
      <c r="AK37" s="61">
        <v>0</v>
      </c>
      <c r="AL37" s="60">
        <v>22.075</v>
      </c>
      <c r="AM37" s="61">
        <v>439.57372593431484</v>
      </c>
      <c r="AN37" s="60">
        <v>0</v>
      </c>
      <c r="AO37" s="61">
        <v>0</v>
      </c>
      <c r="AP37" s="60">
        <v>7.955</v>
      </c>
      <c r="AQ37" s="61">
        <v>327.44123192960404</v>
      </c>
      <c r="AR37" s="60">
        <v>0</v>
      </c>
      <c r="AS37" s="61">
        <v>0</v>
      </c>
      <c r="AT37" s="60">
        <v>1.563</v>
      </c>
      <c r="AU37" s="61">
        <v>119.19961612284068</v>
      </c>
      <c r="AV37" s="60">
        <v>0</v>
      </c>
      <c r="AW37" s="61">
        <v>0</v>
      </c>
      <c r="AX37" s="60">
        <v>0</v>
      </c>
      <c r="AY37" s="61">
        <v>0</v>
      </c>
      <c r="AZ37" s="60">
        <v>1.558</v>
      </c>
      <c r="BA37" s="61">
        <v>228.2490372272144</v>
      </c>
      <c r="BB37" s="60">
        <v>4.868</v>
      </c>
      <c r="BC37" s="61">
        <v>671.8362777321281</v>
      </c>
      <c r="BD37" s="60">
        <v>0</v>
      </c>
      <c r="BE37" s="61">
        <v>0</v>
      </c>
      <c r="BF37" s="60">
        <v>0</v>
      </c>
      <c r="BG37" s="61">
        <v>0</v>
      </c>
      <c r="BH37" s="60">
        <v>0</v>
      </c>
      <c r="BI37" s="61">
        <v>0</v>
      </c>
      <c r="BJ37" s="60">
        <v>0</v>
      </c>
      <c r="BK37" s="61">
        <v>0</v>
      </c>
      <c r="BL37" s="60">
        <v>42.389</v>
      </c>
      <c r="BM37" s="61">
        <v>280.99002099601313</v>
      </c>
      <c r="BN37" s="60">
        <v>11.181</v>
      </c>
      <c r="BO37" s="61">
        <v>267.91932743046243</v>
      </c>
      <c r="BP37" s="60">
        <v>29.789</v>
      </c>
      <c r="BQ37" s="61">
        <v>575.7004599013059</v>
      </c>
      <c r="BR37" s="60">
        <v>0.078</v>
      </c>
      <c r="BS37" s="61">
        <v>2428.6153846153848</v>
      </c>
      <c r="BT37" s="60">
        <v>4.534</v>
      </c>
      <c r="BU37" s="61">
        <v>880.4338332598147</v>
      </c>
    </row>
    <row r="38" spans="1:73" ht="12.75" customHeight="1">
      <c r="A38" s="59"/>
      <c r="B38" s="56" t="s">
        <v>72</v>
      </c>
      <c r="C38" s="10">
        <v>26</v>
      </c>
      <c r="D38" s="60">
        <v>0</v>
      </c>
      <c r="E38" s="61">
        <v>0</v>
      </c>
      <c r="F38" s="60">
        <v>0</v>
      </c>
      <c r="G38" s="61">
        <v>0</v>
      </c>
      <c r="H38" s="60">
        <v>0</v>
      </c>
      <c r="I38" s="61">
        <v>0</v>
      </c>
      <c r="J38" s="60">
        <v>0</v>
      </c>
      <c r="K38" s="61">
        <v>0</v>
      </c>
      <c r="L38" s="60">
        <v>0</v>
      </c>
      <c r="M38" s="61">
        <v>0</v>
      </c>
      <c r="N38" s="60">
        <v>0</v>
      </c>
      <c r="O38" s="61">
        <v>0</v>
      </c>
      <c r="P38" s="60">
        <v>0</v>
      </c>
      <c r="Q38" s="61">
        <v>0</v>
      </c>
      <c r="R38" s="60">
        <v>0</v>
      </c>
      <c r="S38" s="61">
        <v>0</v>
      </c>
      <c r="T38" s="60">
        <v>0</v>
      </c>
      <c r="U38" s="61">
        <v>0</v>
      </c>
      <c r="V38" s="60">
        <v>0</v>
      </c>
      <c r="W38" s="61">
        <v>0</v>
      </c>
      <c r="X38" s="60">
        <v>0</v>
      </c>
      <c r="Y38" s="61">
        <v>0</v>
      </c>
      <c r="Z38" s="60">
        <v>0</v>
      </c>
      <c r="AA38" s="61">
        <v>0</v>
      </c>
      <c r="AB38" s="60">
        <v>0</v>
      </c>
      <c r="AC38" s="61">
        <v>0</v>
      </c>
      <c r="AD38" s="60">
        <v>0</v>
      </c>
      <c r="AE38" s="61">
        <v>0</v>
      </c>
      <c r="AF38" s="60">
        <v>0</v>
      </c>
      <c r="AG38" s="61">
        <v>0</v>
      </c>
      <c r="AH38" s="60">
        <v>0</v>
      </c>
      <c r="AI38" s="61">
        <v>0</v>
      </c>
      <c r="AJ38" s="60">
        <v>0</v>
      </c>
      <c r="AK38" s="61">
        <v>0</v>
      </c>
      <c r="AL38" s="60">
        <v>0</v>
      </c>
      <c r="AM38" s="61">
        <v>0</v>
      </c>
      <c r="AN38" s="60">
        <v>0</v>
      </c>
      <c r="AO38" s="61">
        <v>0</v>
      </c>
      <c r="AP38" s="60">
        <v>0</v>
      </c>
      <c r="AQ38" s="61">
        <v>0</v>
      </c>
      <c r="AR38" s="60">
        <v>0</v>
      </c>
      <c r="AS38" s="61">
        <v>0</v>
      </c>
      <c r="AT38" s="60">
        <v>0</v>
      </c>
      <c r="AU38" s="61">
        <v>0</v>
      </c>
      <c r="AV38" s="60">
        <v>0</v>
      </c>
      <c r="AW38" s="61">
        <v>0</v>
      </c>
      <c r="AX38" s="60">
        <v>0</v>
      </c>
      <c r="AY38" s="61">
        <v>0</v>
      </c>
      <c r="AZ38" s="60">
        <v>0</v>
      </c>
      <c r="BA38" s="61">
        <v>0</v>
      </c>
      <c r="BB38" s="60">
        <v>0.77</v>
      </c>
      <c r="BC38" s="61">
        <v>677.9220779220778</v>
      </c>
      <c r="BD38" s="60">
        <v>0</v>
      </c>
      <c r="BE38" s="61">
        <v>0</v>
      </c>
      <c r="BF38" s="60">
        <v>0</v>
      </c>
      <c r="BG38" s="61">
        <v>0</v>
      </c>
      <c r="BH38" s="60">
        <v>0</v>
      </c>
      <c r="BI38" s="61">
        <v>0</v>
      </c>
      <c r="BJ38" s="60">
        <v>0</v>
      </c>
      <c r="BK38" s="61">
        <v>0</v>
      </c>
      <c r="BL38" s="60">
        <v>0</v>
      </c>
      <c r="BM38" s="61">
        <v>0</v>
      </c>
      <c r="BN38" s="60">
        <v>0</v>
      </c>
      <c r="BO38" s="61">
        <v>0</v>
      </c>
      <c r="BP38" s="60">
        <v>0</v>
      </c>
      <c r="BQ38" s="61">
        <v>0</v>
      </c>
      <c r="BR38" s="60">
        <v>0</v>
      </c>
      <c r="BS38" s="61">
        <v>0</v>
      </c>
      <c r="BT38" s="60">
        <v>0</v>
      </c>
      <c r="BU38" s="61">
        <v>0</v>
      </c>
    </row>
    <row r="39" spans="1:73" ht="12.75" customHeight="1">
      <c r="A39" s="59"/>
      <c r="B39" s="43"/>
      <c r="C39" s="62"/>
      <c r="D39" s="60"/>
      <c r="E39" s="61"/>
      <c r="F39" s="60"/>
      <c r="G39" s="61"/>
      <c r="H39" s="60"/>
      <c r="I39" s="61"/>
      <c r="J39" s="60"/>
      <c r="K39" s="61"/>
      <c r="L39" s="60"/>
      <c r="M39" s="61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0"/>
      <c r="Y39" s="61"/>
      <c r="Z39" s="60"/>
      <c r="AA39" s="61"/>
      <c r="AB39" s="60"/>
      <c r="AC39" s="61"/>
      <c r="AD39" s="60"/>
      <c r="AE39" s="61"/>
      <c r="AF39" s="60"/>
      <c r="AG39" s="61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0"/>
      <c r="AS39" s="61"/>
      <c r="AT39" s="60"/>
      <c r="AU39" s="61"/>
      <c r="AV39" s="60"/>
      <c r="AW39" s="61"/>
      <c r="AX39" s="60"/>
      <c r="AY39" s="61"/>
      <c r="AZ39" s="60"/>
      <c r="BA39" s="61"/>
      <c r="BB39" s="60"/>
      <c r="BC39" s="61"/>
      <c r="BD39" s="60"/>
      <c r="BE39" s="61"/>
      <c r="BF39" s="60"/>
      <c r="BG39" s="61"/>
      <c r="BH39" s="60"/>
      <c r="BI39" s="61"/>
      <c r="BJ39" s="60"/>
      <c r="BK39" s="61"/>
      <c r="BL39" s="60"/>
      <c r="BM39" s="61"/>
      <c r="BN39" s="60"/>
      <c r="BO39" s="61"/>
      <c r="BP39" s="60"/>
      <c r="BQ39" s="61"/>
      <c r="BR39" s="60"/>
      <c r="BS39" s="61"/>
      <c r="BT39" s="60"/>
      <c r="BU39" s="61"/>
    </row>
    <row r="40" spans="1:73" ht="12.75" customHeight="1">
      <c r="A40" s="59"/>
      <c r="B40" s="56" t="s">
        <v>73</v>
      </c>
      <c r="C40" s="10">
        <v>27</v>
      </c>
      <c r="D40" s="60">
        <v>0</v>
      </c>
      <c r="E40" s="61">
        <v>0</v>
      </c>
      <c r="F40" s="60">
        <v>0</v>
      </c>
      <c r="G40" s="61">
        <v>0</v>
      </c>
      <c r="H40" s="60">
        <v>0.009</v>
      </c>
      <c r="I40" s="61">
        <v>216</v>
      </c>
      <c r="J40" s="60">
        <v>0</v>
      </c>
      <c r="K40" s="61">
        <v>0</v>
      </c>
      <c r="L40" s="60">
        <v>0</v>
      </c>
      <c r="M40" s="61">
        <v>0</v>
      </c>
      <c r="N40" s="60">
        <v>0</v>
      </c>
      <c r="O40" s="61">
        <v>0</v>
      </c>
      <c r="P40" s="60">
        <v>24.913</v>
      </c>
      <c r="Q40" s="61">
        <v>745</v>
      </c>
      <c r="R40" s="60">
        <v>0</v>
      </c>
      <c r="S40" s="61">
        <v>0</v>
      </c>
      <c r="T40" s="60">
        <v>0.144</v>
      </c>
      <c r="U40" s="61">
        <v>317</v>
      </c>
      <c r="V40" s="60">
        <v>0</v>
      </c>
      <c r="W40" s="61">
        <v>0</v>
      </c>
      <c r="X40" s="60">
        <v>0</v>
      </c>
      <c r="Y40" s="61">
        <v>0</v>
      </c>
      <c r="Z40" s="60">
        <v>0</v>
      </c>
      <c r="AA40" s="61">
        <v>0</v>
      </c>
      <c r="AB40" s="60">
        <v>43.499</v>
      </c>
      <c r="AC40" s="61">
        <v>223</v>
      </c>
      <c r="AD40" s="60">
        <v>0</v>
      </c>
      <c r="AE40" s="61">
        <v>0</v>
      </c>
      <c r="AF40" s="60">
        <v>43.502</v>
      </c>
      <c r="AG40" s="61">
        <v>20.79474506919222</v>
      </c>
      <c r="AH40" s="60">
        <v>39.425</v>
      </c>
      <c r="AI40" s="61">
        <v>70.62199112238427</v>
      </c>
      <c r="AJ40" s="60">
        <v>1.944</v>
      </c>
      <c r="AK40" s="61">
        <v>284</v>
      </c>
      <c r="AL40" s="60">
        <v>42.673</v>
      </c>
      <c r="AM40" s="61">
        <v>368</v>
      </c>
      <c r="AN40" s="60">
        <v>2.04</v>
      </c>
      <c r="AO40" s="61">
        <v>116.34607843137255</v>
      </c>
      <c r="AP40" s="60">
        <v>1312.905</v>
      </c>
      <c r="AQ40" s="61">
        <v>75</v>
      </c>
      <c r="AR40" s="60">
        <v>0.011</v>
      </c>
      <c r="AS40" s="61">
        <v>238</v>
      </c>
      <c r="AT40" s="60">
        <v>0.085</v>
      </c>
      <c r="AU40" s="61">
        <v>948</v>
      </c>
      <c r="AV40" s="60">
        <v>0</v>
      </c>
      <c r="AW40" s="61">
        <v>0</v>
      </c>
      <c r="AX40" s="60">
        <v>0</v>
      </c>
      <c r="AY40" s="61">
        <v>0</v>
      </c>
      <c r="AZ40" s="60">
        <v>0</v>
      </c>
      <c r="BA40" s="61">
        <v>0</v>
      </c>
      <c r="BB40" s="60">
        <v>0</v>
      </c>
      <c r="BC40" s="61">
        <v>0</v>
      </c>
      <c r="BD40" s="60">
        <v>0</v>
      </c>
      <c r="BE40" s="61">
        <v>0</v>
      </c>
      <c r="BF40" s="60">
        <v>0</v>
      </c>
      <c r="BG40" s="61">
        <v>0</v>
      </c>
      <c r="BH40" s="60">
        <v>0</v>
      </c>
      <c r="BI40" s="61">
        <v>0</v>
      </c>
      <c r="BJ40" s="60">
        <v>0</v>
      </c>
      <c r="BK40" s="61">
        <v>0</v>
      </c>
      <c r="BL40" s="60">
        <v>3.903</v>
      </c>
      <c r="BM40" s="61">
        <v>485.60517550602094</v>
      </c>
      <c r="BN40" s="60">
        <v>0</v>
      </c>
      <c r="BO40" s="61">
        <v>0</v>
      </c>
      <c r="BP40" s="60">
        <v>7.547</v>
      </c>
      <c r="BQ40" s="61">
        <v>925.3687557970055</v>
      </c>
      <c r="BR40" s="60">
        <v>0</v>
      </c>
      <c r="BS40" s="61">
        <v>0</v>
      </c>
      <c r="BT40" s="60">
        <v>0.867</v>
      </c>
      <c r="BU40" s="61">
        <v>530</v>
      </c>
    </row>
    <row r="41" spans="1:73" ht="12.75" customHeight="1">
      <c r="A41" s="59"/>
      <c r="B41" s="56" t="s">
        <v>74</v>
      </c>
      <c r="C41" s="10">
        <v>28</v>
      </c>
      <c r="D41" s="60">
        <v>0</v>
      </c>
      <c r="E41" s="61">
        <v>0</v>
      </c>
      <c r="F41" s="60">
        <v>178</v>
      </c>
      <c r="G41" s="61">
        <v>1982</v>
      </c>
      <c r="H41" s="60">
        <v>0</v>
      </c>
      <c r="I41" s="61">
        <v>0</v>
      </c>
      <c r="J41" s="60">
        <v>128</v>
      </c>
      <c r="K41" s="61">
        <v>403</v>
      </c>
      <c r="L41" s="60">
        <v>0</v>
      </c>
      <c r="M41" s="61">
        <v>0</v>
      </c>
      <c r="N41" s="60">
        <v>652</v>
      </c>
      <c r="O41" s="61">
        <v>962</v>
      </c>
      <c r="P41" s="60">
        <v>0</v>
      </c>
      <c r="Q41" s="61">
        <v>0</v>
      </c>
      <c r="R41" s="60">
        <v>375</v>
      </c>
      <c r="S41" s="61">
        <v>606</v>
      </c>
      <c r="T41" s="60">
        <v>0</v>
      </c>
      <c r="U41" s="61">
        <v>0</v>
      </c>
      <c r="V41" s="60">
        <v>3</v>
      </c>
      <c r="W41" s="61">
        <v>854</v>
      </c>
      <c r="X41" s="60">
        <v>0</v>
      </c>
      <c r="Y41" s="61">
        <v>0</v>
      </c>
      <c r="Z41" s="60">
        <v>42</v>
      </c>
      <c r="AA41" s="61">
        <v>753</v>
      </c>
      <c r="AB41" s="60">
        <v>0</v>
      </c>
      <c r="AC41" s="61">
        <v>0</v>
      </c>
      <c r="AD41" s="60">
        <v>0</v>
      </c>
      <c r="AE41" s="61">
        <v>0</v>
      </c>
      <c r="AF41" s="60">
        <v>0</v>
      </c>
      <c r="AG41" s="61">
        <v>0</v>
      </c>
      <c r="AH41" s="60">
        <v>0</v>
      </c>
      <c r="AI41" s="61">
        <v>0</v>
      </c>
      <c r="AJ41" s="60">
        <v>0</v>
      </c>
      <c r="AK41" s="61">
        <v>0</v>
      </c>
      <c r="AL41" s="60">
        <v>0</v>
      </c>
      <c r="AM41" s="61">
        <v>0</v>
      </c>
      <c r="AN41" s="60">
        <v>0</v>
      </c>
      <c r="AO41" s="61">
        <v>0</v>
      </c>
      <c r="AP41" s="60">
        <v>0</v>
      </c>
      <c r="AQ41" s="61">
        <v>0</v>
      </c>
      <c r="AR41" s="60">
        <v>0</v>
      </c>
      <c r="AS41" s="61">
        <v>0</v>
      </c>
      <c r="AT41" s="60">
        <v>0</v>
      </c>
      <c r="AU41" s="61">
        <v>0</v>
      </c>
      <c r="AV41" s="60">
        <v>0</v>
      </c>
      <c r="AW41" s="61">
        <v>0</v>
      </c>
      <c r="AX41" s="60">
        <v>0</v>
      </c>
      <c r="AY41" s="61">
        <v>0</v>
      </c>
      <c r="AZ41" s="60">
        <v>0</v>
      </c>
      <c r="BA41" s="61">
        <v>0</v>
      </c>
      <c r="BB41" s="60">
        <v>0</v>
      </c>
      <c r="BC41" s="61">
        <v>0</v>
      </c>
      <c r="BD41" s="60">
        <v>0</v>
      </c>
      <c r="BE41" s="61">
        <v>0</v>
      </c>
      <c r="BF41" s="60">
        <v>0</v>
      </c>
      <c r="BG41" s="61">
        <v>0</v>
      </c>
      <c r="BH41" s="60">
        <v>0</v>
      </c>
      <c r="BI41" s="61">
        <v>0</v>
      </c>
      <c r="BJ41" s="60">
        <v>0</v>
      </c>
      <c r="BK41" s="61">
        <v>0</v>
      </c>
      <c r="BL41" s="60">
        <v>0</v>
      </c>
      <c r="BM41" s="61">
        <v>0</v>
      </c>
      <c r="BN41" s="60">
        <v>0</v>
      </c>
      <c r="BO41" s="61">
        <v>0</v>
      </c>
      <c r="BP41" s="60">
        <v>0</v>
      </c>
      <c r="BQ41" s="61">
        <v>0</v>
      </c>
      <c r="BR41" s="60">
        <v>0</v>
      </c>
      <c r="BS41" s="61">
        <v>0</v>
      </c>
      <c r="BT41" s="60">
        <v>0</v>
      </c>
      <c r="BU41" s="61">
        <v>0</v>
      </c>
    </row>
    <row r="42" spans="1:73" ht="12.75" customHeight="1">
      <c r="A42" s="59"/>
      <c r="B42" s="56" t="s">
        <v>75</v>
      </c>
      <c r="C42" s="10">
        <v>29</v>
      </c>
      <c r="D42" s="60">
        <v>0</v>
      </c>
      <c r="E42" s="61">
        <v>0</v>
      </c>
      <c r="F42" s="60">
        <v>0</v>
      </c>
      <c r="G42" s="61">
        <v>0</v>
      </c>
      <c r="H42" s="60">
        <v>7.019</v>
      </c>
      <c r="I42" s="61">
        <v>395.3665764353896</v>
      </c>
      <c r="J42" s="60">
        <v>124.401</v>
      </c>
      <c r="K42" s="61">
        <v>412.41327642060753</v>
      </c>
      <c r="L42" s="60">
        <v>0</v>
      </c>
      <c r="M42" s="61">
        <v>0</v>
      </c>
      <c r="N42" s="60">
        <v>618.927</v>
      </c>
      <c r="O42" s="61">
        <v>708.2784609493526</v>
      </c>
      <c r="P42" s="60">
        <v>0</v>
      </c>
      <c r="Q42" s="61">
        <v>0</v>
      </c>
      <c r="R42" s="60">
        <v>1046.295</v>
      </c>
      <c r="S42" s="61">
        <v>516.7041016157011</v>
      </c>
      <c r="T42" s="60">
        <v>0</v>
      </c>
      <c r="U42" s="61">
        <v>0</v>
      </c>
      <c r="V42" s="60">
        <v>0</v>
      </c>
      <c r="W42" s="61">
        <v>0</v>
      </c>
      <c r="X42" s="60">
        <v>0</v>
      </c>
      <c r="Y42" s="61">
        <v>0</v>
      </c>
      <c r="Z42" s="60">
        <v>0</v>
      </c>
      <c r="AA42" s="61">
        <v>0</v>
      </c>
      <c r="AB42" s="60">
        <v>6.846</v>
      </c>
      <c r="AC42" s="61">
        <v>224.83085013146362</v>
      </c>
      <c r="AD42" s="60">
        <v>11991.108</v>
      </c>
      <c r="AE42" s="61">
        <v>148.32226996871347</v>
      </c>
      <c r="AF42" s="60">
        <v>96.466</v>
      </c>
      <c r="AG42" s="61">
        <v>13.378267990794685</v>
      </c>
      <c r="AH42" s="60">
        <v>2.979</v>
      </c>
      <c r="AI42" s="61">
        <v>55.06915072171869</v>
      </c>
      <c r="AJ42" s="60">
        <v>0</v>
      </c>
      <c r="AK42" s="61">
        <v>0</v>
      </c>
      <c r="AL42" s="60">
        <v>53.735</v>
      </c>
      <c r="AM42" s="61">
        <v>523.459458453522</v>
      </c>
      <c r="AN42" s="60">
        <v>1.744</v>
      </c>
      <c r="AO42" s="61">
        <v>67.8440366972477</v>
      </c>
      <c r="AP42" s="60">
        <v>1701.468</v>
      </c>
      <c r="AQ42" s="61">
        <v>81.4895431474468</v>
      </c>
      <c r="AR42" s="60">
        <v>0</v>
      </c>
      <c r="AS42" s="61">
        <v>0</v>
      </c>
      <c r="AT42" s="60">
        <v>0</v>
      </c>
      <c r="AU42" s="61">
        <v>0</v>
      </c>
      <c r="AV42" s="60">
        <v>0</v>
      </c>
      <c r="AW42" s="61">
        <v>0</v>
      </c>
      <c r="AX42" s="60">
        <v>0</v>
      </c>
      <c r="AY42" s="61">
        <v>0</v>
      </c>
      <c r="AZ42" s="60">
        <v>0</v>
      </c>
      <c r="BA42" s="61">
        <v>0</v>
      </c>
      <c r="BB42" s="60">
        <v>0</v>
      </c>
      <c r="BC42" s="61">
        <v>0</v>
      </c>
      <c r="BD42" s="60">
        <v>0</v>
      </c>
      <c r="BE42" s="61">
        <v>0</v>
      </c>
      <c r="BF42" s="60">
        <v>0</v>
      </c>
      <c r="BG42" s="61">
        <v>0</v>
      </c>
      <c r="BH42" s="60">
        <v>0</v>
      </c>
      <c r="BI42" s="61">
        <v>0</v>
      </c>
      <c r="BJ42" s="60">
        <v>0</v>
      </c>
      <c r="BK42" s="61">
        <v>0</v>
      </c>
      <c r="BL42" s="60">
        <v>0.483</v>
      </c>
      <c r="BM42" s="61">
        <v>214</v>
      </c>
      <c r="BN42" s="60">
        <v>0</v>
      </c>
      <c r="BO42" s="61">
        <v>0</v>
      </c>
      <c r="BP42" s="60">
        <v>12.827</v>
      </c>
      <c r="BQ42" s="61">
        <v>646</v>
      </c>
      <c r="BR42" s="60">
        <v>0</v>
      </c>
      <c r="BS42" s="61">
        <v>0</v>
      </c>
      <c r="BT42" s="60">
        <v>0</v>
      </c>
      <c r="BU42" s="61">
        <v>0</v>
      </c>
    </row>
    <row r="43" spans="1:73" ht="12.75" customHeight="1">
      <c r="A43" s="59"/>
      <c r="B43" s="56" t="s">
        <v>76</v>
      </c>
      <c r="C43" s="10">
        <v>30</v>
      </c>
      <c r="D43" s="60">
        <v>0.147</v>
      </c>
      <c r="E43" s="61">
        <v>1489.7755102040815</v>
      </c>
      <c r="F43" s="60">
        <v>0</v>
      </c>
      <c r="G43" s="61">
        <v>0</v>
      </c>
      <c r="H43" s="60">
        <v>2.365</v>
      </c>
      <c r="I43" s="61">
        <v>284</v>
      </c>
      <c r="J43" s="60">
        <v>0</v>
      </c>
      <c r="K43" s="61">
        <v>0</v>
      </c>
      <c r="L43" s="60">
        <v>0</v>
      </c>
      <c r="M43" s="61">
        <v>0</v>
      </c>
      <c r="N43" s="60">
        <v>0</v>
      </c>
      <c r="O43" s="61">
        <v>0</v>
      </c>
      <c r="P43" s="60">
        <v>0.625</v>
      </c>
      <c r="Q43" s="61">
        <v>596.6448</v>
      </c>
      <c r="R43" s="60">
        <v>0</v>
      </c>
      <c r="S43" s="61">
        <v>0</v>
      </c>
      <c r="T43" s="60">
        <v>0</v>
      </c>
      <c r="U43" s="61">
        <v>0</v>
      </c>
      <c r="V43" s="60">
        <v>0</v>
      </c>
      <c r="W43" s="61">
        <v>0</v>
      </c>
      <c r="X43" s="60">
        <v>0</v>
      </c>
      <c r="Y43" s="61">
        <v>0</v>
      </c>
      <c r="Z43" s="60">
        <v>0</v>
      </c>
      <c r="AA43" s="61">
        <v>0</v>
      </c>
      <c r="AB43" s="60">
        <v>8.344</v>
      </c>
      <c r="AC43" s="61">
        <v>161</v>
      </c>
      <c r="AD43" s="60">
        <v>0</v>
      </c>
      <c r="AE43" s="61">
        <v>0</v>
      </c>
      <c r="AF43" s="60">
        <v>10.76</v>
      </c>
      <c r="AG43" s="61">
        <v>83</v>
      </c>
      <c r="AH43" s="60">
        <v>13.746</v>
      </c>
      <c r="AI43" s="61">
        <v>85</v>
      </c>
      <c r="AJ43" s="60">
        <v>0.693</v>
      </c>
      <c r="AK43" s="61">
        <v>25</v>
      </c>
      <c r="AL43" s="60">
        <v>32.313</v>
      </c>
      <c r="AM43" s="61">
        <v>290</v>
      </c>
      <c r="AN43" s="60">
        <v>0.879</v>
      </c>
      <c r="AO43" s="61">
        <v>193.19112627986348</v>
      </c>
      <c r="AP43" s="60">
        <v>2743.71</v>
      </c>
      <c r="AQ43" s="61">
        <v>89</v>
      </c>
      <c r="AR43" s="60">
        <v>0</v>
      </c>
      <c r="AS43" s="61">
        <v>0</v>
      </c>
      <c r="AT43" s="60">
        <v>0</v>
      </c>
      <c r="AU43" s="61">
        <v>0</v>
      </c>
      <c r="AV43" s="60">
        <v>0</v>
      </c>
      <c r="AW43" s="61">
        <v>0</v>
      </c>
      <c r="AX43" s="60">
        <v>0</v>
      </c>
      <c r="AY43" s="61">
        <v>0</v>
      </c>
      <c r="AZ43" s="60">
        <v>0</v>
      </c>
      <c r="BA43" s="61">
        <v>0</v>
      </c>
      <c r="BB43" s="60">
        <v>4.311</v>
      </c>
      <c r="BC43" s="61">
        <v>352</v>
      </c>
      <c r="BD43" s="60">
        <v>0</v>
      </c>
      <c r="BE43" s="61">
        <v>0</v>
      </c>
      <c r="BF43" s="60">
        <v>0</v>
      </c>
      <c r="BG43" s="61">
        <v>0</v>
      </c>
      <c r="BH43" s="60">
        <v>0</v>
      </c>
      <c r="BI43" s="61">
        <v>0</v>
      </c>
      <c r="BJ43" s="60">
        <v>0</v>
      </c>
      <c r="BK43" s="61">
        <v>0</v>
      </c>
      <c r="BL43" s="60">
        <v>6.902</v>
      </c>
      <c r="BM43" s="61">
        <v>453.40205737467403</v>
      </c>
      <c r="BN43" s="60">
        <v>0</v>
      </c>
      <c r="BO43" s="61">
        <v>0</v>
      </c>
      <c r="BP43" s="60">
        <v>3.364</v>
      </c>
      <c r="BQ43" s="61">
        <v>693.9137931034483</v>
      </c>
      <c r="BR43" s="60">
        <v>0</v>
      </c>
      <c r="BS43" s="61">
        <v>0</v>
      </c>
      <c r="BT43" s="60">
        <v>0.156</v>
      </c>
      <c r="BU43" s="61">
        <v>1435</v>
      </c>
    </row>
    <row r="44" spans="1:73" ht="12.75" customHeight="1">
      <c r="A44" s="59"/>
      <c r="B44" s="63" t="s">
        <v>77</v>
      </c>
      <c r="C44" s="10">
        <v>31</v>
      </c>
      <c r="D44" s="60">
        <v>33.6</v>
      </c>
      <c r="E44" s="61">
        <v>3145.882380952381</v>
      </c>
      <c r="F44" s="60">
        <v>0</v>
      </c>
      <c r="G44" s="61">
        <v>0</v>
      </c>
      <c r="H44" s="60">
        <v>546.55</v>
      </c>
      <c r="I44" s="61">
        <v>554.9910090568109</v>
      </c>
      <c r="J44" s="60">
        <v>0</v>
      </c>
      <c r="K44" s="61">
        <v>0</v>
      </c>
      <c r="L44" s="60">
        <v>43.382</v>
      </c>
      <c r="M44" s="61">
        <v>887</v>
      </c>
      <c r="N44" s="60">
        <v>0</v>
      </c>
      <c r="O44" s="61">
        <v>0</v>
      </c>
      <c r="P44" s="60">
        <v>272</v>
      </c>
      <c r="Q44" s="61">
        <v>746.2089926470588</v>
      </c>
      <c r="R44" s="60">
        <v>0</v>
      </c>
      <c r="S44" s="61">
        <v>0</v>
      </c>
      <c r="T44" s="60">
        <v>68.646</v>
      </c>
      <c r="U44" s="61">
        <v>412</v>
      </c>
      <c r="V44" s="60">
        <v>0</v>
      </c>
      <c r="W44" s="61">
        <v>0</v>
      </c>
      <c r="X44" s="60">
        <v>19.295</v>
      </c>
      <c r="Y44" s="61">
        <v>909</v>
      </c>
      <c r="Z44" s="60">
        <v>0</v>
      </c>
      <c r="AA44" s="61">
        <v>0</v>
      </c>
      <c r="AB44" s="60">
        <v>3.379</v>
      </c>
      <c r="AC44" s="61">
        <v>543.6602545131697</v>
      </c>
      <c r="AD44" s="60">
        <v>0</v>
      </c>
      <c r="AE44" s="61">
        <v>0</v>
      </c>
      <c r="AF44" s="60">
        <v>0</v>
      </c>
      <c r="AG44" s="61">
        <v>0</v>
      </c>
      <c r="AH44" s="60">
        <v>0</v>
      </c>
      <c r="AI44" s="61">
        <v>0</v>
      </c>
      <c r="AJ44" s="60">
        <v>0</v>
      </c>
      <c r="AK44" s="61">
        <v>0</v>
      </c>
      <c r="AL44" s="60">
        <v>0.002</v>
      </c>
      <c r="AM44" s="61">
        <v>628</v>
      </c>
      <c r="AN44" s="60">
        <v>0</v>
      </c>
      <c r="AO44" s="61">
        <v>0</v>
      </c>
      <c r="AP44" s="60">
        <v>0.03</v>
      </c>
      <c r="AQ44" s="61">
        <v>61</v>
      </c>
      <c r="AR44" s="60">
        <v>0</v>
      </c>
      <c r="AS44" s="61">
        <v>0</v>
      </c>
      <c r="AT44" s="60">
        <v>0</v>
      </c>
      <c r="AU44" s="61">
        <v>0</v>
      </c>
      <c r="AV44" s="60">
        <v>0</v>
      </c>
      <c r="AW44" s="61">
        <v>0</v>
      </c>
      <c r="AX44" s="60">
        <v>0</v>
      </c>
      <c r="AY44" s="61">
        <v>0</v>
      </c>
      <c r="AZ44" s="60">
        <v>0</v>
      </c>
      <c r="BA44" s="61">
        <v>0</v>
      </c>
      <c r="BB44" s="60">
        <v>0</v>
      </c>
      <c r="BC44" s="61">
        <v>0</v>
      </c>
      <c r="BD44" s="60">
        <v>0</v>
      </c>
      <c r="BE44" s="61">
        <v>0</v>
      </c>
      <c r="BF44" s="60">
        <v>0</v>
      </c>
      <c r="BG44" s="61">
        <v>0</v>
      </c>
      <c r="BH44" s="60">
        <v>0</v>
      </c>
      <c r="BI44" s="61">
        <v>0</v>
      </c>
      <c r="BJ44" s="60">
        <v>0</v>
      </c>
      <c r="BK44" s="61">
        <v>0</v>
      </c>
      <c r="BL44" s="60">
        <v>0</v>
      </c>
      <c r="BM44" s="61">
        <v>0</v>
      </c>
      <c r="BN44" s="60">
        <v>0.001</v>
      </c>
      <c r="BO44" s="61">
        <v>840</v>
      </c>
      <c r="BP44" s="60">
        <v>0.005</v>
      </c>
      <c r="BQ44" s="61">
        <v>1578</v>
      </c>
      <c r="BR44" s="60">
        <v>0</v>
      </c>
      <c r="BS44" s="61">
        <v>0</v>
      </c>
      <c r="BT44" s="60">
        <v>0.037</v>
      </c>
      <c r="BU44" s="61">
        <v>2025</v>
      </c>
    </row>
    <row r="45" spans="1:73" ht="12.75" customHeight="1">
      <c r="A45" s="59"/>
      <c r="B45" s="43"/>
      <c r="C45" s="62"/>
      <c r="D45" s="60"/>
      <c r="E45" s="61"/>
      <c r="F45" s="60"/>
      <c r="G45" s="61"/>
      <c r="H45" s="60"/>
      <c r="I45" s="61"/>
      <c r="J45" s="60"/>
      <c r="K45" s="61"/>
      <c r="L45" s="60"/>
      <c r="M45" s="61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0"/>
      <c r="Y45" s="61"/>
      <c r="Z45" s="60"/>
      <c r="AA45" s="61"/>
      <c r="AB45" s="60"/>
      <c r="AC45" s="61"/>
      <c r="AD45" s="60"/>
      <c r="AE45" s="61"/>
      <c r="AF45" s="60"/>
      <c r="AG45" s="61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0"/>
      <c r="AS45" s="61"/>
      <c r="AT45" s="60"/>
      <c r="AU45" s="61"/>
      <c r="AV45" s="60"/>
      <c r="AW45" s="61"/>
      <c r="AX45" s="60"/>
      <c r="AY45" s="61"/>
      <c r="AZ45" s="60"/>
      <c r="BA45" s="61"/>
      <c r="BB45" s="60"/>
      <c r="BC45" s="61"/>
      <c r="BD45" s="60"/>
      <c r="BE45" s="61"/>
      <c r="BF45" s="60"/>
      <c r="BG45" s="61"/>
      <c r="BH45" s="60"/>
      <c r="BI45" s="61"/>
      <c r="BJ45" s="60"/>
      <c r="BK45" s="61"/>
      <c r="BL45" s="60"/>
      <c r="BM45" s="61"/>
      <c r="BN45" s="60"/>
      <c r="BO45" s="61"/>
      <c r="BP45" s="60"/>
      <c r="BQ45" s="61"/>
      <c r="BR45" s="60"/>
      <c r="BS45" s="61"/>
      <c r="BT45" s="60"/>
      <c r="BU45" s="61"/>
    </row>
    <row r="46" spans="1:73" ht="12.75" customHeight="1">
      <c r="A46" s="59"/>
      <c r="B46" s="56" t="s">
        <v>78</v>
      </c>
      <c r="C46" s="10">
        <v>32</v>
      </c>
      <c r="D46" s="60">
        <v>0.068</v>
      </c>
      <c r="E46" s="61">
        <v>2300</v>
      </c>
      <c r="F46" s="60">
        <v>0</v>
      </c>
      <c r="G46" s="61">
        <v>0</v>
      </c>
      <c r="H46" s="60">
        <v>0.191</v>
      </c>
      <c r="I46" s="61">
        <v>240</v>
      </c>
      <c r="J46" s="60">
        <v>0</v>
      </c>
      <c r="K46" s="61">
        <v>0</v>
      </c>
      <c r="L46" s="60">
        <v>0</v>
      </c>
      <c r="M46" s="61">
        <v>0</v>
      </c>
      <c r="N46" s="60">
        <v>0</v>
      </c>
      <c r="O46" s="61">
        <v>0</v>
      </c>
      <c r="P46" s="60">
        <v>0.056</v>
      </c>
      <c r="Q46" s="61">
        <v>948</v>
      </c>
      <c r="R46" s="60">
        <v>0</v>
      </c>
      <c r="S46" s="61">
        <v>0</v>
      </c>
      <c r="T46" s="60">
        <v>0</v>
      </c>
      <c r="U46" s="61">
        <v>0</v>
      </c>
      <c r="V46" s="60">
        <v>0</v>
      </c>
      <c r="W46" s="61">
        <v>0</v>
      </c>
      <c r="X46" s="60">
        <v>0</v>
      </c>
      <c r="Y46" s="61">
        <v>0</v>
      </c>
      <c r="Z46" s="60">
        <v>0</v>
      </c>
      <c r="AA46" s="61">
        <v>0</v>
      </c>
      <c r="AB46" s="60">
        <v>32.991</v>
      </c>
      <c r="AC46" s="61">
        <v>656</v>
      </c>
      <c r="AD46" s="60">
        <v>0</v>
      </c>
      <c r="AE46" s="61">
        <v>0</v>
      </c>
      <c r="AF46" s="60">
        <v>0.647</v>
      </c>
      <c r="AG46" s="61">
        <v>54</v>
      </c>
      <c r="AH46" s="60">
        <v>0.232</v>
      </c>
      <c r="AI46" s="61">
        <v>429</v>
      </c>
      <c r="AJ46" s="60">
        <v>0.467</v>
      </c>
      <c r="AK46" s="61">
        <v>54</v>
      </c>
      <c r="AL46" s="60">
        <v>2.759</v>
      </c>
      <c r="AM46" s="61">
        <v>452.5241029358463</v>
      </c>
      <c r="AN46" s="60">
        <v>0.355</v>
      </c>
      <c r="AO46" s="61">
        <v>65.79718309859155</v>
      </c>
      <c r="AP46" s="60">
        <v>2.108</v>
      </c>
      <c r="AQ46" s="61">
        <v>59</v>
      </c>
      <c r="AR46" s="60">
        <v>0</v>
      </c>
      <c r="AS46" s="61">
        <v>0</v>
      </c>
      <c r="AT46" s="60">
        <v>0</v>
      </c>
      <c r="AU46" s="61">
        <v>0</v>
      </c>
      <c r="AV46" s="60">
        <v>0</v>
      </c>
      <c r="AW46" s="61">
        <v>0</v>
      </c>
      <c r="AX46" s="60">
        <v>0</v>
      </c>
      <c r="AY46" s="61">
        <v>0</v>
      </c>
      <c r="AZ46" s="60">
        <v>0</v>
      </c>
      <c r="BA46" s="61">
        <v>0</v>
      </c>
      <c r="BB46" s="60">
        <v>1.345</v>
      </c>
      <c r="BC46" s="61">
        <v>486</v>
      </c>
      <c r="BD46" s="60">
        <v>0</v>
      </c>
      <c r="BE46" s="61">
        <v>0</v>
      </c>
      <c r="BF46" s="60">
        <v>0</v>
      </c>
      <c r="BG46" s="61">
        <v>0</v>
      </c>
      <c r="BH46" s="60">
        <v>0</v>
      </c>
      <c r="BI46" s="61">
        <v>0</v>
      </c>
      <c r="BJ46" s="60">
        <v>0</v>
      </c>
      <c r="BK46" s="61">
        <v>0</v>
      </c>
      <c r="BL46" s="60">
        <v>3.165</v>
      </c>
      <c r="BM46" s="61">
        <v>488.89921011058453</v>
      </c>
      <c r="BN46" s="60">
        <v>0</v>
      </c>
      <c r="BO46" s="61">
        <v>0</v>
      </c>
      <c r="BP46" s="60">
        <v>0.059</v>
      </c>
      <c r="BQ46" s="61">
        <v>664</v>
      </c>
      <c r="BR46" s="60">
        <v>0</v>
      </c>
      <c r="BS46" s="61">
        <v>0</v>
      </c>
      <c r="BT46" s="60">
        <v>0.023</v>
      </c>
      <c r="BU46" s="61">
        <v>1564.695652173913</v>
      </c>
    </row>
    <row r="47" spans="1:73" ht="12.75" customHeight="1">
      <c r="A47" s="59"/>
      <c r="B47" s="56" t="s">
        <v>79</v>
      </c>
      <c r="C47" s="10">
        <v>33</v>
      </c>
      <c r="D47" s="60">
        <v>0</v>
      </c>
      <c r="E47" s="61">
        <v>0</v>
      </c>
      <c r="F47" s="60">
        <v>0</v>
      </c>
      <c r="G47" s="61">
        <v>0</v>
      </c>
      <c r="H47" s="60">
        <v>0</v>
      </c>
      <c r="I47" s="61">
        <v>0</v>
      </c>
      <c r="J47" s="60">
        <v>0</v>
      </c>
      <c r="K47" s="61">
        <v>0</v>
      </c>
      <c r="L47" s="60">
        <v>0</v>
      </c>
      <c r="M47" s="61">
        <v>0</v>
      </c>
      <c r="N47" s="60">
        <v>0</v>
      </c>
      <c r="O47" s="61">
        <v>0</v>
      </c>
      <c r="P47" s="60">
        <v>0</v>
      </c>
      <c r="Q47" s="61">
        <v>0</v>
      </c>
      <c r="R47" s="60">
        <v>0</v>
      </c>
      <c r="S47" s="61">
        <v>0</v>
      </c>
      <c r="T47" s="60">
        <v>0</v>
      </c>
      <c r="U47" s="61">
        <v>0</v>
      </c>
      <c r="V47" s="60">
        <v>0</v>
      </c>
      <c r="W47" s="61">
        <v>0</v>
      </c>
      <c r="X47" s="60">
        <v>0</v>
      </c>
      <c r="Y47" s="61">
        <v>0</v>
      </c>
      <c r="Z47" s="60">
        <v>0</v>
      </c>
      <c r="AA47" s="61">
        <v>0</v>
      </c>
      <c r="AB47" s="60">
        <v>0</v>
      </c>
      <c r="AC47" s="61">
        <v>0</v>
      </c>
      <c r="AD47" s="60">
        <v>0</v>
      </c>
      <c r="AE47" s="61">
        <v>0</v>
      </c>
      <c r="AF47" s="60">
        <v>0</v>
      </c>
      <c r="AG47" s="61">
        <v>0</v>
      </c>
      <c r="AH47" s="60">
        <v>0</v>
      </c>
      <c r="AI47" s="61">
        <v>0</v>
      </c>
      <c r="AJ47" s="60">
        <v>0</v>
      </c>
      <c r="AK47" s="61">
        <v>0</v>
      </c>
      <c r="AL47" s="60">
        <v>0</v>
      </c>
      <c r="AM47" s="61">
        <v>0</v>
      </c>
      <c r="AN47" s="60">
        <v>0</v>
      </c>
      <c r="AO47" s="61">
        <v>0</v>
      </c>
      <c r="AP47" s="60">
        <v>0</v>
      </c>
      <c r="AQ47" s="61">
        <v>0</v>
      </c>
      <c r="AR47" s="60">
        <v>0</v>
      </c>
      <c r="AS47" s="61">
        <v>0</v>
      </c>
      <c r="AT47" s="60">
        <v>0</v>
      </c>
      <c r="AU47" s="61">
        <v>0</v>
      </c>
      <c r="AV47" s="60">
        <v>0</v>
      </c>
      <c r="AW47" s="61">
        <v>0</v>
      </c>
      <c r="AX47" s="60">
        <v>0</v>
      </c>
      <c r="AY47" s="61">
        <v>0</v>
      </c>
      <c r="AZ47" s="60">
        <v>0</v>
      </c>
      <c r="BA47" s="61">
        <v>0</v>
      </c>
      <c r="BB47" s="60">
        <v>0</v>
      </c>
      <c r="BC47" s="61">
        <v>0</v>
      </c>
      <c r="BD47" s="60">
        <v>0</v>
      </c>
      <c r="BE47" s="61">
        <v>0</v>
      </c>
      <c r="BF47" s="60">
        <v>0</v>
      </c>
      <c r="BG47" s="61">
        <v>0</v>
      </c>
      <c r="BH47" s="60">
        <v>0</v>
      </c>
      <c r="BI47" s="61">
        <v>0</v>
      </c>
      <c r="BJ47" s="60">
        <v>0</v>
      </c>
      <c r="BK47" s="61">
        <v>0</v>
      </c>
      <c r="BL47" s="60">
        <v>0</v>
      </c>
      <c r="BM47" s="61">
        <v>0</v>
      </c>
      <c r="BN47" s="60">
        <v>0</v>
      </c>
      <c r="BO47" s="61">
        <v>0</v>
      </c>
      <c r="BP47" s="60">
        <v>0</v>
      </c>
      <c r="BQ47" s="61">
        <v>0</v>
      </c>
      <c r="BR47" s="60">
        <v>0</v>
      </c>
      <c r="BS47" s="61">
        <v>0</v>
      </c>
      <c r="BT47" s="60">
        <v>0</v>
      </c>
      <c r="BU47" s="61">
        <v>0</v>
      </c>
    </row>
    <row r="48" spans="1:73" ht="12.75" customHeight="1">
      <c r="A48" s="59"/>
      <c r="B48" s="56" t="s">
        <v>80</v>
      </c>
      <c r="C48" s="10">
        <v>34</v>
      </c>
      <c r="D48" s="60">
        <v>30.3</v>
      </c>
      <c r="E48" s="61">
        <v>1900</v>
      </c>
      <c r="F48" s="60">
        <v>0</v>
      </c>
      <c r="G48" s="61">
        <v>0</v>
      </c>
      <c r="H48" s="60">
        <v>0</v>
      </c>
      <c r="I48" s="61">
        <v>0</v>
      </c>
      <c r="J48" s="60">
        <v>0</v>
      </c>
      <c r="K48" s="61">
        <v>0</v>
      </c>
      <c r="L48" s="60">
        <v>0</v>
      </c>
      <c r="M48" s="61">
        <v>0</v>
      </c>
      <c r="N48" s="60">
        <v>0</v>
      </c>
      <c r="O48" s="61">
        <v>0</v>
      </c>
      <c r="P48" s="60">
        <v>0</v>
      </c>
      <c r="Q48" s="61">
        <v>0</v>
      </c>
      <c r="R48" s="60">
        <v>0</v>
      </c>
      <c r="S48" s="61">
        <v>0</v>
      </c>
      <c r="T48" s="60">
        <v>0</v>
      </c>
      <c r="U48" s="61">
        <v>0</v>
      </c>
      <c r="V48" s="60">
        <v>0</v>
      </c>
      <c r="W48" s="61">
        <v>0</v>
      </c>
      <c r="X48" s="60">
        <v>0</v>
      </c>
      <c r="Y48" s="61">
        <v>0</v>
      </c>
      <c r="Z48" s="60">
        <v>0</v>
      </c>
      <c r="AA48" s="61">
        <v>0</v>
      </c>
      <c r="AB48" s="60">
        <v>0</v>
      </c>
      <c r="AC48" s="61">
        <v>0</v>
      </c>
      <c r="AD48" s="60">
        <v>0</v>
      </c>
      <c r="AE48" s="61">
        <v>0</v>
      </c>
      <c r="AF48" s="60">
        <v>75</v>
      </c>
      <c r="AG48" s="61">
        <v>90.576</v>
      </c>
      <c r="AH48" s="60">
        <v>1916</v>
      </c>
      <c r="AI48" s="61">
        <v>66.08230271398747</v>
      </c>
      <c r="AJ48" s="60">
        <v>1007</v>
      </c>
      <c r="AK48" s="61">
        <v>105.53380337636544</v>
      </c>
      <c r="AL48" s="60">
        <v>2911</v>
      </c>
      <c r="AM48" s="61">
        <v>112.39642734455514</v>
      </c>
      <c r="AN48" s="60">
        <v>0</v>
      </c>
      <c r="AO48" s="61">
        <v>0</v>
      </c>
      <c r="AP48" s="60">
        <v>89</v>
      </c>
      <c r="AQ48" s="61">
        <v>94.26822471910111</v>
      </c>
      <c r="AR48" s="60">
        <v>0</v>
      </c>
      <c r="AS48" s="61">
        <v>0</v>
      </c>
      <c r="AT48" s="60">
        <v>0</v>
      </c>
      <c r="AU48" s="61">
        <v>0</v>
      </c>
      <c r="AV48" s="60">
        <v>0</v>
      </c>
      <c r="AW48" s="61">
        <v>0</v>
      </c>
      <c r="AX48" s="60">
        <v>0</v>
      </c>
      <c r="AY48" s="61">
        <v>0</v>
      </c>
      <c r="AZ48" s="60">
        <v>0</v>
      </c>
      <c r="BA48" s="61">
        <v>0</v>
      </c>
      <c r="BB48" s="60">
        <v>52.8</v>
      </c>
      <c r="BC48" s="61">
        <v>656.7537878787879</v>
      </c>
      <c r="BD48" s="60">
        <v>0</v>
      </c>
      <c r="BE48" s="61">
        <v>0</v>
      </c>
      <c r="BF48" s="60">
        <v>0</v>
      </c>
      <c r="BG48" s="61">
        <v>0</v>
      </c>
      <c r="BH48" s="60">
        <v>0</v>
      </c>
      <c r="BI48" s="61">
        <v>0</v>
      </c>
      <c r="BJ48" s="60">
        <v>0</v>
      </c>
      <c r="BK48" s="61">
        <v>0</v>
      </c>
      <c r="BL48" s="60">
        <v>556.5</v>
      </c>
      <c r="BM48" s="61">
        <v>174.57962264150942</v>
      </c>
      <c r="BN48" s="60">
        <v>0</v>
      </c>
      <c r="BO48" s="61">
        <v>0</v>
      </c>
      <c r="BP48" s="60">
        <v>50.8</v>
      </c>
      <c r="BQ48" s="61">
        <v>453.89763779527556</v>
      </c>
      <c r="BR48" s="60">
        <v>0</v>
      </c>
      <c r="BS48" s="61">
        <v>0</v>
      </c>
      <c r="BT48" s="60">
        <v>0</v>
      </c>
      <c r="BU48" s="61">
        <v>0</v>
      </c>
    </row>
    <row r="49" spans="1:73" ht="12.75" customHeight="1">
      <c r="A49" s="59"/>
      <c r="B49" s="56" t="s">
        <v>81</v>
      </c>
      <c r="C49" s="10">
        <v>35</v>
      </c>
      <c r="D49" s="60">
        <v>0</v>
      </c>
      <c r="E49" s="61">
        <v>0</v>
      </c>
      <c r="F49" s="60">
        <v>0</v>
      </c>
      <c r="G49" s="61">
        <v>0</v>
      </c>
      <c r="H49" s="60">
        <v>0</v>
      </c>
      <c r="I49" s="61">
        <v>0</v>
      </c>
      <c r="J49" s="60">
        <v>0</v>
      </c>
      <c r="K49" s="61">
        <v>0</v>
      </c>
      <c r="L49" s="60">
        <v>0</v>
      </c>
      <c r="M49" s="61">
        <v>0</v>
      </c>
      <c r="N49" s="60">
        <v>0</v>
      </c>
      <c r="O49" s="61">
        <v>0</v>
      </c>
      <c r="P49" s="60">
        <v>0</v>
      </c>
      <c r="Q49" s="61">
        <v>0</v>
      </c>
      <c r="R49" s="60">
        <v>0</v>
      </c>
      <c r="S49" s="61">
        <v>0</v>
      </c>
      <c r="T49" s="60">
        <v>0</v>
      </c>
      <c r="U49" s="61">
        <v>0</v>
      </c>
      <c r="V49" s="60">
        <v>0</v>
      </c>
      <c r="W49" s="61">
        <v>0</v>
      </c>
      <c r="X49" s="60">
        <v>0</v>
      </c>
      <c r="Y49" s="61">
        <v>0</v>
      </c>
      <c r="Z49" s="60">
        <v>0</v>
      </c>
      <c r="AA49" s="61">
        <v>0</v>
      </c>
      <c r="AB49" s="60">
        <v>0</v>
      </c>
      <c r="AC49" s="61">
        <v>0</v>
      </c>
      <c r="AD49" s="60">
        <v>0</v>
      </c>
      <c r="AE49" s="61">
        <v>0</v>
      </c>
      <c r="AF49" s="60">
        <v>0.052</v>
      </c>
      <c r="AG49" s="61">
        <v>449</v>
      </c>
      <c r="AH49" s="60">
        <v>0.119</v>
      </c>
      <c r="AI49" s="61">
        <v>55</v>
      </c>
      <c r="AJ49" s="60">
        <v>0.812</v>
      </c>
      <c r="AK49" s="61">
        <v>53</v>
      </c>
      <c r="AL49" s="60">
        <v>392.425</v>
      </c>
      <c r="AM49" s="61">
        <v>241.99993884181688</v>
      </c>
      <c r="AN49" s="60">
        <v>1.4</v>
      </c>
      <c r="AO49" s="61">
        <v>43</v>
      </c>
      <c r="AP49" s="60">
        <v>33.604</v>
      </c>
      <c r="AQ49" s="61">
        <v>178.9978573979288</v>
      </c>
      <c r="AR49" s="60">
        <v>0</v>
      </c>
      <c r="AS49" s="61">
        <v>0</v>
      </c>
      <c r="AT49" s="60">
        <v>0</v>
      </c>
      <c r="AU49" s="61">
        <v>0</v>
      </c>
      <c r="AV49" s="60">
        <v>0</v>
      </c>
      <c r="AW49" s="61">
        <v>0</v>
      </c>
      <c r="AX49" s="60">
        <v>0</v>
      </c>
      <c r="AY49" s="61">
        <v>0</v>
      </c>
      <c r="AZ49" s="60">
        <v>0</v>
      </c>
      <c r="BA49" s="61">
        <v>0</v>
      </c>
      <c r="BB49" s="60">
        <v>35.749</v>
      </c>
      <c r="BC49" s="61">
        <v>354.39363338834653</v>
      </c>
      <c r="BD49" s="60">
        <v>0</v>
      </c>
      <c r="BE49" s="61">
        <v>0</v>
      </c>
      <c r="BF49" s="60">
        <v>0</v>
      </c>
      <c r="BG49" s="61">
        <v>0</v>
      </c>
      <c r="BH49" s="60">
        <v>0</v>
      </c>
      <c r="BI49" s="61">
        <v>0</v>
      </c>
      <c r="BJ49" s="60">
        <v>0</v>
      </c>
      <c r="BK49" s="61">
        <v>0</v>
      </c>
      <c r="BL49" s="60">
        <v>88.861</v>
      </c>
      <c r="BM49" s="61">
        <v>192.00086652187125</v>
      </c>
      <c r="BN49" s="60">
        <v>74.403</v>
      </c>
      <c r="BO49" s="61">
        <v>377.9989785358117</v>
      </c>
      <c r="BP49" s="60">
        <v>9.863</v>
      </c>
      <c r="BQ49" s="61">
        <v>661.966440231167</v>
      </c>
      <c r="BR49" s="60">
        <v>0</v>
      </c>
      <c r="BS49" s="61">
        <v>0</v>
      </c>
      <c r="BT49" s="60">
        <v>0</v>
      </c>
      <c r="BU49" s="61">
        <v>0</v>
      </c>
    </row>
    <row r="50" spans="1:73" ht="12.75" customHeight="1">
      <c r="A50" s="59"/>
      <c r="B50" s="56" t="s">
        <v>82</v>
      </c>
      <c r="C50" s="10">
        <v>36</v>
      </c>
      <c r="D50" s="60">
        <v>0</v>
      </c>
      <c r="E50" s="61">
        <v>0</v>
      </c>
      <c r="F50" s="60">
        <v>0</v>
      </c>
      <c r="G50" s="61">
        <v>0</v>
      </c>
      <c r="H50" s="60">
        <v>0</v>
      </c>
      <c r="I50" s="61">
        <v>0</v>
      </c>
      <c r="J50" s="60">
        <v>0</v>
      </c>
      <c r="K50" s="61">
        <v>0</v>
      </c>
      <c r="L50" s="60">
        <v>0</v>
      </c>
      <c r="M50" s="61">
        <v>0</v>
      </c>
      <c r="N50" s="60">
        <v>0</v>
      </c>
      <c r="O50" s="61">
        <v>0</v>
      </c>
      <c r="P50" s="60">
        <v>0</v>
      </c>
      <c r="Q50" s="61">
        <v>0</v>
      </c>
      <c r="R50" s="60">
        <v>0</v>
      </c>
      <c r="S50" s="61">
        <v>0</v>
      </c>
      <c r="T50" s="60">
        <v>0</v>
      </c>
      <c r="U50" s="61">
        <v>0</v>
      </c>
      <c r="V50" s="60">
        <v>0</v>
      </c>
      <c r="W50" s="61">
        <v>0</v>
      </c>
      <c r="X50" s="60">
        <v>0</v>
      </c>
      <c r="Y50" s="61">
        <v>0</v>
      </c>
      <c r="Z50" s="60">
        <v>0</v>
      </c>
      <c r="AA50" s="61">
        <v>0</v>
      </c>
      <c r="AB50" s="60">
        <v>0</v>
      </c>
      <c r="AC50" s="61">
        <v>0</v>
      </c>
      <c r="AD50" s="60">
        <v>0</v>
      </c>
      <c r="AE50" s="61">
        <v>0</v>
      </c>
      <c r="AF50" s="60">
        <v>21.547</v>
      </c>
      <c r="AG50" s="61">
        <v>273.70158258690304</v>
      </c>
      <c r="AH50" s="60">
        <v>0</v>
      </c>
      <c r="AI50" s="61">
        <v>0</v>
      </c>
      <c r="AJ50" s="60">
        <v>0.047</v>
      </c>
      <c r="AK50" s="61">
        <v>126.38297872340426</v>
      </c>
      <c r="AL50" s="60">
        <v>69.143</v>
      </c>
      <c r="AM50" s="61">
        <v>352.7482463879207</v>
      </c>
      <c r="AN50" s="60">
        <v>0</v>
      </c>
      <c r="AO50" s="61">
        <v>0</v>
      </c>
      <c r="AP50" s="60">
        <v>40.622</v>
      </c>
      <c r="AQ50" s="61">
        <v>181.94790999950766</v>
      </c>
      <c r="AR50" s="60">
        <v>0</v>
      </c>
      <c r="AS50" s="61">
        <v>0</v>
      </c>
      <c r="AT50" s="60">
        <v>0</v>
      </c>
      <c r="AU50" s="61">
        <v>0</v>
      </c>
      <c r="AV50" s="60">
        <v>0</v>
      </c>
      <c r="AW50" s="61">
        <v>0</v>
      </c>
      <c r="AX50" s="60">
        <v>0</v>
      </c>
      <c r="AY50" s="61">
        <v>0</v>
      </c>
      <c r="AZ50" s="60">
        <v>0</v>
      </c>
      <c r="BA50" s="61">
        <v>0</v>
      </c>
      <c r="BB50" s="60">
        <v>32.236</v>
      </c>
      <c r="BC50" s="61">
        <v>369.77670926914004</v>
      </c>
      <c r="BD50" s="60">
        <v>0</v>
      </c>
      <c r="BE50" s="61">
        <v>0</v>
      </c>
      <c r="BF50" s="60">
        <v>0</v>
      </c>
      <c r="BG50" s="61">
        <v>0</v>
      </c>
      <c r="BH50" s="60">
        <v>0</v>
      </c>
      <c r="BI50" s="61">
        <v>0</v>
      </c>
      <c r="BJ50" s="60">
        <v>0</v>
      </c>
      <c r="BK50" s="61">
        <v>0</v>
      </c>
      <c r="BL50" s="60">
        <v>0</v>
      </c>
      <c r="BM50" s="61">
        <v>0</v>
      </c>
      <c r="BN50" s="60">
        <v>0</v>
      </c>
      <c r="BO50" s="61">
        <v>0</v>
      </c>
      <c r="BP50" s="60">
        <v>0</v>
      </c>
      <c r="BQ50" s="61">
        <v>0</v>
      </c>
      <c r="BR50" s="60">
        <v>0</v>
      </c>
      <c r="BS50" s="61">
        <v>0</v>
      </c>
      <c r="BT50" s="60">
        <v>0</v>
      </c>
      <c r="BU50" s="61">
        <v>0</v>
      </c>
    </row>
    <row r="51" spans="1:73" ht="12.75" customHeight="1">
      <c r="A51" s="59"/>
      <c r="B51" s="43"/>
      <c r="C51" s="62"/>
      <c r="D51" s="60"/>
      <c r="E51" s="61"/>
      <c r="F51" s="60"/>
      <c r="G51" s="61"/>
      <c r="H51" s="60"/>
      <c r="I51" s="61"/>
      <c r="J51" s="60"/>
      <c r="K51" s="61"/>
      <c r="L51" s="60"/>
      <c r="M51" s="61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0"/>
      <c r="Y51" s="61"/>
      <c r="Z51" s="60"/>
      <c r="AA51" s="61"/>
      <c r="AB51" s="60"/>
      <c r="AC51" s="61"/>
      <c r="AD51" s="60"/>
      <c r="AE51" s="61"/>
      <c r="AF51" s="60"/>
      <c r="AG51" s="61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0"/>
      <c r="AS51" s="61"/>
      <c r="AT51" s="60"/>
      <c r="AU51" s="61"/>
      <c r="AV51" s="60"/>
      <c r="AW51" s="61"/>
      <c r="AX51" s="60"/>
      <c r="AY51" s="61"/>
      <c r="AZ51" s="60"/>
      <c r="BA51" s="61"/>
      <c r="BB51" s="60"/>
      <c r="BC51" s="61"/>
      <c r="BD51" s="60"/>
      <c r="BE51" s="61"/>
      <c r="BF51" s="60"/>
      <c r="BG51" s="61"/>
      <c r="BH51" s="60"/>
      <c r="BI51" s="61"/>
      <c r="BJ51" s="60"/>
      <c r="BK51" s="61"/>
      <c r="BL51" s="60"/>
      <c r="BM51" s="61"/>
      <c r="BN51" s="60"/>
      <c r="BO51" s="61"/>
      <c r="BP51" s="60"/>
      <c r="BQ51" s="61"/>
      <c r="BR51" s="60"/>
      <c r="BS51" s="61"/>
      <c r="BT51" s="60"/>
      <c r="BU51" s="61"/>
    </row>
    <row r="52" spans="1:73" ht="12.75" customHeight="1">
      <c r="A52" s="59"/>
      <c r="B52" s="56" t="s">
        <v>83</v>
      </c>
      <c r="C52" s="10">
        <v>37</v>
      </c>
      <c r="D52" s="60">
        <v>0</v>
      </c>
      <c r="E52" s="61">
        <v>0</v>
      </c>
      <c r="F52" s="60">
        <v>0</v>
      </c>
      <c r="G52" s="61">
        <v>0</v>
      </c>
      <c r="H52" s="60">
        <v>0</v>
      </c>
      <c r="I52" s="61">
        <v>0</v>
      </c>
      <c r="J52" s="60">
        <v>0</v>
      </c>
      <c r="K52" s="61">
        <v>0</v>
      </c>
      <c r="L52" s="60">
        <v>0</v>
      </c>
      <c r="M52" s="61">
        <v>0</v>
      </c>
      <c r="N52" s="60">
        <v>0</v>
      </c>
      <c r="O52" s="61">
        <v>0</v>
      </c>
      <c r="P52" s="60">
        <v>0</v>
      </c>
      <c r="Q52" s="61">
        <v>0</v>
      </c>
      <c r="R52" s="60">
        <v>0</v>
      </c>
      <c r="S52" s="61">
        <v>0</v>
      </c>
      <c r="T52" s="60">
        <v>0</v>
      </c>
      <c r="U52" s="61">
        <v>0</v>
      </c>
      <c r="V52" s="60">
        <v>0</v>
      </c>
      <c r="W52" s="61">
        <v>0</v>
      </c>
      <c r="X52" s="60">
        <v>0</v>
      </c>
      <c r="Y52" s="61">
        <v>0</v>
      </c>
      <c r="Z52" s="60">
        <v>0</v>
      </c>
      <c r="AA52" s="61">
        <v>0</v>
      </c>
      <c r="AB52" s="60">
        <v>0</v>
      </c>
      <c r="AC52" s="61">
        <v>0</v>
      </c>
      <c r="AD52" s="60">
        <v>0</v>
      </c>
      <c r="AE52" s="61">
        <v>0</v>
      </c>
      <c r="AF52" s="60">
        <v>0.285</v>
      </c>
      <c r="AG52" s="61">
        <v>267</v>
      </c>
      <c r="AH52" s="60">
        <v>0</v>
      </c>
      <c r="AI52" s="61">
        <v>0</v>
      </c>
      <c r="AJ52" s="60">
        <v>1.461</v>
      </c>
      <c r="AK52" s="61">
        <v>321</v>
      </c>
      <c r="AL52" s="60">
        <v>29.826</v>
      </c>
      <c r="AM52" s="61">
        <v>456</v>
      </c>
      <c r="AN52" s="60">
        <v>3.34</v>
      </c>
      <c r="AO52" s="61">
        <v>246</v>
      </c>
      <c r="AP52" s="60">
        <v>4.331</v>
      </c>
      <c r="AQ52" s="61">
        <v>298</v>
      </c>
      <c r="AR52" s="60">
        <v>0</v>
      </c>
      <c r="AS52" s="61">
        <v>0</v>
      </c>
      <c r="AT52" s="60">
        <v>0</v>
      </c>
      <c r="AU52" s="61">
        <v>0</v>
      </c>
      <c r="AV52" s="60">
        <v>0</v>
      </c>
      <c r="AW52" s="61">
        <v>0</v>
      </c>
      <c r="AX52" s="60">
        <v>0</v>
      </c>
      <c r="AY52" s="61">
        <v>0</v>
      </c>
      <c r="AZ52" s="60">
        <v>0</v>
      </c>
      <c r="BA52" s="61">
        <v>0</v>
      </c>
      <c r="BB52" s="60">
        <v>3.912</v>
      </c>
      <c r="BC52" s="61">
        <v>551</v>
      </c>
      <c r="BD52" s="60">
        <v>0</v>
      </c>
      <c r="BE52" s="61">
        <v>0</v>
      </c>
      <c r="BF52" s="60">
        <v>0</v>
      </c>
      <c r="BG52" s="61">
        <v>0</v>
      </c>
      <c r="BH52" s="60">
        <v>0</v>
      </c>
      <c r="BI52" s="61">
        <v>0</v>
      </c>
      <c r="BJ52" s="60">
        <v>0</v>
      </c>
      <c r="BK52" s="61">
        <v>0</v>
      </c>
      <c r="BL52" s="60">
        <v>9.329</v>
      </c>
      <c r="BM52" s="61">
        <v>706.7592453639189</v>
      </c>
      <c r="BN52" s="60">
        <v>1.633</v>
      </c>
      <c r="BO52" s="61">
        <v>869</v>
      </c>
      <c r="BP52" s="60">
        <v>28.026</v>
      </c>
      <c r="BQ52" s="61">
        <v>848.3335474202527</v>
      </c>
      <c r="BR52" s="60">
        <v>0</v>
      </c>
      <c r="BS52" s="61">
        <v>0</v>
      </c>
      <c r="BT52" s="60">
        <v>1.834</v>
      </c>
      <c r="BU52" s="61">
        <v>1667</v>
      </c>
    </row>
    <row r="53" spans="1:73" ht="12.75" customHeight="1">
      <c r="A53" s="59"/>
      <c r="B53" s="56" t="s">
        <v>84</v>
      </c>
      <c r="C53" s="10">
        <v>38</v>
      </c>
      <c r="D53" s="60">
        <v>0</v>
      </c>
      <c r="E53" s="61">
        <v>0</v>
      </c>
      <c r="F53" s="60">
        <v>0</v>
      </c>
      <c r="G53" s="61">
        <v>0</v>
      </c>
      <c r="H53" s="60">
        <v>0</v>
      </c>
      <c r="I53" s="61">
        <v>0</v>
      </c>
      <c r="J53" s="60">
        <v>0</v>
      </c>
      <c r="K53" s="61">
        <v>0</v>
      </c>
      <c r="L53" s="60">
        <v>0</v>
      </c>
      <c r="M53" s="61">
        <v>0</v>
      </c>
      <c r="N53" s="60">
        <v>0</v>
      </c>
      <c r="O53" s="61">
        <v>0</v>
      </c>
      <c r="P53" s="60">
        <v>0</v>
      </c>
      <c r="Q53" s="61">
        <v>0</v>
      </c>
      <c r="R53" s="60">
        <v>0</v>
      </c>
      <c r="S53" s="61">
        <v>0</v>
      </c>
      <c r="T53" s="60">
        <v>0</v>
      </c>
      <c r="U53" s="61">
        <v>0</v>
      </c>
      <c r="V53" s="60">
        <v>0</v>
      </c>
      <c r="W53" s="61">
        <v>0</v>
      </c>
      <c r="X53" s="60">
        <v>0</v>
      </c>
      <c r="Y53" s="61">
        <v>0</v>
      </c>
      <c r="Z53" s="60">
        <v>0</v>
      </c>
      <c r="AA53" s="61">
        <v>0</v>
      </c>
      <c r="AB53" s="60">
        <v>0.089</v>
      </c>
      <c r="AC53" s="61">
        <v>260.8988764044944</v>
      </c>
      <c r="AD53" s="60">
        <v>0</v>
      </c>
      <c r="AE53" s="61">
        <v>0</v>
      </c>
      <c r="AF53" s="60">
        <v>0</v>
      </c>
      <c r="AG53" s="61">
        <v>0</v>
      </c>
      <c r="AH53" s="60">
        <v>7.843</v>
      </c>
      <c r="AI53" s="61">
        <v>64.59620043350759</v>
      </c>
      <c r="AJ53" s="60">
        <v>0</v>
      </c>
      <c r="AK53" s="61">
        <v>0</v>
      </c>
      <c r="AL53" s="60">
        <v>282.657</v>
      </c>
      <c r="AM53" s="61">
        <v>258.03241384434136</v>
      </c>
      <c r="AN53" s="60">
        <v>0</v>
      </c>
      <c r="AO53" s="61">
        <v>0</v>
      </c>
      <c r="AP53" s="60">
        <v>107.519</v>
      </c>
      <c r="AQ53" s="61">
        <v>140.96632223141958</v>
      </c>
      <c r="AR53" s="60">
        <v>0</v>
      </c>
      <c r="AS53" s="61">
        <v>0</v>
      </c>
      <c r="AT53" s="60">
        <v>0</v>
      </c>
      <c r="AU53" s="61">
        <v>0</v>
      </c>
      <c r="AV53" s="60">
        <v>0</v>
      </c>
      <c r="AW53" s="61">
        <v>0</v>
      </c>
      <c r="AX53" s="60">
        <v>0</v>
      </c>
      <c r="AY53" s="61">
        <v>0</v>
      </c>
      <c r="AZ53" s="60">
        <v>0</v>
      </c>
      <c r="BA53" s="61">
        <v>0</v>
      </c>
      <c r="BB53" s="60">
        <v>7.553</v>
      </c>
      <c r="BC53" s="61">
        <v>233.97656560307163</v>
      </c>
      <c r="BD53" s="60">
        <v>0</v>
      </c>
      <c r="BE53" s="61">
        <v>0</v>
      </c>
      <c r="BF53" s="60">
        <v>0</v>
      </c>
      <c r="BG53" s="61">
        <v>0</v>
      </c>
      <c r="BH53" s="60">
        <v>0</v>
      </c>
      <c r="BI53" s="61">
        <v>0</v>
      </c>
      <c r="BJ53" s="60">
        <v>0</v>
      </c>
      <c r="BK53" s="61">
        <v>0</v>
      </c>
      <c r="BL53" s="60">
        <v>203.583</v>
      </c>
      <c r="BM53" s="61">
        <v>139.21040558396328</v>
      </c>
      <c r="BN53" s="60">
        <v>0.407</v>
      </c>
      <c r="BO53" s="61">
        <v>622.3390663390663</v>
      </c>
      <c r="BP53" s="60">
        <v>12.268</v>
      </c>
      <c r="BQ53" s="61">
        <v>1007.7699706553635</v>
      </c>
      <c r="BR53" s="60">
        <v>0</v>
      </c>
      <c r="BS53" s="61">
        <v>0</v>
      </c>
      <c r="BT53" s="60">
        <v>1.38</v>
      </c>
      <c r="BU53" s="61">
        <v>914.4123188405797</v>
      </c>
    </row>
    <row r="54" spans="1:73" ht="12.75" customHeight="1">
      <c r="A54" s="59"/>
      <c r="B54" s="56" t="s">
        <v>85</v>
      </c>
      <c r="C54" s="10">
        <v>39</v>
      </c>
      <c r="D54" s="60">
        <v>0.62</v>
      </c>
      <c r="E54" s="61">
        <v>2846.3532258064515</v>
      </c>
      <c r="F54" s="60">
        <v>0</v>
      </c>
      <c r="G54" s="61">
        <v>0</v>
      </c>
      <c r="H54" s="60">
        <v>0</v>
      </c>
      <c r="I54" s="61">
        <v>0</v>
      </c>
      <c r="J54" s="60">
        <v>0</v>
      </c>
      <c r="K54" s="61">
        <v>0</v>
      </c>
      <c r="L54" s="60">
        <v>0</v>
      </c>
      <c r="M54" s="61">
        <v>0</v>
      </c>
      <c r="N54" s="60">
        <v>0</v>
      </c>
      <c r="O54" s="61">
        <v>0</v>
      </c>
      <c r="P54" s="60">
        <v>0.051</v>
      </c>
      <c r="Q54" s="61">
        <v>1728</v>
      </c>
      <c r="R54" s="60">
        <v>0</v>
      </c>
      <c r="S54" s="61">
        <v>0</v>
      </c>
      <c r="T54" s="60">
        <v>0.017</v>
      </c>
      <c r="U54" s="61">
        <v>1334.1176470588236</v>
      </c>
      <c r="V54" s="60">
        <v>0</v>
      </c>
      <c r="W54" s="61">
        <v>0</v>
      </c>
      <c r="X54" s="60">
        <v>0</v>
      </c>
      <c r="Y54" s="61">
        <v>0</v>
      </c>
      <c r="Z54" s="60">
        <v>0</v>
      </c>
      <c r="AA54" s="61">
        <v>0</v>
      </c>
      <c r="AB54" s="60">
        <v>2.5</v>
      </c>
      <c r="AC54" s="61">
        <v>99.2304</v>
      </c>
      <c r="AD54" s="60">
        <v>0</v>
      </c>
      <c r="AE54" s="61">
        <v>0</v>
      </c>
      <c r="AF54" s="60">
        <v>0</v>
      </c>
      <c r="AG54" s="61">
        <v>0</v>
      </c>
      <c r="AH54" s="60">
        <v>1.407</v>
      </c>
      <c r="AI54" s="61">
        <v>46.055437100213226</v>
      </c>
      <c r="AJ54" s="60">
        <v>2.592</v>
      </c>
      <c r="AK54" s="61">
        <v>23.1875</v>
      </c>
      <c r="AL54" s="60">
        <v>811.957</v>
      </c>
      <c r="AM54" s="61">
        <v>203.43615487027023</v>
      </c>
      <c r="AN54" s="60">
        <v>6.639</v>
      </c>
      <c r="AO54" s="61">
        <v>184.6363910227444</v>
      </c>
      <c r="AP54" s="60">
        <v>381.463</v>
      </c>
      <c r="AQ54" s="61">
        <v>113.23929712711325</v>
      </c>
      <c r="AR54" s="60">
        <v>0</v>
      </c>
      <c r="AS54" s="61">
        <v>0</v>
      </c>
      <c r="AT54" s="60">
        <v>0</v>
      </c>
      <c r="AU54" s="61">
        <v>0</v>
      </c>
      <c r="AV54" s="60">
        <v>0</v>
      </c>
      <c r="AW54" s="61">
        <v>0</v>
      </c>
      <c r="AX54" s="60">
        <v>0</v>
      </c>
      <c r="AY54" s="61">
        <v>0</v>
      </c>
      <c r="AZ54" s="60">
        <v>0</v>
      </c>
      <c r="BA54" s="61">
        <v>0</v>
      </c>
      <c r="BB54" s="60">
        <v>5.032</v>
      </c>
      <c r="BC54" s="61">
        <v>254.89030206677262</v>
      </c>
      <c r="BD54" s="60">
        <v>0</v>
      </c>
      <c r="BE54" s="61">
        <v>0</v>
      </c>
      <c r="BF54" s="60">
        <v>0</v>
      </c>
      <c r="BG54" s="61">
        <v>0</v>
      </c>
      <c r="BH54" s="60">
        <v>0</v>
      </c>
      <c r="BI54" s="61">
        <v>0</v>
      </c>
      <c r="BJ54" s="60">
        <v>0</v>
      </c>
      <c r="BK54" s="61">
        <v>0</v>
      </c>
      <c r="BL54" s="60">
        <v>11.347</v>
      </c>
      <c r="BM54" s="61">
        <v>456.7911342204988</v>
      </c>
      <c r="BN54" s="60">
        <v>0.699</v>
      </c>
      <c r="BO54" s="61">
        <v>296.49785407725324</v>
      </c>
      <c r="BP54" s="60">
        <v>39.03</v>
      </c>
      <c r="BQ54" s="61">
        <v>440.21088905969765</v>
      </c>
      <c r="BR54" s="60">
        <v>0</v>
      </c>
      <c r="BS54" s="61">
        <v>0</v>
      </c>
      <c r="BT54" s="60">
        <v>1.36</v>
      </c>
      <c r="BU54" s="61">
        <v>884.0911764705883</v>
      </c>
    </row>
    <row r="55" spans="1:73" ht="12.75" customHeight="1">
      <c r="A55" s="59"/>
      <c r="B55" s="56" t="s">
        <v>86</v>
      </c>
      <c r="C55" s="10">
        <v>40</v>
      </c>
      <c r="D55" s="60">
        <v>0.165</v>
      </c>
      <c r="E55" s="61">
        <v>3024</v>
      </c>
      <c r="F55" s="60">
        <v>0</v>
      </c>
      <c r="G55" s="61">
        <v>0</v>
      </c>
      <c r="H55" s="60">
        <v>0</v>
      </c>
      <c r="I55" s="61">
        <v>0</v>
      </c>
      <c r="J55" s="60">
        <v>0</v>
      </c>
      <c r="K55" s="61">
        <v>0</v>
      </c>
      <c r="L55" s="60">
        <v>0</v>
      </c>
      <c r="M55" s="61">
        <v>0</v>
      </c>
      <c r="N55" s="60">
        <v>0</v>
      </c>
      <c r="O55" s="61">
        <v>0</v>
      </c>
      <c r="P55" s="60">
        <v>0</v>
      </c>
      <c r="Q55" s="61">
        <v>0</v>
      </c>
      <c r="R55" s="60">
        <v>0</v>
      </c>
      <c r="S55" s="61">
        <v>0</v>
      </c>
      <c r="T55" s="60">
        <v>0.05</v>
      </c>
      <c r="U55" s="61">
        <v>864</v>
      </c>
      <c r="V55" s="60">
        <v>0</v>
      </c>
      <c r="W55" s="61">
        <v>0</v>
      </c>
      <c r="X55" s="60">
        <v>0.37</v>
      </c>
      <c r="Y55" s="61">
        <v>774</v>
      </c>
      <c r="Z55" s="60">
        <v>0</v>
      </c>
      <c r="AA55" s="61">
        <v>0</v>
      </c>
      <c r="AB55" s="60">
        <v>0.018</v>
      </c>
      <c r="AC55" s="61">
        <v>240</v>
      </c>
      <c r="AD55" s="60">
        <v>0</v>
      </c>
      <c r="AE55" s="61">
        <v>0</v>
      </c>
      <c r="AF55" s="60">
        <v>0</v>
      </c>
      <c r="AG55" s="61">
        <v>0</v>
      </c>
      <c r="AH55" s="60">
        <v>72.662</v>
      </c>
      <c r="AI55" s="61">
        <v>75</v>
      </c>
      <c r="AJ55" s="60">
        <v>679.078</v>
      </c>
      <c r="AK55" s="61">
        <v>43</v>
      </c>
      <c r="AL55" s="60">
        <v>2410.507</v>
      </c>
      <c r="AM55" s="61">
        <v>215</v>
      </c>
      <c r="AN55" s="60">
        <v>1.428</v>
      </c>
      <c r="AO55" s="61">
        <v>77.5798319327731</v>
      </c>
      <c r="AP55" s="60">
        <v>1415.398</v>
      </c>
      <c r="AQ55" s="61">
        <v>111</v>
      </c>
      <c r="AR55" s="60">
        <v>0</v>
      </c>
      <c r="AS55" s="61">
        <v>0</v>
      </c>
      <c r="AT55" s="60">
        <v>0</v>
      </c>
      <c r="AU55" s="61">
        <v>0</v>
      </c>
      <c r="AV55" s="60">
        <v>0</v>
      </c>
      <c r="AW55" s="61">
        <v>0</v>
      </c>
      <c r="AX55" s="60">
        <v>0</v>
      </c>
      <c r="AY55" s="61">
        <v>0</v>
      </c>
      <c r="AZ55" s="60">
        <v>0</v>
      </c>
      <c r="BA55" s="61">
        <v>0</v>
      </c>
      <c r="BB55" s="60">
        <v>16.265</v>
      </c>
      <c r="BC55" s="61">
        <v>155.9999385182908</v>
      </c>
      <c r="BD55" s="60">
        <v>0</v>
      </c>
      <c r="BE55" s="61">
        <v>0</v>
      </c>
      <c r="BF55" s="60">
        <v>0</v>
      </c>
      <c r="BG55" s="61">
        <v>0</v>
      </c>
      <c r="BH55" s="60">
        <v>0</v>
      </c>
      <c r="BI55" s="61">
        <v>0</v>
      </c>
      <c r="BJ55" s="60">
        <v>0</v>
      </c>
      <c r="BK55" s="61">
        <v>0</v>
      </c>
      <c r="BL55" s="60">
        <v>628.255</v>
      </c>
      <c r="BM55" s="61">
        <v>96.53278047926399</v>
      </c>
      <c r="BN55" s="60">
        <v>0</v>
      </c>
      <c r="BO55" s="61">
        <v>0</v>
      </c>
      <c r="BP55" s="60">
        <v>20.681</v>
      </c>
      <c r="BQ55" s="61">
        <v>638</v>
      </c>
      <c r="BR55" s="60">
        <v>0</v>
      </c>
      <c r="BS55" s="61">
        <v>0</v>
      </c>
      <c r="BT55" s="60">
        <v>0.024</v>
      </c>
      <c r="BU55" s="61">
        <v>1561</v>
      </c>
    </row>
    <row r="56" spans="1:73" ht="12.75" customHeight="1">
      <c r="A56" s="59"/>
      <c r="B56" s="56" t="s">
        <v>87</v>
      </c>
      <c r="C56" s="10">
        <v>41</v>
      </c>
      <c r="D56" s="60">
        <v>51.301</v>
      </c>
      <c r="E56" s="61">
        <v>2548.9513459776613</v>
      </c>
      <c r="F56" s="60">
        <v>0</v>
      </c>
      <c r="G56" s="61">
        <v>0</v>
      </c>
      <c r="H56" s="60">
        <v>0</v>
      </c>
      <c r="I56" s="61">
        <v>0</v>
      </c>
      <c r="J56" s="60">
        <v>0</v>
      </c>
      <c r="K56" s="61">
        <v>0</v>
      </c>
      <c r="L56" s="60">
        <v>0</v>
      </c>
      <c r="M56" s="61">
        <v>0</v>
      </c>
      <c r="N56" s="60">
        <v>0</v>
      </c>
      <c r="O56" s="61">
        <v>0</v>
      </c>
      <c r="P56" s="60">
        <v>0</v>
      </c>
      <c r="Q56" s="61">
        <v>0</v>
      </c>
      <c r="R56" s="60">
        <v>0</v>
      </c>
      <c r="S56" s="61">
        <v>0</v>
      </c>
      <c r="T56" s="60">
        <v>0</v>
      </c>
      <c r="U56" s="61">
        <v>0</v>
      </c>
      <c r="V56" s="60">
        <v>0</v>
      </c>
      <c r="W56" s="61">
        <v>0</v>
      </c>
      <c r="X56" s="60">
        <v>0</v>
      </c>
      <c r="Y56" s="61">
        <v>0</v>
      </c>
      <c r="Z56" s="60">
        <v>0</v>
      </c>
      <c r="AA56" s="61">
        <v>0</v>
      </c>
      <c r="AB56" s="60">
        <v>6.723</v>
      </c>
      <c r="AC56" s="61">
        <v>299.7075710248401</v>
      </c>
      <c r="AD56" s="60">
        <v>0</v>
      </c>
      <c r="AE56" s="61">
        <v>0</v>
      </c>
      <c r="AF56" s="60">
        <v>21.336</v>
      </c>
      <c r="AG56" s="61">
        <v>246.95331833520808</v>
      </c>
      <c r="AH56" s="60">
        <v>343.332</v>
      </c>
      <c r="AI56" s="61">
        <v>117.96649889902484</v>
      </c>
      <c r="AJ56" s="60">
        <v>344.844</v>
      </c>
      <c r="AK56" s="61">
        <v>35.017161383118165</v>
      </c>
      <c r="AL56" s="60">
        <v>1949.499</v>
      </c>
      <c r="AM56" s="61">
        <v>227.12240324308965</v>
      </c>
      <c r="AN56" s="60">
        <v>45.499</v>
      </c>
      <c r="AO56" s="61">
        <v>240.12321149915383</v>
      </c>
      <c r="AP56" s="60">
        <v>838.167</v>
      </c>
      <c r="AQ56" s="61">
        <v>117.27679448129072</v>
      </c>
      <c r="AR56" s="60">
        <v>0</v>
      </c>
      <c r="AS56" s="61">
        <v>0</v>
      </c>
      <c r="AT56" s="60">
        <v>0</v>
      </c>
      <c r="AU56" s="61">
        <v>0</v>
      </c>
      <c r="AV56" s="60">
        <v>0</v>
      </c>
      <c r="AW56" s="61">
        <v>0</v>
      </c>
      <c r="AX56" s="60">
        <v>0</v>
      </c>
      <c r="AY56" s="61">
        <v>0</v>
      </c>
      <c r="AZ56" s="60">
        <v>0</v>
      </c>
      <c r="BA56" s="61">
        <v>0</v>
      </c>
      <c r="BB56" s="60">
        <v>16.147</v>
      </c>
      <c r="BC56" s="61">
        <v>212.3279866229021</v>
      </c>
      <c r="BD56" s="60">
        <v>0</v>
      </c>
      <c r="BE56" s="61">
        <v>0</v>
      </c>
      <c r="BF56" s="60">
        <v>0</v>
      </c>
      <c r="BG56" s="61">
        <v>0</v>
      </c>
      <c r="BH56" s="60">
        <v>0</v>
      </c>
      <c r="BI56" s="61">
        <v>0</v>
      </c>
      <c r="BJ56" s="60">
        <v>0</v>
      </c>
      <c r="BK56" s="61">
        <v>0</v>
      </c>
      <c r="BL56" s="60">
        <v>1238.484</v>
      </c>
      <c r="BM56" s="61">
        <v>180.16749106165278</v>
      </c>
      <c r="BN56" s="60">
        <v>4.387</v>
      </c>
      <c r="BO56" s="61">
        <v>368.534077957602</v>
      </c>
      <c r="BP56" s="60">
        <v>93.91</v>
      </c>
      <c r="BQ56" s="61">
        <v>641.4280055372166</v>
      </c>
      <c r="BR56" s="60">
        <v>0</v>
      </c>
      <c r="BS56" s="61">
        <v>0</v>
      </c>
      <c r="BT56" s="60">
        <v>17.5</v>
      </c>
      <c r="BU56" s="61">
        <v>1177.379257142857</v>
      </c>
    </row>
    <row r="57" spans="1:73" ht="12.75" customHeight="1">
      <c r="A57" s="59"/>
      <c r="B57" s="43"/>
      <c r="C57" s="62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0"/>
      <c r="Y57" s="61"/>
      <c r="Z57" s="60"/>
      <c r="AA57" s="61"/>
      <c r="AB57" s="60"/>
      <c r="AC57" s="61"/>
      <c r="AD57" s="60"/>
      <c r="AE57" s="61"/>
      <c r="AF57" s="60"/>
      <c r="AG57" s="61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0"/>
      <c r="AS57" s="61"/>
      <c r="AT57" s="60"/>
      <c r="AU57" s="61"/>
      <c r="AV57" s="60"/>
      <c r="AW57" s="61"/>
      <c r="AX57" s="60"/>
      <c r="AY57" s="61"/>
      <c r="AZ57" s="60"/>
      <c r="BA57" s="61"/>
      <c r="BB57" s="60"/>
      <c r="BC57" s="61"/>
      <c r="BD57" s="60"/>
      <c r="BE57" s="61"/>
      <c r="BF57" s="60"/>
      <c r="BG57" s="61"/>
      <c r="BH57" s="60"/>
      <c r="BI57" s="61"/>
      <c r="BJ57" s="60"/>
      <c r="BK57" s="61"/>
      <c r="BL57" s="60"/>
      <c r="BM57" s="61"/>
      <c r="BN57" s="60"/>
      <c r="BO57" s="61"/>
      <c r="BP57" s="60"/>
      <c r="BQ57" s="61"/>
      <c r="BR57" s="60"/>
      <c r="BS57" s="61"/>
      <c r="BT57" s="60"/>
      <c r="BU57" s="61"/>
    </row>
    <row r="58" spans="1:73" ht="12.75" customHeight="1">
      <c r="A58" s="59"/>
      <c r="B58" s="56" t="s">
        <v>88</v>
      </c>
      <c r="C58" s="10">
        <v>42</v>
      </c>
      <c r="D58" s="60">
        <v>0</v>
      </c>
      <c r="E58" s="61">
        <v>0</v>
      </c>
      <c r="F58" s="60">
        <v>0</v>
      </c>
      <c r="G58" s="61">
        <v>0</v>
      </c>
      <c r="H58" s="60">
        <v>0.008</v>
      </c>
      <c r="I58" s="61">
        <v>708.75</v>
      </c>
      <c r="J58" s="60">
        <v>0</v>
      </c>
      <c r="K58" s="61">
        <v>0</v>
      </c>
      <c r="L58" s="60">
        <v>0</v>
      </c>
      <c r="M58" s="61">
        <v>0</v>
      </c>
      <c r="N58" s="60">
        <v>0</v>
      </c>
      <c r="O58" s="61">
        <v>0</v>
      </c>
      <c r="P58" s="60">
        <v>0</v>
      </c>
      <c r="Q58" s="61">
        <v>0</v>
      </c>
      <c r="R58" s="60">
        <v>0</v>
      </c>
      <c r="S58" s="61">
        <v>0</v>
      </c>
      <c r="T58" s="60">
        <v>0</v>
      </c>
      <c r="U58" s="61">
        <v>0</v>
      </c>
      <c r="V58" s="60">
        <v>0</v>
      </c>
      <c r="W58" s="61">
        <v>0</v>
      </c>
      <c r="X58" s="60">
        <v>0.036</v>
      </c>
      <c r="Y58" s="61">
        <v>1890</v>
      </c>
      <c r="Z58" s="60">
        <v>0</v>
      </c>
      <c r="AA58" s="61">
        <v>0</v>
      </c>
      <c r="AB58" s="60">
        <v>0.196</v>
      </c>
      <c r="AC58" s="61">
        <v>281.23979591836735</v>
      </c>
      <c r="AD58" s="60">
        <v>0</v>
      </c>
      <c r="AE58" s="61">
        <v>0</v>
      </c>
      <c r="AF58" s="60">
        <v>10.97</v>
      </c>
      <c r="AG58" s="61">
        <v>73</v>
      </c>
      <c r="AH58" s="60">
        <v>8.424</v>
      </c>
      <c r="AI58" s="61">
        <v>61</v>
      </c>
      <c r="AJ58" s="60">
        <v>706.77</v>
      </c>
      <c r="AK58" s="61">
        <v>43</v>
      </c>
      <c r="AL58" s="60">
        <v>907.54</v>
      </c>
      <c r="AM58" s="61">
        <v>207</v>
      </c>
      <c r="AN58" s="60">
        <v>25.818</v>
      </c>
      <c r="AO58" s="61">
        <v>177</v>
      </c>
      <c r="AP58" s="60">
        <v>422.575</v>
      </c>
      <c r="AQ58" s="61">
        <v>126</v>
      </c>
      <c r="AR58" s="60">
        <v>0</v>
      </c>
      <c r="AS58" s="61">
        <v>0</v>
      </c>
      <c r="AT58" s="60">
        <v>0</v>
      </c>
      <c r="AU58" s="61">
        <v>0</v>
      </c>
      <c r="AV58" s="60">
        <v>0</v>
      </c>
      <c r="AW58" s="61">
        <v>0</v>
      </c>
      <c r="AX58" s="60">
        <v>0</v>
      </c>
      <c r="AY58" s="61">
        <v>0</v>
      </c>
      <c r="AZ58" s="60">
        <v>0</v>
      </c>
      <c r="BA58" s="61">
        <v>0</v>
      </c>
      <c r="BB58" s="60">
        <v>20.566</v>
      </c>
      <c r="BC58" s="61">
        <v>172</v>
      </c>
      <c r="BD58" s="60">
        <v>0</v>
      </c>
      <c r="BE58" s="61">
        <v>0</v>
      </c>
      <c r="BF58" s="60">
        <v>0</v>
      </c>
      <c r="BG58" s="61">
        <v>0</v>
      </c>
      <c r="BH58" s="60">
        <v>0</v>
      </c>
      <c r="BI58" s="61">
        <v>0</v>
      </c>
      <c r="BJ58" s="60">
        <v>0</v>
      </c>
      <c r="BK58" s="61">
        <v>0</v>
      </c>
      <c r="BL58" s="60">
        <v>46.858</v>
      </c>
      <c r="BM58" s="61">
        <v>201.08327286695973</v>
      </c>
      <c r="BN58" s="60">
        <v>1.386</v>
      </c>
      <c r="BO58" s="61">
        <v>294</v>
      </c>
      <c r="BP58" s="60">
        <v>46.65</v>
      </c>
      <c r="BQ58" s="61">
        <v>432.0027867095391</v>
      </c>
      <c r="BR58" s="60">
        <v>0</v>
      </c>
      <c r="BS58" s="61">
        <v>0</v>
      </c>
      <c r="BT58" s="60">
        <v>1.215</v>
      </c>
      <c r="BU58" s="61">
        <v>1116</v>
      </c>
    </row>
    <row r="59" spans="1:73" ht="12.75" customHeight="1">
      <c r="A59" s="59"/>
      <c r="B59" s="56" t="s">
        <v>89</v>
      </c>
      <c r="C59" s="10">
        <v>43</v>
      </c>
      <c r="D59" s="60">
        <v>0.21</v>
      </c>
      <c r="E59" s="61">
        <v>2009.9857142857143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0">
        <v>0</v>
      </c>
      <c r="M59" s="61">
        <v>0</v>
      </c>
      <c r="N59" s="60">
        <v>0</v>
      </c>
      <c r="O59" s="61">
        <v>0</v>
      </c>
      <c r="P59" s="60">
        <v>0</v>
      </c>
      <c r="Q59" s="61">
        <v>0</v>
      </c>
      <c r="R59" s="60">
        <v>0</v>
      </c>
      <c r="S59" s="61">
        <v>0</v>
      </c>
      <c r="T59" s="60">
        <v>0</v>
      </c>
      <c r="U59" s="61">
        <v>0</v>
      </c>
      <c r="V59" s="60">
        <v>0</v>
      </c>
      <c r="W59" s="61">
        <v>0</v>
      </c>
      <c r="X59" s="60">
        <v>0</v>
      </c>
      <c r="Y59" s="61">
        <v>0</v>
      </c>
      <c r="Z59" s="60">
        <v>0</v>
      </c>
      <c r="AA59" s="61">
        <v>0</v>
      </c>
      <c r="AB59" s="60">
        <v>0.068</v>
      </c>
      <c r="AC59" s="61">
        <v>517.7647058823529</v>
      </c>
      <c r="AD59" s="60">
        <v>0</v>
      </c>
      <c r="AE59" s="61">
        <v>0</v>
      </c>
      <c r="AF59" s="60">
        <v>176.374</v>
      </c>
      <c r="AG59" s="61">
        <v>49.056952838853796</v>
      </c>
      <c r="AH59" s="60">
        <v>454.795</v>
      </c>
      <c r="AI59" s="61">
        <v>43.47394540397322</v>
      </c>
      <c r="AJ59" s="60">
        <v>73.968</v>
      </c>
      <c r="AK59" s="61">
        <v>35.37728477179321</v>
      </c>
      <c r="AL59" s="60">
        <v>133.476</v>
      </c>
      <c r="AM59" s="61">
        <v>177.99092720788755</v>
      </c>
      <c r="AN59" s="60">
        <v>30.95</v>
      </c>
      <c r="AO59" s="61">
        <v>94.86843295638126</v>
      </c>
      <c r="AP59" s="60">
        <v>651.127</v>
      </c>
      <c r="AQ59" s="61">
        <v>65.16189161254256</v>
      </c>
      <c r="AR59" s="60">
        <v>0</v>
      </c>
      <c r="AS59" s="61">
        <v>0</v>
      </c>
      <c r="AT59" s="60">
        <v>0</v>
      </c>
      <c r="AU59" s="61">
        <v>0</v>
      </c>
      <c r="AV59" s="60">
        <v>0</v>
      </c>
      <c r="AW59" s="61">
        <v>0</v>
      </c>
      <c r="AX59" s="60">
        <v>0</v>
      </c>
      <c r="AY59" s="61">
        <v>0</v>
      </c>
      <c r="AZ59" s="60">
        <v>0</v>
      </c>
      <c r="BA59" s="61">
        <v>0</v>
      </c>
      <c r="BB59" s="60">
        <v>2.513</v>
      </c>
      <c r="BC59" s="61">
        <v>156.97851173895742</v>
      </c>
      <c r="BD59" s="60">
        <v>0</v>
      </c>
      <c r="BE59" s="61">
        <v>0</v>
      </c>
      <c r="BF59" s="60">
        <v>0</v>
      </c>
      <c r="BG59" s="61">
        <v>0</v>
      </c>
      <c r="BH59" s="60">
        <v>0</v>
      </c>
      <c r="BI59" s="61">
        <v>0</v>
      </c>
      <c r="BJ59" s="60">
        <v>0</v>
      </c>
      <c r="BK59" s="61">
        <v>0</v>
      </c>
      <c r="BL59" s="60">
        <v>30.771</v>
      </c>
      <c r="BM59" s="61">
        <v>377.20561567709854</v>
      </c>
      <c r="BN59" s="60">
        <v>1.31</v>
      </c>
      <c r="BO59" s="61">
        <v>624.6038167938932</v>
      </c>
      <c r="BP59" s="60">
        <v>11.852</v>
      </c>
      <c r="BQ59" s="61">
        <v>652.011137360783</v>
      </c>
      <c r="BR59" s="60">
        <v>0</v>
      </c>
      <c r="BS59" s="61">
        <v>0</v>
      </c>
      <c r="BT59" s="60">
        <v>1.087</v>
      </c>
      <c r="BU59" s="61">
        <v>1204.2667893284267</v>
      </c>
    </row>
    <row r="60" spans="1:73" ht="12.75" customHeight="1">
      <c r="A60" s="59"/>
      <c r="B60" s="56" t="s">
        <v>90</v>
      </c>
      <c r="C60" s="10">
        <v>44</v>
      </c>
      <c r="D60" s="60">
        <v>0</v>
      </c>
      <c r="E60" s="61">
        <v>0</v>
      </c>
      <c r="F60" s="60">
        <v>0</v>
      </c>
      <c r="G60" s="61">
        <v>0</v>
      </c>
      <c r="H60" s="60">
        <v>0</v>
      </c>
      <c r="I60" s="61">
        <v>0</v>
      </c>
      <c r="J60" s="60">
        <v>0</v>
      </c>
      <c r="K60" s="61">
        <v>0</v>
      </c>
      <c r="L60" s="60">
        <v>0</v>
      </c>
      <c r="M60" s="61">
        <v>0</v>
      </c>
      <c r="N60" s="60">
        <v>0</v>
      </c>
      <c r="O60" s="61">
        <v>0</v>
      </c>
      <c r="P60" s="60">
        <v>0</v>
      </c>
      <c r="Q60" s="61">
        <v>0</v>
      </c>
      <c r="R60" s="60">
        <v>0</v>
      </c>
      <c r="S60" s="61">
        <v>0</v>
      </c>
      <c r="T60" s="60">
        <v>0</v>
      </c>
      <c r="U60" s="61">
        <v>0</v>
      </c>
      <c r="V60" s="60">
        <v>0</v>
      </c>
      <c r="W60" s="61">
        <v>0</v>
      </c>
      <c r="X60" s="60">
        <v>0</v>
      </c>
      <c r="Y60" s="61">
        <v>0</v>
      </c>
      <c r="Z60" s="60">
        <v>0</v>
      </c>
      <c r="AA60" s="61">
        <v>0</v>
      </c>
      <c r="AB60" s="60">
        <v>0.036</v>
      </c>
      <c r="AC60" s="61">
        <v>726.5833333333333</v>
      </c>
      <c r="AD60" s="60">
        <v>0</v>
      </c>
      <c r="AE60" s="61">
        <v>0</v>
      </c>
      <c r="AF60" s="60">
        <v>374.668</v>
      </c>
      <c r="AG60" s="61">
        <v>47.358245166387306</v>
      </c>
      <c r="AH60" s="60">
        <v>148.629</v>
      </c>
      <c r="AI60" s="61">
        <v>72.56425731183013</v>
      </c>
      <c r="AJ60" s="60">
        <v>3.541</v>
      </c>
      <c r="AK60" s="61">
        <v>33.10759672408924</v>
      </c>
      <c r="AL60" s="60">
        <v>121.216</v>
      </c>
      <c r="AM60" s="61">
        <v>86.89339691129884</v>
      </c>
      <c r="AN60" s="60">
        <v>218.349</v>
      </c>
      <c r="AO60" s="61">
        <v>55.215833367682016</v>
      </c>
      <c r="AP60" s="60">
        <v>2811.399</v>
      </c>
      <c r="AQ60" s="61">
        <v>71.80785295861597</v>
      </c>
      <c r="AR60" s="60">
        <v>0</v>
      </c>
      <c r="AS60" s="61">
        <v>0</v>
      </c>
      <c r="AT60" s="60">
        <v>0</v>
      </c>
      <c r="AU60" s="61">
        <v>0</v>
      </c>
      <c r="AV60" s="60">
        <v>0</v>
      </c>
      <c r="AW60" s="61">
        <v>0</v>
      </c>
      <c r="AX60" s="60">
        <v>0</v>
      </c>
      <c r="AY60" s="61">
        <v>0</v>
      </c>
      <c r="AZ60" s="60">
        <v>0</v>
      </c>
      <c r="BA60" s="61">
        <v>0</v>
      </c>
      <c r="BB60" s="60">
        <v>1.111</v>
      </c>
      <c r="BC60" s="61">
        <v>114.21152115211521</v>
      </c>
      <c r="BD60" s="60">
        <v>0</v>
      </c>
      <c r="BE60" s="61">
        <v>0</v>
      </c>
      <c r="BF60" s="60">
        <v>0</v>
      </c>
      <c r="BG60" s="61">
        <v>0</v>
      </c>
      <c r="BH60" s="60">
        <v>0</v>
      </c>
      <c r="BI60" s="61">
        <v>0</v>
      </c>
      <c r="BJ60" s="60">
        <v>0</v>
      </c>
      <c r="BK60" s="61">
        <v>0</v>
      </c>
      <c r="BL60" s="60">
        <v>0.91</v>
      </c>
      <c r="BM60" s="61">
        <v>63.21208791208791</v>
      </c>
      <c r="BN60" s="60">
        <v>0</v>
      </c>
      <c r="BO60" s="61">
        <v>0</v>
      </c>
      <c r="BP60" s="60">
        <v>0.065</v>
      </c>
      <c r="BQ60" s="61">
        <v>686.6923076923076</v>
      </c>
      <c r="BR60" s="60">
        <v>0</v>
      </c>
      <c r="BS60" s="61">
        <v>0</v>
      </c>
      <c r="BT60" s="60">
        <v>0</v>
      </c>
      <c r="BU60" s="61">
        <v>0</v>
      </c>
    </row>
    <row r="61" spans="1:73" ht="12.75" customHeight="1">
      <c r="A61" s="59"/>
      <c r="B61" s="56" t="s">
        <v>91</v>
      </c>
      <c r="C61" s="10">
        <v>45</v>
      </c>
      <c r="D61" s="60">
        <v>4.074</v>
      </c>
      <c r="E61" s="61">
        <v>1850.621502209131</v>
      </c>
      <c r="F61" s="60">
        <v>0</v>
      </c>
      <c r="G61" s="61">
        <v>0</v>
      </c>
      <c r="H61" s="60">
        <v>3.946</v>
      </c>
      <c r="I61" s="61">
        <v>394.37937151545873</v>
      </c>
      <c r="J61" s="60">
        <v>0</v>
      </c>
      <c r="K61" s="61">
        <v>0</v>
      </c>
      <c r="L61" s="60">
        <v>0.202</v>
      </c>
      <c r="M61" s="61">
        <v>1907.1039603960398</v>
      </c>
      <c r="N61" s="60">
        <v>0</v>
      </c>
      <c r="O61" s="61">
        <v>0</v>
      </c>
      <c r="P61" s="60">
        <v>180.518</v>
      </c>
      <c r="Q61" s="61">
        <v>861.7898381324854</v>
      </c>
      <c r="R61" s="60">
        <v>0</v>
      </c>
      <c r="S61" s="61">
        <v>0</v>
      </c>
      <c r="T61" s="60">
        <v>8.494</v>
      </c>
      <c r="U61" s="61">
        <v>458.19213562514716</v>
      </c>
      <c r="V61" s="60">
        <v>0</v>
      </c>
      <c r="W61" s="61">
        <v>0</v>
      </c>
      <c r="X61" s="60">
        <v>0.16</v>
      </c>
      <c r="Y61" s="61">
        <v>544.31875</v>
      </c>
      <c r="Z61" s="60">
        <v>0</v>
      </c>
      <c r="AA61" s="61">
        <v>0</v>
      </c>
      <c r="AB61" s="60">
        <v>2.197</v>
      </c>
      <c r="AC61" s="61">
        <v>361.68365953573056</v>
      </c>
      <c r="AD61" s="60">
        <v>0</v>
      </c>
      <c r="AE61" s="61">
        <v>0</v>
      </c>
      <c r="AF61" s="60">
        <v>0</v>
      </c>
      <c r="AG61" s="61">
        <v>0</v>
      </c>
      <c r="AH61" s="60">
        <v>0</v>
      </c>
      <c r="AI61" s="61">
        <v>0</v>
      </c>
      <c r="AJ61" s="60">
        <v>0</v>
      </c>
      <c r="AK61" s="61">
        <v>0</v>
      </c>
      <c r="AL61" s="60">
        <v>0.876</v>
      </c>
      <c r="AM61" s="61">
        <v>309.7043378995434</v>
      </c>
      <c r="AN61" s="60">
        <v>0</v>
      </c>
      <c r="AO61" s="61">
        <v>0</v>
      </c>
      <c r="AP61" s="60">
        <v>0</v>
      </c>
      <c r="AQ61" s="61">
        <v>0</v>
      </c>
      <c r="AR61" s="60">
        <v>0</v>
      </c>
      <c r="AS61" s="61">
        <v>0</v>
      </c>
      <c r="AT61" s="60">
        <v>0</v>
      </c>
      <c r="AU61" s="61">
        <v>0</v>
      </c>
      <c r="AV61" s="60">
        <v>0</v>
      </c>
      <c r="AW61" s="61">
        <v>0</v>
      </c>
      <c r="AX61" s="60">
        <v>0</v>
      </c>
      <c r="AY61" s="61">
        <v>0</v>
      </c>
      <c r="AZ61" s="60">
        <v>0</v>
      </c>
      <c r="BA61" s="61">
        <v>0</v>
      </c>
      <c r="BB61" s="60">
        <v>0</v>
      </c>
      <c r="BC61" s="61">
        <v>0</v>
      </c>
      <c r="BD61" s="60">
        <v>0</v>
      </c>
      <c r="BE61" s="61">
        <v>0</v>
      </c>
      <c r="BF61" s="60">
        <v>0</v>
      </c>
      <c r="BG61" s="61">
        <v>0</v>
      </c>
      <c r="BH61" s="60">
        <v>0</v>
      </c>
      <c r="BI61" s="61">
        <v>0</v>
      </c>
      <c r="BJ61" s="60">
        <v>0</v>
      </c>
      <c r="BK61" s="61">
        <v>0</v>
      </c>
      <c r="BL61" s="60">
        <v>0.015</v>
      </c>
      <c r="BM61" s="61">
        <v>163.46666666666667</v>
      </c>
      <c r="BN61" s="60">
        <v>0.003</v>
      </c>
      <c r="BO61" s="61">
        <v>374.33333333333337</v>
      </c>
      <c r="BP61" s="60">
        <v>0.004</v>
      </c>
      <c r="BQ61" s="61">
        <v>699.25</v>
      </c>
      <c r="BR61" s="60">
        <v>0</v>
      </c>
      <c r="BS61" s="61">
        <v>0</v>
      </c>
      <c r="BT61" s="60">
        <v>0</v>
      </c>
      <c r="BU61" s="61">
        <v>0</v>
      </c>
    </row>
    <row r="62" spans="1:73" ht="12.75" customHeight="1">
      <c r="A62" s="59"/>
      <c r="B62" s="56" t="s">
        <v>92</v>
      </c>
      <c r="C62" s="10">
        <v>46</v>
      </c>
      <c r="D62" s="60">
        <v>0</v>
      </c>
      <c r="E62" s="61">
        <v>0</v>
      </c>
      <c r="F62" s="60">
        <v>0</v>
      </c>
      <c r="G62" s="61">
        <v>0</v>
      </c>
      <c r="H62" s="60">
        <v>0</v>
      </c>
      <c r="I62" s="61">
        <v>0</v>
      </c>
      <c r="J62" s="60">
        <v>0.3</v>
      </c>
      <c r="K62" s="61">
        <v>124.2</v>
      </c>
      <c r="L62" s="60">
        <v>0</v>
      </c>
      <c r="M62" s="61">
        <v>0</v>
      </c>
      <c r="N62" s="60">
        <v>0</v>
      </c>
      <c r="O62" s="61">
        <v>0</v>
      </c>
      <c r="P62" s="60">
        <v>5.933</v>
      </c>
      <c r="Q62" s="61">
        <v>432.67908309455584</v>
      </c>
      <c r="R62" s="60">
        <v>270.891</v>
      </c>
      <c r="S62" s="61">
        <v>354.61510718333204</v>
      </c>
      <c r="T62" s="60">
        <v>0</v>
      </c>
      <c r="U62" s="61">
        <v>0</v>
      </c>
      <c r="V62" s="60">
        <v>0</v>
      </c>
      <c r="W62" s="61">
        <v>0</v>
      </c>
      <c r="X62" s="60">
        <v>0</v>
      </c>
      <c r="Y62" s="61">
        <v>0</v>
      </c>
      <c r="Z62" s="60">
        <v>0</v>
      </c>
      <c r="AA62" s="61">
        <v>0</v>
      </c>
      <c r="AB62" s="60">
        <v>2.714</v>
      </c>
      <c r="AC62" s="61">
        <v>242.48268238761975</v>
      </c>
      <c r="AD62" s="60">
        <v>4395.684</v>
      </c>
      <c r="AE62" s="61">
        <v>158.22110529328316</v>
      </c>
      <c r="AF62" s="60">
        <v>0</v>
      </c>
      <c r="AG62" s="61">
        <v>0</v>
      </c>
      <c r="AH62" s="60">
        <v>157.598</v>
      </c>
      <c r="AI62" s="61">
        <v>83.91287325981294</v>
      </c>
      <c r="AJ62" s="60">
        <v>172.658</v>
      </c>
      <c r="AK62" s="61">
        <v>65.5278990837378</v>
      </c>
      <c r="AL62" s="60">
        <v>4.234</v>
      </c>
      <c r="AM62" s="61">
        <v>424.0545583372697</v>
      </c>
      <c r="AN62" s="60">
        <v>40.943</v>
      </c>
      <c r="AO62" s="61">
        <v>150.342378428547</v>
      </c>
      <c r="AP62" s="60">
        <v>681.495</v>
      </c>
      <c r="AQ62" s="61">
        <v>99.81485850960021</v>
      </c>
      <c r="AR62" s="60">
        <v>0</v>
      </c>
      <c r="AS62" s="61">
        <v>0</v>
      </c>
      <c r="AT62" s="60">
        <v>0</v>
      </c>
      <c r="AU62" s="61">
        <v>0</v>
      </c>
      <c r="AV62" s="60">
        <v>0</v>
      </c>
      <c r="AW62" s="61">
        <v>0</v>
      </c>
      <c r="AX62" s="60">
        <v>0</v>
      </c>
      <c r="AY62" s="61">
        <v>0</v>
      </c>
      <c r="AZ62" s="60">
        <v>0</v>
      </c>
      <c r="BA62" s="61">
        <v>0</v>
      </c>
      <c r="BB62" s="60">
        <v>0</v>
      </c>
      <c r="BC62" s="61">
        <v>0</v>
      </c>
      <c r="BD62" s="60">
        <v>0</v>
      </c>
      <c r="BE62" s="61">
        <v>0</v>
      </c>
      <c r="BF62" s="60">
        <v>0</v>
      </c>
      <c r="BG62" s="61">
        <v>0</v>
      </c>
      <c r="BH62" s="60">
        <v>0</v>
      </c>
      <c r="BI62" s="61">
        <v>0</v>
      </c>
      <c r="BJ62" s="60">
        <v>0</v>
      </c>
      <c r="BK62" s="61">
        <v>0</v>
      </c>
      <c r="BL62" s="60">
        <v>6.367</v>
      </c>
      <c r="BM62" s="61">
        <v>201.6177163499293</v>
      </c>
      <c r="BN62" s="60">
        <v>0</v>
      </c>
      <c r="BO62" s="61">
        <v>0</v>
      </c>
      <c r="BP62" s="60">
        <v>0.595</v>
      </c>
      <c r="BQ62" s="61">
        <v>816.5512605042018</v>
      </c>
      <c r="BR62" s="60">
        <v>0</v>
      </c>
      <c r="BS62" s="61">
        <v>0</v>
      </c>
      <c r="BT62" s="60">
        <v>0.003</v>
      </c>
      <c r="BU62" s="61">
        <v>792.3333333333333</v>
      </c>
    </row>
    <row r="63" spans="1:73" ht="12.75" customHeight="1">
      <c r="A63" s="59"/>
      <c r="B63" s="56"/>
      <c r="C63" s="10"/>
      <c r="D63" s="60"/>
      <c r="E63" s="61"/>
      <c r="F63" s="60"/>
      <c r="G63" s="61"/>
      <c r="H63" s="60"/>
      <c r="I63" s="61"/>
      <c r="J63" s="60"/>
      <c r="K63" s="61"/>
      <c r="L63" s="60"/>
      <c r="M63" s="61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0"/>
      <c r="Y63" s="61"/>
      <c r="Z63" s="60"/>
      <c r="AA63" s="61"/>
      <c r="AB63" s="60"/>
      <c r="AC63" s="61"/>
      <c r="AD63" s="60"/>
      <c r="AE63" s="61"/>
      <c r="AF63" s="60"/>
      <c r="AG63" s="61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0"/>
      <c r="AS63" s="61"/>
      <c r="AT63" s="60"/>
      <c r="AU63" s="61"/>
      <c r="AV63" s="60"/>
      <c r="AW63" s="61"/>
      <c r="AX63" s="60"/>
      <c r="AY63" s="61"/>
      <c r="AZ63" s="60"/>
      <c r="BA63" s="61"/>
      <c r="BB63" s="60"/>
      <c r="BC63" s="61"/>
      <c r="BD63" s="60"/>
      <c r="BE63" s="61"/>
      <c r="BF63" s="60"/>
      <c r="BG63" s="61"/>
      <c r="BH63" s="60"/>
      <c r="BI63" s="61"/>
      <c r="BJ63" s="60"/>
      <c r="BK63" s="61"/>
      <c r="BL63" s="60"/>
      <c r="BM63" s="61"/>
      <c r="BN63" s="60"/>
      <c r="BO63" s="61"/>
      <c r="BP63" s="60"/>
      <c r="BQ63" s="61"/>
      <c r="BR63" s="60"/>
      <c r="BS63" s="61"/>
      <c r="BT63" s="60"/>
      <c r="BU63" s="61"/>
    </row>
    <row r="64" spans="1:73" ht="12.75" customHeight="1">
      <c r="A64" s="59"/>
      <c r="B64" s="56" t="s">
        <v>93</v>
      </c>
      <c r="C64" s="10">
        <v>47</v>
      </c>
      <c r="D64" s="60">
        <v>0</v>
      </c>
      <c r="E64" s="61">
        <v>0</v>
      </c>
      <c r="F64" s="60">
        <v>0</v>
      </c>
      <c r="G64" s="61">
        <v>0</v>
      </c>
      <c r="H64" s="60">
        <v>0</v>
      </c>
      <c r="I64" s="61">
        <v>0</v>
      </c>
      <c r="J64" s="60">
        <v>0</v>
      </c>
      <c r="K64" s="61">
        <v>0</v>
      </c>
      <c r="L64" s="60">
        <v>0</v>
      </c>
      <c r="M64" s="61">
        <v>0</v>
      </c>
      <c r="N64" s="60">
        <v>0</v>
      </c>
      <c r="O64" s="61">
        <v>0</v>
      </c>
      <c r="P64" s="60">
        <v>0</v>
      </c>
      <c r="Q64" s="61">
        <v>0</v>
      </c>
      <c r="R64" s="60">
        <v>104.851</v>
      </c>
      <c r="S64" s="61">
        <v>349</v>
      </c>
      <c r="T64" s="60">
        <v>0</v>
      </c>
      <c r="U64" s="61">
        <v>0</v>
      </c>
      <c r="V64" s="60">
        <v>0</v>
      </c>
      <c r="W64" s="61">
        <v>0</v>
      </c>
      <c r="X64" s="60">
        <v>0</v>
      </c>
      <c r="Y64" s="61">
        <v>0</v>
      </c>
      <c r="Z64" s="60">
        <v>0</v>
      </c>
      <c r="AA64" s="61">
        <v>0</v>
      </c>
      <c r="AB64" s="60">
        <v>110.601</v>
      </c>
      <c r="AC64" s="61">
        <v>175</v>
      </c>
      <c r="AD64" s="60">
        <v>3751.801</v>
      </c>
      <c r="AE64" s="61">
        <v>157</v>
      </c>
      <c r="AF64" s="60">
        <v>0</v>
      </c>
      <c r="AG64" s="61">
        <v>0</v>
      </c>
      <c r="AH64" s="60">
        <v>0</v>
      </c>
      <c r="AI64" s="61">
        <v>0</v>
      </c>
      <c r="AJ64" s="60">
        <v>0</v>
      </c>
      <c r="AK64" s="61">
        <v>0</v>
      </c>
      <c r="AL64" s="60">
        <v>0</v>
      </c>
      <c r="AM64" s="61">
        <v>0</v>
      </c>
      <c r="AN64" s="60">
        <v>0</v>
      </c>
      <c r="AO64" s="61">
        <v>0</v>
      </c>
      <c r="AP64" s="60">
        <v>0</v>
      </c>
      <c r="AQ64" s="61">
        <v>0</v>
      </c>
      <c r="AR64" s="60">
        <v>0</v>
      </c>
      <c r="AS64" s="61">
        <v>0</v>
      </c>
      <c r="AT64" s="60">
        <v>0</v>
      </c>
      <c r="AU64" s="61">
        <v>0</v>
      </c>
      <c r="AV64" s="60">
        <v>0</v>
      </c>
      <c r="AW64" s="61">
        <v>0</v>
      </c>
      <c r="AX64" s="60">
        <v>0</v>
      </c>
      <c r="AY64" s="61">
        <v>0</v>
      </c>
      <c r="AZ64" s="60">
        <v>0</v>
      </c>
      <c r="BA64" s="61">
        <v>0</v>
      </c>
      <c r="BB64" s="60">
        <v>0</v>
      </c>
      <c r="BC64" s="61">
        <v>0</v>
      </c>
      <c r="BD64" s="60">
        <v>0</v>
      </c>
      <c r="BE64" s="61">
        <v>0</v>
      </c>
      <c r="BF64" s="60">
        <v>0</v>
      </c>
      <c r="BG64" s="61">
        <v>0</v>
      </c>
      <c r="BH64" s="60">
        <v>0</v>
      </c>
      <c r="BI64" s="61">
        <v>0</v>
      </c>
      <c r="BJ64" s="60">
        <v>0</v>
      </c>
      <c r="BK64" s="61">
        <v>0</v>
      </c>
      <c r="BL64" s="60">
        <v>0.404</v>
      </c>
      <c r="BM64" s="61">
        <v>1436</v>
      </c>
      <c r="BN64" s="60">
        <v>0</v>
      </c>
      <c r="BO64" s="61">
        <v>0</v>
      </c>
      <c r="BP64" s="60">
        <v>0</v>
      </c>
      <c r="BQ64" s="61">
        <v>0</v>
      </c>
      <c r="BR64" s="60">
        <v>0</v>
      </c>
      <c r="BS64" s="61">
        <v>0</v>
      </c>
      <c r="BT64" s="60">
        <v>0.012</v>
      </c>
      <c r="BU64" s="61">
        <v>1272</v>
      </c>
    </row>
    <row r="65" spans="1:73" ht="12.75" customHeight="1">
      <c r="A65" s="59"/>
      <c r="B65" s="56" t="s">
        <v>94</v>
      </c>
      <c r="C65" s="10">
        <v>48</v>
      </c>
      <c r="D65" s="60">
        <v>13.907</v>
      </c>
      <c r="E65" s="61">
        <v>1932.0925433235063</v>
      </c>
      <c r="F65" s="60">
        <v>0</v>
      </c>
      <c r="G65" s="61">
        <v>0</v>
      </c>
      <c r="H65" s="60">
        <v>2.793</v>
      </c>
      <c r="I65" s="61">
        <v>439.140708915145</v>
      </c>
      <c r="J65" s="60">
        <v>0</v>
      </c>
      <c r="K65" s="61">
        <v>0</v>
      </c>
      <c r="L65" s="60">
        <v>8.711</v>
      </c>
      <c r="M65" s="61">
        <v>290.129491447595</v>
      </c>
      <c r="N65" s="60">
        <v>0</v>
      </c>
      <c r="O65" s="61">
        <v>0</v>
      </c>
      <c r="P65" s="60">
        <v>163.982</v>
      </c>
      <c r="Q65" s="61">
        <v>885.3895366564624</v>
      </c>
      <c r="R65" s="60">
        <v>0</v>
      </c>
      <c r="S65" s="61">
        <v>0</v>
      </c>
      <c r="T65" s="60">
        <v>6.349</v>
      </c>
      <c r="U65" s="61">
        <v>515.7161757757127</v>
      </c>
      <c r="V65" s="60">
        <v>0</v>
      </c>
      <c r="W65" s="61">
        <v>0</v>
      </c>
      <c r="X65" s="60">
        <v>0.628</v>
      </c>
      <c r="Y65" s="61">
        <v>773.2372611464968</v>
      </c>
      <c r="Z65" s="60">
        <v>0</v>
      </c>
      <c r="AA65" s="61">
        <v>0</v>
      </c>
      <c r="AB65" s="60">
        <v>700.006</v>
      </c>
      <c r="AC65" s="61">
        <v>252.63346599886285</v>
      </c>
      <c r="AD65" s="60">
        <v>0</v>
      </c>
      <c r="AE65" s="61">
        <v>0</v>
      </c>
      <c r="AF65" s="60">
        <v>10.922</v>
      </c>
      <c r="AG65" s="61">
        <v>238.29600805713238</v>
      </c>
      <c r="AH65" s="60">
        <v>10.373</v>
      </c>
      <c r="AI65" s="61">
        <v>155.2209582570134</v>
      </c>
      <c r="AJ65" s="60">
        <v>0</v>
      </c>
      <c r="AK65" s="61">
        <v>0</v>
      </c>
      <c r="AL65" s="60">
        <v>87.224</v>
      </c>
      <c r="AM65" s="61">
        <v>428.28301843529306</v>
      </c>
      <c r="AN65" s="60">
        <v>11.809</v>
      </c>
      <c r="AO65" s="61">
        <v>120.34270471674148</v>
      </c>
      <c r="AP65" s="60">
        <v>18.112</v>
      </c>
      <c r="AQ65" s="61">
        <v>269.24977915194347</v>
      </c>
      <c r="AR65" s="60">
        <v>0</v>
      </c>
      <c r="AS65" s="61">
        <v>0</v>
      </c>
      <c r="AT65" s="60">
        <v>0</v>
      </c>
      <c r="AU65" s="61">
        <v>0</v>
      </c>
      <c r="AV65" s="60">
        <v>0</v>
      </c>
      <c r="AW65" s="61">
        <v>0</v>
      </c>
      <c r="AX65" s="60">
        <v>0</v>
      </c>
      <c r="AY65" s="61">
        <v>0</v>
      </c>
      <c r="AZ65" s="60">
        <v>0</v>
      </c>
      <c r="BA65" s="61">
        <v>0</v>
      </c>
      <c r="BB65" s="60">
        <v>0</v>
      </c>
      <c r="BC65" s="61">
        <v>0</v>
      </c>
      <c r="BD65" s="60">
        <v>0</v>
      </c>
      <c r="BE65" s="61">
        <v>0</v>
      </c>
      <c r="BF65" s="60">
        <v>0</v>
      </c>
      <c r="BG65" s="61">
        <v>0</v>
      </c>
      <c r="BH65" s="60">
        <v>0</v>
      </c>
      <c r="BI65" s="61">
        <v>0</v>
      </c>
      <c r="BJ65" s="60">
        <v>0</v>
      </c>
      <c r="BK65" s="61">
        <v>0</v>
      </c>
      <c r="BL65" s="60">
        <v>135.767</v>
      </c>
      <c r="BM65" s="61">
        <v>701.6076439782863</v>
      </c>
      <c r="BN65" s="60">
        <v>3.329</v>
      </c>
      <c r="BO65" s="61">
        <v>577.5944728146591</v>
      </c>
      <c r="BP65" s="60">
        <v>67.911</v>
      </c>
      <c r="BQ65" s="61">
        <v>941.5474076364654</v>
      </c>
      <c r="BR65" s="60">
        <v>0</v>
      </c>
      <c r="BS65" s="61">
        <v>0</v>
      </c>
      <c r="BT65" s="60">
        <v>6.748</v>
      </c>
      <c r="BU65" s="61">
        <v>1432.5652045050385</v>
      </c>
    </row>
    <row r="66" spans="1:73" ht="12.75" customHeight="1">
      <c r="A66" s="59"/>
      <c r="B66" s="56" t="s">
        <v>95</v>
      </c>
      <c r="C66" s="10">
        <v>49</v>
      </c>
      <c r="D66" s="60">
        <v>60.13</v>
      </c>
      <c r="E66" s="61">
        <v>995.8129718942292</v>
      </c>
      <c r="F66" s="60">
        <v>0</v>
      </c>
      <c r="G66" s="61">
        <v>0</v>
      </c>
      <c r="H66" s="60">
        <v>29.794</v>
      </c>
      <c r="I66" s="61">
        <v>444.56226085789086</v>
      </c>
      <c r="J66" s="60">
        <v>0</v>
      </c>
      <c r="K66" s="61">
        <v>0</v>
      </c>
      <c r="L66" s="60">
        <v>113.115</v>
      </c>
      <c r="M66" s="61">
        <v>722.8035362241966</v>
      </c>
      <c r="N66" s="60">
        <v>0</v>
      </c>
      <c r="O66" s="61">
        <v>0</v>
      </c>
      <c r="P66" s="60">
        <v>108.57</v>
      </c>
      <c r="Q66" s="61">
        <v>496.6464032421479</v>
      </c>
      <c r="R66" s="60">
        <v>0</v>
      </c>
      <c r="S66" s="61">
        <v>0</v>
      </c>
      <c r="T66" s="60">
        <v>10.43</v>
      </c>
      <c r="U66" s="61">
        <v>303</v>
      </c>
      <c r="V66" s="60">
        <v>0</v>
      </c>
      <c r="W66" s="61">
        <v>0</v>
      </c>
      <c r="X66" s="60">
        <v>11.394</v>
      </c>
      <c r="Y66" s="61">
        <v>645</v>
      </c>
      <c r="Z66" s="60">
        <v>0</v>
      </c>
      <c r="AA66" s="61">
        <v>0</v>
      </c>
      <c r="AB66" s="60">
        <v>0.143</v>
      </c>
      <c r="AC66" s="61">
        <v>45</v>
      </c>
      <c r="AD66" s="60">
        <v>0</v>
      </c>
      <c r="AE66" s="61">
        <v>0</v>
      </c>
      <c r="AF66" s="60">
        <v>0</v>
      </c>
      <c r="AG66" s="61">
        <v>0</v>
      </c>
      <c r="AH66" s="60">
        <v>0</v>
      </c>
      <c r="AI66" s="61">
        <v>0</v>
      </c>
      <c r="AJ66" s="60">
        <v>0</v>
      </c>
      <c r="AK66" s="61">
        <v>0</v>
      </c>
      <c r="AL66" s="60">
        <v>0</v>
      </c>
      <c r="AM66" s="61">
        <v>0</v>
      </c>
      <c r="AN66" s="60">
        <v>0.016</v>
      </c>
      <c r="AO66" s="61">
        <v>216</v>
      </c>
      <c r="AP66" s="60">
        <v>0.002</v>
      </c>
      <c r="AQ66" s="61">
        <v>324</v>
      </c>
      <c r="AR66" s="60">
        <v>0</v>
      </c>
      <c r="AS66" s="61">
        <v>0</v>
      </c>
      <c r="AT66" s="60">
        <v>0</v>
      </c>
      <c r="AU66" s="61">
        <v>0</v>
      </c>
      <c r="AV66" s="60">
        <v>0</v>
      </c>
      <c r="AW66" s="61">
        <v>0</v>
      </c>
      <c r="AX66" s="60">
        <v>0</v>
      </c>
      <c r="AY66" s="61">
        <v>0</v>
      </c>
      <c r="AZ66" s="60">
        <v>0</v>
      </c>
      <c r="BA66" s="61">
        <v>0</v>
      </c>
      <c r="BB66" s="60">
        <v>0</v>
      </c>
      <c r="BC66" s="61">
        <v>0</v>
      </c>
      <c r="BD66" s="60">
        <v>0</v>
      </c>
      <c r="BE66" s="61">
        <v>0</v>
      </c>
      <c r="BF66" s="60">
        <v>0</v>
      </c>
      <c r="BG66" s="61">
        <v>0</v>
      </c>
      <c r="BH66" s="60">
        <v>0</v>
      </c>
      <c r="BI66" s="61">
        <v>0</v>
      </c>
      <c r="BJ66" s="60">
        <v>0</v>
      </c>
      <c r="BK66" s="61">
        <v>0</v>
      </c>
      <c r="BL66" s="60">
        <v>0.343</v>
      </c>
      <c r="BM66" s="61">
        <v>496</v>
      </c>
      <c r="BN66" s="60">
        <v>0</v>
      </c>
      <c r="BO66" s="61">
        <v>0</v>
      </c>
      <c r="BP66" s="60">
        <v>0</v>
      </c>
      <c r="BQ66" s="61">
        <v>0</v>
      </c>
      <c r="BR66" s="60">
        <v>0</v>
      </c>
      <c r="BS66" s="61">
        <v>0</v>
      </c>
      <c r="BT66" s="60">
        <v>0</v>
      </c>
      <c r="BU66" s="61">
        <v>0</v>
      </c>
    </row>
    <row r="67" spans="1:73" ht="7.5" customHeight="1">
      <c r="A67" s="64"/>
      <c r="B67" s="64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</row>
  </sheetData>
  <sheetProtection/>
  <mergeCells count="2">
    <mergeCell ref="A5:C6"/>
    <mergeCell ref="A8:B8"/>
  </mergeCells>
  <printOptions verticalCentered="1"/>
  <pageMargins left="0.3937007874015748" right="0.5511811023622047" top="0.3937007874015748" bottom="0.7874015748031497" header="0.5118110236220472" footer="0.5118110236220472"/>
  <pageSetup fitToWidth="0" fitToHeight="1" horizontalDpi="300" verticalDpi="300" orientation="portrait" paperSize="9" scale="89" r:id="rId2"/>
  <headerFooter alignWithMargins="0">
    <oddHeader>&amp;L&amp;"ＭＳ Ｐ明朝,標準"&amp;12
２　漁港別品目別上場水揚量・価格</oddHeader>
    <oddFooter>&amp;C&amp;12-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pane xSplit="4" ySplit="7" topLeftCell="E8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ColWidth="9.140625" defaultRowHeight="15"/>
  <cols>
    <col min="1" max="1" width="4.140625" style="39" customWidth="1"/>
    <col min="2" max="2" width="9.421875" style="7" customWidth="1"/>
    <col min="3" max="3" width="5.00390625" style="7" customWidth="1"/>
    <col min="4" max="4" width="3.28125" style="8" customWidth="1"/>
    <col min="5" max="6" width="9.8515625" style="41" customWidth="1"/>
    <col min="7" max="7" width="7.57421875" style="41" customWidth="1"/>
    <col min="8" max="9" width="9.8515625" style="68" customWidth="1"/>
    <col min="10" max="10" width="7.57421875" style="41" customWidth="1"/>
    <col min="11" max="16384" width="9.00390625" style="4" customWidth="1"/>
  </cols>
  <sheetData>
    <row r="1" spans="2:4" ht="18" customHeight="1">
      <c r="B1" s="4"/>
      <c r="C1" s="4"/>
      <c r="D1" s="67"/>
    </row>
    <row r="2" spans="2:4" ht="18" customHeight="1">
      <c r="B2" s="4"/>
      <c r="C2" s="4"/>
      <c r="D2" s="67"/>
    </row>
    <row r="3" spans="1:9" ht="18" customHeight="1">
      <c r="A3" s="69" t="s">
        <v>130</v>
      </c>
      <c r="B3" s="70"/>
      <c r="C3" s="70"/>
      <c r="H3" s="71"/>
      <c r="I3" s="71"/>
    </row>
    <row r="4" spans="1:9" ht="18" customHeight="1" thickBot="1">
      <c r="A4" s="4"/>
      <c r="B4" s="13"/>
      <c r="C4" s="13"/>
      <c r="H4" s="72"/>
      <c r="I4" s="72"/>
    </row>
    <row r="5" spans="1:10" ht="18" customHeight="1" thickTop="1">
      <c r="A5" s="92" t="s">
        <v>131</v>
      </c>
      <c r="B5" s="112"/>
      <c r="C5" s="112"/>
      <c r="D5" s="113"/>
      <c r="E5" s="73" t="s">
        <v>132</v>
      </c>
      <c r="F5" s="73"/>
      <c r="G5" s="74"/>
      <c r="H5" s="75" t="s">
        <v>133</v>
      </c>
      <c r="I5" s="75"/>
      <c r="J5" s="73"/>
    </row>
    <row r="6" spans="1:10" ht="18" customHeight="1">
      <c r="A6" s="114"/>
      <c r="B6" s="114"/>
      <c r="C6" s="114"/>
      <c r="D6" s="115"/>
      <c r="E6" s="76">
        <v>43466</v>
      </c>
      <c r="F6" s="77">
        <v>43101</v>
      </c>
      <c r="G6" s="78" t="s">
        <v>134</v>
      </c>
      <c r="H6" s="76">
        <v>43466</v>
      </c>
      <c r="I6" s="77">
        <v>43101</v>
      </c>
      <c r="J6" s="79" t="s">
        <v>134</v>
      </c>
    </row>
    <row r="7" spans="1:10" ht="18" customHeight="1">
      <c r="A7" s="116"/>
      <c r="B7" s="116"/>
      <c r="C7" s="116"/>
      <c r="D7" s="117"/>
      <c r="E7" s="80" t="s">
        <v>137</v>
      </c>
      <c r="F7" s="80" t="s">
        <v>137</v>
      </c>
      <c r="G7" s="81" t="s">
        <v>135</v>
      </c>
      <c r="H7" s="80" t="s">
        <v>137</v>
      </c>
      <c r="I7" s="80" t="s">
        <v>137</v>
      </c>
      <c r="J7" s="82" t="s">
        <v>135</v>
      </c>
    </row>
    <row r="8" spans="1:10" ht="15" customHeight="1">
      <c r="A8" s="17"/>
      <c r="B8" s="17"/>
      <c r="C8" s="17"/>
      <c r="D8" s="19"/>
      <c r="E8" s="83"/>
      <c r="F8" s="83"/>
      <c r="G8" s="84" t="s">
        <v>136</v>
      </c>
      <c r="H8" s="83"/>
      <c r="I8" s="83"/>
      <c r="J8" s="84" t="s">
        <v>136</v>
      </c>
    </row>
    <row r="9" spans="1:10" ht="15" customHeight="1">
      <c r="A9" s="17"/>
      <c r="B9" s="18" t="s">
        <v>1</v>
      </c>
      <c r="C9" s="18"/>
      <c r="D9" s="19">
        <v>1</v>
      </c>
      <c r="E9" s="85">
        <v>1735.964</v>
      </c>
      <c r="F9" s="85">
        <v>825.109</v>
      </c>
      <c r="G9" s="86">
        <f>IF(ISERR(E9/F9*100),"-",E9/F9*100)</f>
        <v>210.3920815310462</v>
      </c>
      <c r="H9" s="85">
        <v>1677.5710625335548</v>
      </c>
      <c r="I9" s="85">
        <v>2320.8613407440716</v>
      </c>
      <c r="J9" s="86">
        <f>IF(ISERR(H9/I9*100),"-",H9/I9*100)</f>
        <v>72.28226146400125</v>
      </c>
    </row>
    <row r="10" spans="1:10" ht="15" customHeight="1">
      <c r="A10" s="17"/>
      <c r="B10" s="18" t="s">
        <v>96</v>
      </c>
      <c r="C10" s="18"/>
      <c r="D10" s="19">
        <v>2</v>
      </c>
      <c r="E10" s="85">
        <v>1339.764</v>
      </c>
      <c r="F10" s="85">
        <v>931.102</v>
      </c>
      <c r="G10" s="86">
        <f>IF(ISERR(E10/F10*100),"-",E10/F10*100)</f>
        <v>143.89014307777234</v>
      </c>
      <c r="H10" s="85">
        <v>1800.2180145159894</v>
      </c>
      <c r="I10" s="85">
        <v>1867.4918827368</v>
      </c>
      <c r="J10" s="86">
        <f>IF(ISERR(H10/I10*100),"-",H10/I10*100)</f>
        <v>96.39763530740379</v>
      </c>
    </row>
    <row r="11" spans="1:10" ht="15" customHeight="1">
      <c r="A11" s="17"/>
      <c r="B11" s="18" t="s">
        <v>97</v>
      </c>
      <c r="C11" s="18"/>
      <c r="D11" s="19">
        <v>3</v>
      </c>
      <c r="E11" s="85">
        <v>9466.951</v>
      </c>
      <c r="F11" s="85">
        <v>15925.64</v>
      </c>
      <c r="G11" s="86">
        <f>IF(ISERR(E11/F11*100),"-",E11/F11*100)</f>
        <v>59.444713053918086</v>
      </c>
      <c r="H11" s="85">
        <v>464.67643320431256</v>
      </c>
      <c r="I11" s="85">
        <v>406.1681404326608</v>
      </c>
      <c r="J11" s="86">
        <f>IF(ISERR(H11/I11*100),"-",H11/I11*100)</f>
        <v>114.40494390065336</v>
      </c>
    </row>
    <row r="12" spans="1:10" ht="15" customHeight="1">
      <c r="A12" s="17"/>
      <c r="B12" s="18" t="s">
        <v>98</v>
      </c>
      <c r="C12" s="18"/>
      <c r="D12" s="19">
        <v>4</v>
      </c>
      <c r="E12" s="85">
        <v>1711.249</v>
      </c>
      <c r="F12" s="85">
        <v>2155.754</v>
      </c>
      <c r="G12" s="86">
        <f>IF(ISERR(E12/F12*100),"-",E12/F12*100)</f>
        <v>79.38053228707915</v>
      </c>
      <c r="H12" s="85">
        <v>447.16869783415507</v>
      </c>
      <c r="I12" s="85">
        <v>374.81916582318763</v>
      </c>
      <c r="J12" s="86">
        <f>IF(ISERR(H12/I12*100),"-",H12/I12*100)</f>
        <v>119.30251668216366</v>
      </c>
    </row>
    <row r="13" spans="1:10" ht="15" customHeight="1">
      <c r="A13" s="17"/>
      <c r="B13" s="18" t="s">
        <v>99</v>
      </c>
      <c r="C13" s="18"/>
      <c r="D13" s="19">
        <v>5</v>
      </c>
      <c r="E13" s="85">
        <v>1193.619</v>
      </c>
      <c r="F13" s="85">
        <v>1487.103</v>
      </c>
      <c r="G13" s="86">
        <f>IF(ISERR(E13/F13*100),"-",E13/F13*100)</f>
        <v>80.26471602841228</v>
      </c>
      <c r="H13" s="85">
        <v>1318.2634467112202</v>
      </c>
      <c r="I13" s="85">
        <v>1391.98173562961</v>
      </c>
      <c r="J13" s="86">
        <f>IF(ISERR(H13/I13*100),"-",H13/I13*100)</f>
        <v>94.70407642345636</v>
      </c>
    </row>
    <row r="14" spans="1:10" ht="15" customHeight="1">
      <c r="A14" s="17"/>
      <c r="B14" s="18"/>
      <c r="C14" s="18"/>
      <c r="D14" s="19"/>
      <c r="E14" s="85"/>
      <c r="F14" s="85"/>
      <c r="G14" s="86"/>
      <c r="H14" s="85"/>
      <c r="I14" s="85"/>
      <c r="J14" s="86"/>
    </row>
    <row r="15" spans="1:10" ht="15" customHeight="1">
      <c r="A15" s="17"/>
      <c r="B15" s="18" t="s">
        <v>100</v>
      </c>
      <c r="C15" s="18"/>
      <c r="D15" s="19">
        <v>6</v>
      </c>
      <c r="E15" s="85">
        <v>8454.516</v>
      </c>
      <c r="F15" s="85">
        <v>7660.157</v>
      </c>
      <c r="G15" s="86">
        <f>IF(ISERR(E15/F15*100),"-",E15/F15*100)</f>
        <v>110.37000938753604</v>
      </c>
      <c r="H15" s="85">
        <v>971.4321904411795</v>
      </c>
      <c r="I15" s="85">
        <v>1046.4503610043503</v>
      </c>
      <c r="J15" s="86">
        <f>IF(ISERR(H15/I15*100),"-",H15/I15*100)</f>
        <v>92.83117734402894</v>
      </c>
    </row>
    <row r="16" spans="1:10" ht="15" customHeight="1">
      <c r="A16" s="17"/>
      <c r="B16" s="18" t="s">
        <v>101</v>
      </c>
      <c r="C16" s="18"/>
      <c r="D16" s="19">
        <v>7</v>
      </c>
      <c r="E16" s="85">
        <v>3046.936</v>
      </c>
      <c r="F16" s="85">
        <v>3105.213</v>
      </c>
      <c r="G16" s="86">
        <f>IF(ISERR(E16/F16*100),"-",E16/F16*100)</f>
        <v>98.12325273660775</v>
      </c>
      <c r="H16" s="85">
        <v>1060.4199766585186</v>
      </c>
      <c r="I16" s="85">
        <v>929.8572851524194</v>
      </c>
      <c r="J16" s="86">
        <f>IF(ISERR(H16/I16*100),"-",H16/I16*100)</f>
        <v>114.04115379756344</v>
      </c>
    </row>
    <row r="17" spans="1:10" ht="15" customHeight="1">
      <c r="A17" s="17"/>
      <c r="B17" s="18" t="s">
        <v>102</v>
      </c>
      <c r="C17" s="18"/>
      <c r="D17" s="19">
        <v>8</v>
      </c>
      <c r="E17" s="85">
        <v>14735.215</v>
      </c>
      <c r="F17" s="85">
        <v>5930.524</v>
      </c>
      <c r="G17" s="86">
        <f>IF(ISERR(E17/F17*100),"-",E17/F17*100)</f>
        <v>248.4639637239475</v>
      </c>
      <c r="H17" s="85">
        <v>418.5242896014751</v>
      </c>
      <c r="I17" s="85">
        <v>551.3131886828213</v>
      </c>
      <c r="J17" s="86">
        <f>IF(ISERR(H17/I17*100),"-",H17/I17*100)</f>
        <v>75.9140717459343</v>
      </c>
    </row>
    <row r="18" spans="1:10" ht="15" customHeight="1">
      <c r="A18" s="17"/>
      <c r="B18" s="18" t="s">
        <v>103</v>
      </c>
      <c r="C18" s="18"/>
      <c r="D18" s="19">
        <v>9</v>
      </c>
      <c r="E18" s="85">
        <v>584.144</v>
      </c>
      <c r="F18" s="85">
        <v>524.923</v>
      </c>
      <c r="G18" s="86">
        <f>IF(ISERR(E18/F18*100),"-",E18/F18*100)</f>
        <v>111.281845146812</v>
      </c>
      <c r="H18" s="85">
        <v>652.8018125667643</v>
      </c>
      <c r="I18" s="85">
        <v>768.0897274457396</v>
      </c>
      <c r="J18" s="86">
        <f>IF(ISERR(H18/I18*100),"-",H18/I18*100)</f>
        <v>84.99030637183992</v>
      </c>
    </row>
    <row r="19" spans="1:10" ht="15" customHeight="1">
      <c r="A19" s="17"/>
      <c r="B19" s="18" t="s">
        <v>104</v>
      </c>
      <c r="C19" s="18"/>
      <c r="D19" s="19">
        <v>10</v>
      </c>
      <c r="E19" s="85">
        <v>80.034</v>
      </c>
      <c r="F19" s="85">
        <v>34.942</v>
      </c>
      <c r="G19" s="86">
        <f>IF(ISERR(E19/F19*100),"-",E19/F19*100)</f>
        <v>229.048136912598</v>
      </c>
      <c r="H19" s="85">
        <v>715.8677187195442</v>
      </c>
      <c r="I19" s="85">
        <v>660.5558353843512</v>
      </c>
      <c r="J19" s="86">
        <f>IF(ISERR(H19/I19*100),"-",H19/I19*100)</f>
        <v>108.37353640256757</v>
      </c>
    </row>
    <row r="20" spans="1:10" ht="15" customHeight="1">
      <c r="A20" s="17"/>
      <c r="B20" s="18"/>
      <c r="C20" s="18"/>
      <c r="D20" s="19"/>
      <c r="E20" s="85"/>
      <c r="F20" s="85"/>
      <c r="G20" s="86"/>
      <c r="H20" s="85"/>
      <c r="I20" s="85"/>
      <c r="J20" s="86"/>
    </row>
    <row r="21" spans="1:10" ht="15" customHeight="1">
      <c r="A21" s="17"/>
      <c r="B21" s="18" t="s">
        <v>105</v>
      </c>
      <c r="C21" s="18"/>
      <c r="D21" s="19">
        <v>11</v>
      </c>
      <c r="E21" s="85">
        <v>1254.948</v>
      </c>
      <c r="F21" s="85">
        <v>1662.449</v>
      </c>
      <c r="G21" s="86">
        <f>IF(ISERR(E21/F21*100),"-",E21/F21*100)</f>
        <v>75.48790970429769</v>
      </c>
      <c r="H21" s="85">
        <v>1132.7061639207363</v>
      </c>
      <c r="I21" s="85">
        <v>1017.2595237508039</v>
      </c>
      <c r="J21" s="86">
        <f>IF(ISERR(H21/I21*100),"-",H21/I21*100)</f>
        <v>111.34878931821268</v>
      </c>
    </row>
    <row r="22" spans="1:10" ht="15" customHeight="1">
      <c r="A22" s="17"/>
      <c r="B22" s="18" t="s">
        <v>106</v>
      </c>
      <c r="C22" s="18"/>
      <c r="D22" s="19">
        <v>12</v>
      </c>
      <c r="E22" s="85">
        <v>343.952</v>
      </c>
      <c r="F22" s="85">
        <v>286.373</v>
      </c>
      <c r="G22" s="86">
        <f>IF(ISERR(E22/F22*100),"-",E22/F22*100)</f>
        <v>120.1062949370227</v>
      </c>
      <c r="H22" s="85">
        <v>878.9602357305671</v>
      </c>
      <c r="I22" s="85">
        <v>840.2655173497502</v>
      </c>
      <c r="J22" s="86">
        <f>IF(ISERR(H22/I22*100),"-",H22/I22*100)</f>
        <v>104.60505847042998</v>
      </c>
    </row>
    <row r="23" spans="1:10" ht="15" customHeight="1">
      <c r="A23" s="17"/>
      <c r="B23" s="18" t="s">
        <v>107</v>
      </c>
      <c r="C23" s="18"/>
      <c r="D23" s="19">
        <v>13</v>
      </c>
      <c r="E23" s="85">
        <v>9524.902</v>
      </c>
      <c r="F23" s="85">
        <v>14002.572</v>
      </c>
      <c r="G23" s="86">
        <f>IF(ISERR(E23/F23*100),"-",E23/F23*100)</f>
        <v>68.02251757748505</v>
      </c>
      <c r="H23" s="85">
        <v>377.68007366375</v>
      </c>
      <c r="I23" s="85">
        <v>360.71336858685675</v>
      </c>
      <c r="J23" s="86">
        <f>IF(ISERR(H23/I23*100),"-",H23/I23*100)</f>
        <v>104.70365297060174</v>
      </c>
    </row>
    <row r="24" spans="1:10" ht="15" customHeight="1">
      <c r="A24" s="17"/>
      <c r="B24" s="18" t="s">
        <v>108</v>
      </c>
      <c r="C24" s="18"/>
      <c r="D24" s="19">
        <v>14</v>
      </c>
      <c r="E24" s="85">
        <v>83500.996</v>
      </c>
      <c r="F24" s="85">
        <v>89140.486</v>
      </c>
      <c r="G24" s="86">
        <f>IF(ISERR(E24/F24*100),"-",E24/F24*100)</f>
        <v>93.67348075710512</v>
      </c>
      <c r="H24" s="85">
        <v>178.27653573138218</v>
      </c>
      <c r="I24" s="85">
        <v>208.16436150011566</v>
      </c>
      <c r="J24" s="86">
        <f>IF(ISERR(H24/I24*100),"-",H24/I24*100)</f>
        <v>85.64219852363303</v>
      </c>
    </row>
    <row r="25" spans="1:10" ht="15" customHeight="1">
      <c r="A25" s="17"/>
      <c r="B25" s="18" t="s">
        <v>109</v>
      </c>
      <c r="C25" s="18"/>
      <c r="D25" s="19">
        <v>15</v>
      </c>
      <c r="E25" s="85">
        <v>186735.228</v>
      </c>
      <c r="F25" s="85">
        <v>130675.982</v>
      </c>
      <c r="G25" s="86">
        <f>IF(ISERR(E25/F25*100),"-",E25/F25*100)</f>
        <v>142.8994258485848</v>
      </c>
      <c r="H25" s="85">
        <v>41.69176596930066</v>
      </c>
      <c r="I25" s="85">
        <v>45.72608847125404</v>
      </c>
      <c r="J25" s="86">
        <f>IF(ISERR(H25/I25*100),"-",H25/I25*100)</f>
        <v>91.17719744497809</v>
      </c>
    </row>
    <row r="26" spans="1:10" ht="15" customHeight="1">
      <c r="A26" s="17"/>
      <c r="B26" s="18"/>
      <c r="C26" s="18"/>
      <c r="D26" s="19"/>
      <c r="E26" s="85"/>
      <c r="F26" s="85"/>
      <c r="G26" s="86"/>
      <c r="H26" s="85"/>
      <c r="I26" s="85"/>
      <c r="J26" s="86"/>
    </row>
    <row r="27" spans="1:10" ht="15" customHeight="1">
      <c r="A27" s="17"/>
      <c r="B27" s="18" t="s">
        <v>110</v>
      </c>
      <c r="C27" s="18"/>
      <c r="D27" s="19">
        <v>16</v>
      </c>
      <c r="E27" s="85">
        <v>11778.288</v>
      </c>
      <c r="F27" s="85">
        <v>4207.784</v>
      </c>
      <c r="G27" s="86">
        <f>IF(ISERR(E27/F27*100),"-",E27/F27*100)</f>
        <v>279.91664971395875</v>
      </c>
      <c r="H27" s="85">
        <v>69.94600879177007</v>
      </c>
      <c r="I27" s="85">
        <v>72.8039552410485</v>
      </c>
      <c r="J27" s="86">
        <f>IF(ISERR(H27/I27*100),"-",H27/I27*100)</f>
        <v>96.07446265822237</v>
      </c>
    </row>
    <row r="28" spans="1:10" ht="15" customHeight="1">
      <c r="A28" s="17"/>
      <c r="B28" s="18" t="s">
        <v>111</v>
      </c>
      <c r="C28" s="18"/>
      <c r="D28" s="19">
        <v>17</v>
      </c>
      <c r="E28" s="85">
        <v>10778.128</v>
      </c>
      <c r="F28" s="85">
        <v>4399.208</v>
      </c>
      <c r="G28" s="86">
        <f>IF(ISERR(E28/F28*100),"-",E28/F28*100)</f>
        <v>245.00155482532313</v>
      </c>
      <c r="H28" s="85">
        <v>54.71476790774799</v>
      </c>
      <c r="I28" s="85">
        <v>50.81240077759451</v>
      </c>
      <c r="J28" s="86">
        <f>IF(ISERR(H28/I28*100),"-",H28/I28*100)</f>
        <v>107.67995030826059</v>
      </c>
    </row>
    <row r="29" spans="1:10" ht="15" customHeight="1">
      <c r="A29" s="17"/>
      <c r="B29" s="18" t="s">
        <v>112</v>
      </c>
      <c r="C29" s="18"/>
      <c r="D29" s="19">
        <v>18</v>
      </c>
      <c r="E29" s="85">
        <v>36264.674</v>
      </c>
      <c r="F29" s="85">
        <v>35810.933</v>
      </c>
      <c r="G29" s="86">
        <f>IF(ISERR(E29/F29*100),"-",E29/F29*100)</f>
        <v>101.26704601636601</v>
      </c>
      <c r="H29" s="85">
        <v>194.83621614797917</v>
      </c>
      <c r="I29" s="85">
        <v>163.95168718446962</v>
      </c>
      <c r="J29" s="86">
        <f>IF(ISERR(H29/I29*100),"-",H29/I29*100)</f>
        <v>118.83757922464069</v>
      </c>
    </row>
    <row r="30" spans="1:10" ht="15" customHeight="1">
      <c r="A30" s="17"/>
      <c r="B30" s="18" t="s">
        <v>113</v>
      </c>
      <c r="C30" s="18"/>
      <c r="D30" s="19">
        <v>19</v>
      </c>
      <c r="E30" s="85">
        <v>3428.871</v>
      </c>
      <c r="F30" s="85">
        <v>3614.513</v>
      </c>
      <c r="G30" s="86">
        <f>IF(ISERR(E30/F30*100),"-",E30/F30*100)</f>
        <v>94.86398305940524</v>
      </c>
      <c r="H30" s="85">
        <v>99.55109568134817</v>
      </c>
      <c r="I30" s="85">
        <v>98.53089863005057</v>
      </c>
      <c r="J30" s="86">
        <f>IF(ISERR(H30/I30*100),"-",H30/I30*100)</f>
        <v>101.03540824805432</v>
      </c>
    </row>
    <row r="31" spans="1:10" ht="15" customHeight="1">
      <c r="A31" s="17"/>
      <c r="B31" s="18" t="s">
        <v>114</v>
      </c>
      <c r="C31" s="18"/>
      <c r="D31" s="19">
        <v>20</v>
      </c>
      <c r="E31" s="85">
        <v>235905.203</v>
      </c>
      <c r="F31" s="85">
        <v>276427.685</v>
      </c>
      <c r="G31" s="86">
        <f>IF(ISERR(E31/F31*100),"-",E31/F31*100)</f>
        <v>85.34065717766295</v>
      </c>
      <c r="H31" s="85">
        <v>100.11088109404692</v>
      </c>
      <c r="I31" s="85">
        <v>81.9522490556617</v>
      </c>
      <c r="J31" s="86">
        <f>IF(ISERR(H31/I31*100),"-",H31/I31*100)</f>
        <v>122.15757620764249</v>
      </c>
    </row>
    <row r="32" spans="1:10" ht="15" customHeight="1">
      <c r="A32" s="17"/>
      <c r="B32" s="18"/>
      <c r="C32" s="18"/>
      <c r="D32" s="19"/>
      <c r="E32" s="85"/>
      <c r="F32" s="85"/>
      <c r="G32" s="86"/>
      <c r="H32" s="85"/>
      <c r="I32" s="85"/>
      <c r="J32" s="86"/>
    </row>
    <row r="33" spans="1:10" ht="15" customHeight="1">
      <c r="A33" s="17"/>
      <c r="B33" s="18" t="s">
        <v>115</v>
      </c>
      <c r="C33" s="18"/>
      <c r="D33" s="19">
        <v>21</v>
      </c>
      <c r="E33" s="85">
        <v>19.717</v>
      </c>
      <c r="F33" s="85">
        <v>7.433</v>
      </c>
      <c r="G33" s="86">
        <f>IF(ISERR(E33/F33*100),"-",E33/F33*100)</f>
        <v>265.2630162787569</v>
      </c>
      <c r="H33" s="85">
        <v>356.7625399401532</v>
      </c>
      <c r="I33" s="85">
        <v>270.3462935557648</v>
      </c>
      <c r="J33" s="86">
        <f>IF(ISERR(H33/I33*100),"-",H33/I33*100)</f>
        <v>131.9650198446546</v>
      </c>
    </row>
    <row r="34" spans="1:10" ht="15" customHeight="1">
      <c r="A34" s="17"/>
      <c r="B34" s="18" t="s">
        <v>116</v>
      </c>
      <c r="C34" s="18"/>
      <c r="D34" s="19">
        <v>22</v>
      </c>
      <c r="E34" s="85">
        <v>18311.803</v>
      </c>
      <c r="F34" s="85">
        <v>17869.301</v>
      </c>
      <c r="G34" s="86">
        <f>IF(ISERR(E34/F34*100),"-",E34/F34*100)</f>
        <v>102.47632517914383</v>
      </c>
      <c r="H34" s="85">
        <v>198.2800743323855</v>
      </c>
      <c r="I34" s="85">
        <v>216.06997610035222</v>
      </c>
      <c r="J34" s="86">
        <f>IF(ISERR(H34/I34*100),"-",H34/I34*100)</f>
        <v>91.76660168662012</v>
      </c>
    </row>
    <row r="35" spans="1:10" ht="15" customHeight="1">
      <c r="A35" s="17"/>
      <c r="B35" s="18" t="s">
        <v>117</v>
      </c>
      <c r="C35" s="18"/>
      <c r="D35" s="19">
        <v>23</v>
      </c>
      <c r="E35" s="85">
        <v>38908.688</v>
      </c>
      <c r="F35" s="85">
        <v>29003.052</v>
      </c>
      <c r="G35" s="86">
        <f>IF(ISERR(E35/F35*100),"-",E35/F35*100)</f>
        <v>134.1537711272593</v>
      </c>
      <c r="H35" s="85">
        <v>76.12248025428151</v>
      </c>
      <c r="I35" s="85">
        <v>85.77967373916373</v>
      </c>
      <c r="J35" s="86">
        <f>IF(ISERR(H35/I35*100),"-",H35/I35*100)</f>
        <v>88.74186265356113</v>
      </c>
    </row>
    <row r="36" spans="1:10" ht="15" customHeight="1">
      <c r="A36" s="17"/>
      <c r="B36" s="18" t="s">
        <v>118</v>
      </c>
      <c r="C36" s="18"/>
      <c r="D36" s="19">
        <v>24</v>
      </c>
      <c r="E36" s="85">
        <v>0</v>
      </c>
      <c r="F36" s="85">
        <v>0</v>
      </c>
      <c r="G36" s="86" t="str">
        <f>IF(ISERR(E36/F36*100),"-",E36/F36*100)</f>
        <v>-</v>
      </c>
      <c r="H36" s="85">
        <v>0</v>
      </c>
      <c r="I36" s="85">
        <v>0</v>
      </c>
      <c r="J36" s="86" t="str">
        <f>IF(ISERR(H36/I36*100),"-",H36/I36*100)</f>
        <v>-</v>
      </c>
    </row>
    <row r="37" spans="1:10" ht="15" customHeight="1">
      <c r="A37" s="17"/>
      <c r="B37" s="18" t="s">
        <v>119</v>
      </c>
      <c r="C37" s="18"/>
      <c r="D37" s="19">
        <v>25</v>
      </c>
      <c r="E37" s="85">
        <v>2795.805</v>
      </c>
      <c r="F37" s="85">
        <v>3365.581</v>
      </c>
      <c r="G37" s="86">
        <f>IF(ISERR(E37/F37*100),"-",E37/F37*100)</f>
        <v>83.07050105167576</v>
      </c>
      <c r="H37" s="85">
        <v>100.24654044184054</v>
      </c>
      <c r="I37" s="85">
        <v>132.6692152112815</v>
      </c>
      <c r="J37" s="86">
        <f>IF(ISERR(H37/I37*100),"-",H37/I37*100)</f>
        <v>75.5612673838415</v>
      </c>
    </row>
    <row r="38" spans="1:10" ht="15" customHeight="1">
      <c r="A38" s="17"/>
      <c r="B38" s="18"/>
      <c r="C38" s="18"/>
      <c r="D38" s="19"/>
      <c r="E38" s="85"/>
      <c r="F38" s="85"/>
      <c r="G38" s="86"/>
      <c r="H38" s="85"/>
      <c r="I38" s="85"/>
      <c r="J38" s="86"/>
    </row>
    <row r="39" spans="1:10" ht="15" customHeight="1">
      <c r="A39" s="17"/>
      <c r="B39" s="18" t="s">
        <v>120</v>
      </c>
      <c r="C39" s="18"/>
      <c r="D39" s="19">
        <v>26</v>
      </c>
      <c r="E39" s="85">
        <v>1620.746</v>
      </c>
      <c r="F39" s="85">
        <v>1838.256</v>
      </c>
      <c r="G39" s="86">
        <f>IF(ISERR(E39/F39*100),"-",E39/F39*100)</f>
        <v>88.16758928027436</v>
      </c>
      <c r="H39" s="85">
        <v>537.7009778213243</v>
      </c>
      <c r="I39" s="85">
        <v>474.8196807191164</v>
      </c>
      <c r="J39" s="86">
        <f>IF(ISERR(H39/I39*100),"-",H39/I39*100)</f>
        <v>113.24319518663883</v>
      </c>
    </row>
    <row r="40" spans="1:10" ht="15" customHeight="1">
      <c r="A40" s="17"/>
      <c r="B40" s="18" t="s">
        <v>121</v>
      </c>
      <c r="C40" s="18"/>
      <c r="D40" s="19">
        <v>27</v>
      </c>
      <c r="E40" s="85">
        <v>852.184</v>
      </c>
      <c r="F40" s="85">
        <v>1281.776</v>
      </c>
      <c r="G40" s="86">
        <f>IF(ISERR(E40/F40*100),"-",E40/F40*100)</f>
        <v>66.48462757923382</v>
      </c>
      <c r="H40" s="85">
        <v>694.4509636416549</v>
      </c>
      <c r="I40" s="85">
        <v>651.07238082161</v>
      </c>
      <c r="J40" s="86">
        <f>IF(ISERR(H40/I40*100),"-",H40/I40*100)</f>
        <v>106.6626359983669</v>
      </c>
    </row>
    <row r="41" spans="1:10" ht="15" customHeight="1">
      <c r="A41" s="17"/>
      <c r="B41" s="18" t="s">
        <v>122</v>
      </c>
      <c r="C41" s="18"/>
      <c r="D41" s="19">
        <v>28</v>
      </c>
      <c r="E41" s="85">
        <v>0</v>
      </c>
      <c r="F41" s="85">
        <v>0</v>
      </c>
      <c r="G41" s="86" t="str">
        <f>IF(ISERR(E41/F41*100),"-",E41/F41*100)</f>
        <v>-</v>
      </c>
      <c r="H41" s="85">
        <v>0</v>
      </c>
      <c r="I41" s="85">
        <v>0</v>
      </c>
      <c r="J41" s="86" t="str">
        <f>IF(ISERR(H41/I41*100),"-",H41/I41*100)</f>
        <v>-</v>
      </c>
    </row>
    <row r="42" spans="1:10" ht="15" customHeight="1">
      <c r="A42" s="17"/>
      <c r="B42" s="18" t="s">
        <v>123</v>
      </c>
      <c r="C42" s="18"/>
      <c r="D42" s="19">
        <v>29</v>
      </c>
      <c r="E42" s="85">
        <v>4.574</v>
      </c>
      <c r="F42" s="85">
        <v>1.099</v>
      </c>
      <c r="G42" s="86">
        <f>IF(ISERR(E42/F42*100),"-",E42/F42*100)</f>
        <v>416.196542311192</v>
      </c>
      <c r="H42" s="85">
        <v>244.30083078268473</v>
      </c>
      <c r="I42" s="85">
        <v>363.5832575068244</v>
      </c>
      <c r="J42" s="86">
        <f>IF(ISERR(H42/I42*100),"-",H42/I42*100)</f>
        <v>67.19254138870771</v>
      </c>
    </row>
    <row r="43" spans="1:10" ht="15" customHeight="1">
      <c r="A43" s="17"/>
      <c r="B43" s="18" t="s">
        <v>124</v>
      </c>
      <c r="C43" s="18"/>
      <c r="D43" s="19">
        <v>30</v>
      </c>
      <c r="E43" s="85">
        <v>34</v>
      </c>
      <c r="F43" s="85">
        <v>625.02</v>
      </c>
      <c r="G43" s="86">
        <f>IF(ISERR(E43/F43*100),"-",E43/F43*100)</f>
        <v>5.439825925570382</v>
      </c>
      <c r="H43" s="85">
        <v>529</v>
      </c>
      <c r="I43" s="85">
        <v>531.3937154011071</v>
      </c>
      <c r="J43" s="86">
        <f>IF(ISERR(H43/I43*100),"-",H43/I43*100)</f>
        <v>99.54954013724075</v>
      </c>
    </row>
    <row r="44" spans="1:10" ht="15" customHeight="1">
      <c r="A44" s="17"/>
      <c r="B44" s="18"/>
      <c r="C44" s="18"/>
      <c r="D44" s="19"/>
      <c r="E44" s="85"/>
      <c r="F44" s="85"/>
      <c r="G44" s="86"/>
      <c r="H44" s="85"/>
      <c r="I44" s="85"/>
      <c r="J44" s="86"/>
    </row>
    <row r="45" spans="1:10" ht="15" customHeight="1">
      <c r="A45" s="17"/>
      <c r="B45" s="18" t="s">
        <v>125</v>
      </c>
      <c r="C45" s="18"/>
      <c r="D45" s="19">
        <v>31</v>
      </c>
      <c r="E45" s="85">
        <v>18333.447</v>
      </c>
      <c r="F45" s="85">
        <v>24845.153</v>
      </c>
      <c r="G45" s="86">
        <f>IF(ISERR(E45/F45*100),"-",E45/F45*100)</f>
        <v>73.79083960561644</v>
      </c>
      <c r="H45" s="85">
        <v>299.28669273159596</v>
      </c>
      <c r="I45" s="85">
        <v>229.7387349154179</v>
      </c>
      <c r="J45" s="86">
        <f>IF(ISERR(H45/I45*100),"-",H45/I45*100)</f>
        <v>130.27263027359461</v>
      </c>
    </row>
    <row r="46" spans="1:10" ht="15" customHeight="1">
      <c r="A46" s="17"/>
      <c r="B46" s="18" t="s">
        <v>126</v>
      </c>
      <c r="C46" s="18"/>
      <c r="D46" s="19">
        <v>32</v>
      </c>
      <c r="E46" s="85">
        <v>5790.607</v>
      </c>
      <c r="F46" s="85">
        <v>5048.628</v>
      </c>
      <c r="G46" s="86">
        <f>IF(ISERR(E46/F46*100),"-",E46/F46*100)</f>
        <v>114.69664629677607</v>
      </c>
      <c r="H46" s="85">
        <v>240.00078730951697</v>
      </c>
      <c r="I46" s="85">
        <v>276.08785931544173</v>
      </c>
      <c r="J46" s="86">
        <f>IF(ISERR(H46/I46*100),"-",H46/I46*100)</f>
        <v>86.9291347705754</v>
      </c>
    </row>
    <row r="47" spans="1:10" ht="15" customHeight="1">
      <c r="A47" s="17"/>
      <c r="B47" s="18" t="s">
        <v>127</v>
      </c>
      <c r="C47" s="18"/>
      <c r="D47" s="19">
        <v>33</v>
      </c>
      <c r="E47" s="85">
        <v>1913.877</v>
      </c>
      <c r="F47" s="85">
        <v>2578.643</v>
      </c>
      <c r="G47" s="86">
        <f>IF(ISERR(E47/F47*100),"-",E47/F47*100)</f>
        <v>74.22031665492275</v>
      </c>
      <c r="H47" s="85">
        <v>766.0705374483314</v>
      </c>
      <c r="I47" s="85">
        <v>698.4487872109478</v>
      </c>
      <c r="J47" s="86">
        <f>IF(ISERR(H47/I47*100),"-",H47/I47*100)</f>
        <v>109.68170486878664</v>
      </c>
    </row>
    <row r="48" spans="1:10" ht="15" customHeight="1">
      <c r="A48" s="17"/>
      <c r="B48" s="18" t="s">
        <v>128</v>
      </c>
      <c r="C48" s="18"/>
      <c r="D48" s="19">
        <v>34</v>
      </c>
      <c r="E48" s="85">
        <v>343.382</v>
      </c>
      <c r="F48" s="85">
        <v>280.767</v>
      </c>
      <c r="G48" s="86">
        <f>IF(ISERR(E48/F48*100),"-",E48/F48*100)</f>
        <v>122.3014100659978</v>
      </c>
      <c r="H48" s="85">
        <v>1246.28964826345</v>
      </c>
      <c r="I48" s="85">
        <v>1359.743317412659</v>
      </c>
      <c r="J48" s="86">
        <f>IF(ISERR(H48/I48*100),"-",H48/I48*100)</f>
        <v>91.65624366773206</v>
      </c>
    </row>
    <row r="49" spans="1:10" ht="15" customHeight="1">
      <c r="A49" s="17"/>
      <c r="B49" s="18" t="s">
        <v>129</v>
      </c>
      <c r="C49" s="18"/>
      <c r="D49" s="19">
        <v>35</v>
      </c>
      <c r="E49" s="85">
        <v>1624.189</v>
      </c>
      <c r="F49" s="85">
        <v>1853.347</v>
      </c>
      <c r="G49" s="86">
        <f>IF(ISERR(E49/F49*100),"-",E49/F49*100)</f>
        <v>87.63545088966072</v>
      </c>
      <c r="H49" s="85">
        <v>590.4839098159143</v>
      </c>
      <c r="I49" s="85">
        <v>667.9436317106295</v>
      </c>
      <c r="J49" s="86">
        <f>IF(ISERR(H49/I49*100),"-",H49/I49*100)</f>
        <v>88.40325467340145</v>
      </c>
    </row>
    <row r="50" spans="1:10" ht="12.75" customHeight="1">
      <c r="A50" s="29"/>
      <c r="B50" s="30"/>
      <c r="C50" s="30"/>
      <c r="D50" s="87"/>
      <c r="E50" s="88"/>
      <c r="F50" s="88"/>
      <c r="G50" s="89"/>
      <c r="H50" s="88"/>
      <c r="I50" s="88"/>
      <c r="J50" s="89"/>
    </row>
  </sheetData>
  <sheetProtection/>
  <mergeCells count="1">
    <mergeCell ref="A5:D7"/>
  </mergeCells>
  <printOptions horizontalCentered="1"/>
  <pageMargins left="0.5905511811023623" right="0.7874015748031497" top="0.5905511811023623" bottom="0.5905511811023623" header="0.5118110236220472" footer="0.3937007874015748"/>
  <pageSetup fitToHeight="0" fitToWidth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smidorikawa</dc:creator>
  <cp:keywords/>
  <dc:description/>
  <cp:lastModifiedBy>kawaguchi</cp:lastModifiedBy>
  <cp:lastPrinted>2019-07-03T00:51:48Z</cp:lastPrinted>
  <dcterms:created xsi:type="dcterms:W3CDTF">2019-07-03T00:49:48Z</dcterms:created>
  <dcterms:modified xsi:type="dcterms:W3CDTF">2019-07-03T00:55:19Z</dcterms:modified>
  <cp:category/>
  <cp:version/>
  <cp:contentType/>
  <cp:contentStatus/>
</cp:coreProperties>
</file>