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E4FAF835-FE8D-4084-9184-DB15BEBD7496}" xr6:coauthVersionLast="36" xr6:coauthVersionMax="36" xr10:uidLastSave="{00000000-0000-0000-0000-000000000000}"/>
  <bookViews>
    <workbookView xWindow="0" yWindow="0" windowWidth="14625" windowHeight="10485" xr2:uid="{47639F29-A702-4E55-A82D-F7B9D8CB7072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R43" i="2"/>
  <c r="S43" i="2" s="1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O15" i="2" l="1"/>
  <c r="O11" i="2" s="1"/>
  <c r="I15" i="2"/>
  <c r="I11" i="2" s="1"/>
  <c r="P15" i="2"/>
  <c r="P11" i="2" s="1"/>
  <c r="J15" i="2"/>
  <c r="J11" i="2" s="1"/>
  <c r="K15" i="2"/>
  <c r="K11" i="2" s="1"/>
  <c r="R57" i="2"/>
  <c r="S57" i="2" s="1"/>
  <c r="R46" i="2"/>
  <c r="S46" i="2" s="1"/>
  <c r="L15" i="2"/>
  <c r="L11" i="2" s="1"/>
  <c r="G15" i="2"/>
  <c r="G11" i="2" s="1"/>
  <c r="M15" i="2"/>
  <c r="M11" i="2" s="1"/>
  <c r="H15" i="2"/>
  <c r="H11" i="2" s="1"/>
  <c r="N15" i="2"/>
  <c r="N11" i="2" s="1"/>
  <c r="R30" i="2"/>
  <c r="S30" i="2" s="1"/>
  <c r="Q15" i="2"/>
  <c r="Q11" i="2" s="1"/>
  <c r="R16" i="2"/>
  <c r="S16" i="2" s="1"/>
  <c r="F15" i="2"/>
  <c r="F11" i="2" l="1"/>
  <c r="R11" i="2" s="1"/>
  <c r="S11" i="2" s="1"/>
  <c r="R15" i="2"/>
  <c r="S15" i="2" s="1"/>
</calcChain>
</file>

<file path=xl/sharedStrings.xml><?xml version="1.0" encoding="utf-8"?>
<sst xmlns="http://schemas.openxmlformats.org/spreadsheetml/2006/main" count="65" uniqueCount="63">
  <si>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</si>
  <si>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</si>
  <si>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</si>
  <si>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</si>
  <si>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</si>
  <si>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</si>
  <si>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</si>
  <si>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</si>
  <si>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</si>
  <si>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</si>
  <si>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</si>
  <si>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</si>
  <si>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</si>
  <si>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</si>
  <si>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</si>
  <si>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</si>
  <si>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</si>
  <si>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</si>
  <si>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</si>
  <si>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</si>
  <si>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</si>
  <si>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</si>
  <si>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</si>
  <si>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</si>
  <si>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</si>
  <si>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</si>
  <si>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</si>
  <si>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</si>
  <si>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</si>
  <si>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</si>
  <si>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</si>
  <si>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</si>
  <si>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</si>
  <si>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</si>
  <si>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</si>
  <si>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</si>
  <si>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</si>
  <si>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</si>
  <si>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</si>
  <si>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</si>
  <si>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</si>
  <si>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</si>
  <si>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</si>
  <si>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</si>
  <si>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</si>
  <si>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</si>
  <si>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</si>
  <si>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</si>
  <si>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</si>
  <si>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</si>
  <si>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</si>
  <si>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</si>
  <si>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</si>
  <si>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</si>
  <si>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</si>
  <si>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</si>
  <si>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</si>
  <si>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</si>
  <si>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</si>
  <si>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</si>
  <si>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</si>
  <si>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</si>
  <si>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（3）　消　　費　　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</si>
</sst>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E46499A8-DE77-4A57-9162-0C79899A6D32}"/>
    <cellStyle name="標準 3" xfId="1" xr:uid="{331186D3-9CDF-49B0-B39E-F15B580C1D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A6E58-1CC3-421B-8138-A4E8AEE194F7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51" customWidth="1"/>
    <col min="4" max="4" width="22.625" style="51" customWidth="1"/>
    <col min="5" max="5" width="2.875" style="52" customWidth="1"/>
    <col min="6" max="19" width="13.125" style="51" customWidth="1"/>
    <col min="20" max="20" width="4.25" style="51" customWidth="1"/>
    <col min="21" max="16384" width="9" style="51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62</v>
      </c>
      <c r="L5" s="10"/>
    </row>
    <row r="6" spans="1:20" s="11" customFormat="1" ht="15.95" customHeight="1" thickBot="1" x14ac:dyDescent="0.2">
      <c r="C6" s="12" t="s">
        <v>61</v>
      </c>
      <c r="D6" s="13"/>
      <c r="E6" s="13"/>
      <c r="F6" s="13"/>
      <c r="G6" s="13"/>
      <c r="H6" s="13"/>
      <c r="I6" s="13"/>
      <c r="J6" s="13"/>
      <c r="K6" s="13"/>
      <c r="S6" s="14" t="s">
        <v>0</v>
      </c>
    </row>
    <row r="7" spans="1:20" s="22" customFormat="1" ht="15" customHeight="1" thickTop="1" x14ac:dyDescent="0.15">
      <c r="A7" s="15" t="s">
        <v>1</v>
      </c>
      <c r="B7" s="15"/>
      <c r="C7" s="15"/>
      <c r="D7" s="15"/>
      <c r="E7" s="16"/>
      <c r="F7" s="17">
        <v>41275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9" t="s">
        <v>60</v>
      </c>
      <c r="S7" s="20"/>
      <c r="T7" s="21"/>
    </row>
    <row r="8" spans="1:20" s="22" customFormat="1" ht="15" customHeight="1" x14ac:dyDescent="0.15">
      <c r="A8" s="23"/>
      <c r="B8" s="23"/>
      <c r="C8" s="23"/>
      <c r="D8" s="23"/>
      <c r="E8" s="24"/>
      <c r="F8" s="25"/>
      <c r="G8" s="26" t="s">
        <v>2</v>
      </c>
      <c r="H8" s="26" t="s">
        <v>3</v>
      </c>
      <c r="I8" s="26" t="s">
        <v>4</v>
      </c>
      <c r="J8" s="26" t="s">
        <v>5</v>
      </c>
      <c r="K8" s="26" t="s">
        <v>6</v>
      </c>
      <c r="L8" s="26" t="s">
        <v>7</v>
      </c>
      <c r="M8" s="26" t="s">
        <v>8</v>
      </c>
      <c r="N8" s="26" t="s">
        <v>9</v>
      </c>
      <c r="O8" s="26" t="s">
        <v>10</v>
      </c>
      <c r="P8" s="26" t="s">
        <v>11</v>
      </c>
      <c r="Q8" s="26" t="s">
        <v>12</v>
      </c>
      <c r="R8" s="27"/>
      <c r="S8" s="25" t="s">
        <v>13</v>
      </c>
      <c r="T8" s="28" t="s">
        <v>14</v>
      </c>
    </row>
    <row r="9" spans="1:20" s="22" customFormat="1" ht="15" customHeight="1" x14ac:dyDescent="0.15">
      <c r="A9" s="29"/>
      <c r="B9" s="29"/>
      <c r="C9" s="29"/>
      <c r="D9" s="29"/>
      <c r="E9" s="30"/>
      <c r="F9" s="31" t="s">
        <v>15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4"/>
    </row>
    <row r="10" spans="1:20" s="22" customFormat="1" ht="12" customHeight="1" x14ac:dyDescent="0.15">
      <c r="A10" s="35"/>
      <c r="B10" s="35"/>
      <c r="C10" s="35"/>
      <c r="D10" s="35"/>
      <c r="E10" s="36"/>
      <c r="T10" s="37"/>
    </row>
    <row r="11" spans="1:20" s="43" customFormat="1" ht="14.1" customHeight="1" x14ac:dyDescent="0.15">
      <c r="A11" s="38" t="s">
        <v>16</v>
      </c>
      <c r="B11" s="39"/>
      <c r="C11" s="39"/>
      <c r="D11" s="39"/>
      <c r="E11" s="40">
        <v>1</v>
      </c>
      <c r="F11" s="41">
        <f>SUBTOTAL(9,F13:F66)</f>
        <v>144168</v>
      </c>
      <c r="G11" s="41">
        <f>SUBTOTAL(9,G13:G66)</f>
        <v>148172</v>
      </c>
      <c r="H11" s="41">
        <f t="shared" ref="H11:Q11" si="0">SUBTOTAL(9,H13:H66)</f>
        <v>158509</v>
      </c>
      <c r="I11" s="41">
        <f t="shared" si="0"/>
        <v>174944</v>
      </c>
      <c r="J11" s="41">
        <f t="shared" si="0"/>
        <v>157070</v>
      </c>
      <c r="K11" s="41">
        <f t="shared" si="0"/>
        <v>151646</v>
      </c>
      <c r="L11" s="41">
        <f t="shared" si="0"/>
        <v>162229</v>
      </c>
      <c r="M11" s="41">
        <f t="shared" si="0"/>
        <v>158313</v>
      </c>
      <c r="N11" s="41">
        <f t="shared" si="0"/>
        <v>152299</v>
      </c>
      <c r="O11" s="41">
        <f t="shared" si="0"/>
        <v>166553</v>
      </c>
      <c r="P11" s="41">
        <f t="shared" si="0"/>
        <v>167383</v>
      </c>
      <c r="Q11" s="41">
        <f t="shared" si="0"/>
        <v>200604</v>
      </c>
      <c r="R11" s="41">
        <f>IF(ISERR(SUM(F11:Q11)),"-",SUM(F11:Q11))</f>
        <v>1941890</v>
      </c>
      <c r="S11" s="41">
        <f>IF(ISERR(R11/12),"-",R11/12)</f>
        <v>161824.16666666666</v>
      </c>
      <c r="T11" s="42">
        <v>1</v>
      </c>
    </row>
    <row r="12" spans="1:20" s="43" customFormat="1" ht="14.1" customHeight="1" x14ac:dyDescent="0.15">
      <c r="A12" s="44"/>
      <c r="B12" s="45"/>
      <c r="C12" s="45"/>
      <c r="D12" s="45"/>
      <c r="E12" s="40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2"/>
    </row>
    <row r="13" spans="1:20" s="43" customFormat="1" ht="14.1" customHeight="1" x14ac:dyDescent="0.15">
      <c r="A13" s="38" t="s">
        <v>17</v>
      </c>
      <c r="B13" s="39"/>
      <c r="C13" s="39"/>
      <c r="D13" s="39"/>
      <c r="E13" s="40">
        <v>2</v>
      </c>
      <c r="F13" s="41">
        <v>3405</v>
      </c>
      <c r="G13" s="41">
        <v>3784</v>
      </c>
      <c r="H13" s="41">
        <v>4345</v>
      </c>
      <c r="I13" s="41">
        <v>4301</v>
      </c>
      <c r="J13" s="41">
        <v>4776</v>
      </c>
      <c r="K13" s="41">
        <v>4210</v>
      </c>
      <c r="L13" s="41">
        <v>3866</v>
      </c>
      <c r="M13" s="41">
        <v>4094</v>
      </c>
      <c r="N13" s="41">
        <v>5637</v>
      </c>
      <c r="O13" s="41">
        <v>7070</v>
      </c>
      <c r="P13" s="41">
        <v>5522</v>
      </c>
      <c r="Q13" s="41">
        <v>5322</v>
      </c>
      <c r="R13" s="41">
        <f>IF(ISERR(SUM(F13:Q13)),"-",SUM(F13:Q13))</f>
        <v>56332</v>
      </c>
      <c r="S13" s="41">
        <f>IF(ISERR(R13/12),"-",R13/12)</f>
        <v>4694.333333333333</v>
      </c>
      <c r="T13" s="42">
        <v>2</v>
      </c>
    </row>
    <row r="14" spans="1:20" s="43" customFormat="1" ht="14.1" customHeight="1" x14ac:dyDescent="0.15">
      <c r="A14" s="44"/>
      <c r="B14" s="45"/>
      <c r="C14" s="45"/>
      <c r="D14" s="45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2"/>
    </row>
    <row r="15" spans="1:20" s="43" customFormat="1" ht="14.1" customHeight="1" x14ac:dyDescent="0.15">
      <c r="A15" s="38" t="s">
        <v>18</v>
      </c>
      <c r="B15" s="39"/>
      <c r="C15" s="39"/>
      <c r="D15" s="39"/>
      <c r="E15" s="40">
        <v>3</v>
      </c>
      <c r="F15" s="41">
        <f>SUBTOTAL(9,F16:F55)</f>
        <v>118753</v>
      </c>
      <c r="G15" s="41">
        <f>SUBTOTAL(9,G16:G55)</f>
        <v>121506</v>
      </c>
      <c r="H15" s="41">
        <f t="shared" ref="H15:Q15" si="1">SUBTOTAL(9,H16:H55)</f>
        <v>128646</v>
      </c>
      <c r="I15" s="41">
        <f t="shared" si="1"/>
        <v>142720</v>
      </c>
      <c r="J15" s="41">
        <f t="shared" si="1"/>
        <v>126276</v>
      </c>
      <c r="K15" s="41">
        <f t="shared" si="1"/>
        <v>122631</v>
      </c>
      <c r="L15" s="41">
        <f t="shared" si="1"/>
        <v>129945</v>
      </c>
      <c r="M15" s="41">
        <f t="shared" si="1"/>
        <v>127768</v>
      </c>
      <c r="N15" s="41">
        <f t="shared" si="1"/>
        <v>121935</v>
      </c>
      <c r="O15" s="41">
        <f t="shared" si="1"/>
        <v>131984</v>
      </c>
      <c r="P15" s="41">
        <f t="shared" si="1"/>
        <v>133316</v>
      </c>
      <c r="Q15" s="41">
        <f t="shared" si="1"/>
        <v>158399</v>
      </c>
      <c r="R15" s="41">
        <f>IF(ISERR(SUM(F15:Q15)),"-",SUM(F15:Q15))</f>
        <v>1563879</v>
      </c>
      <c r="S15" s="41">
        <f>IF(ISERR(R15/12),"-",R15/12)</f>
        <v>130323.25</v>
      </c>
      <c r="T15" s="42">
        <v>3</v>
      </c>
    </row>
    <row r="16" spans="1:20" s="43" customFormat="1" ht="14.1" customHeight="1" x14ac:dyDescent="0.15">
      <c r="A16" s="44"/>
      <c r="B16" s="45"/>
      <c r="C16" s="46" t="s">
        <v>19</v>
      </c>
      <c r="D16" s="39"/>
      <c r="E16" s="40">
        <v>4</v>
      </c>
      <c r="F16" s="41">
        <f>SUBTOTAL(9,F17:F23)</f>
        <v>2197</v>
      </c>
      <c r="G16" s="41">
        <f>SUBTOTAL(9,G17:G23)</f>
        <v>2016</v>
      </c>
      <c r="H16" s="41">
        <f t="shared" ref="H16:Q16" si="2">SUBTOTAL(9,H17:H23)</f>
        <v>2304</v>
      </c>
      <c r="I16" s="41">
        <f t="shared" si="2"/>
        <v>2383</v>
      </c>
      <c r="J16" s="41">
        <f t="shared" si="2"/>
        <v>2435</v>
      </c>
      <c r="K16" s="41">
        <f t="shared" si="2"/>
        <v>2121</v>
      </c>
      <c r="L16" s="41">
        <f t="shared" si="2"/>
        <v>2498</v>
      </c>
      <c r="M16" s="41">
        <f t="shared" si="2"/>
        <v>2751</v>
      </c>
      <c r="N16" s="41">
        <f t="shared" si="2"/>
        <v>2433</v>
      </c>
      <c r="O16" s="41">
        <f t="shared" si="2"/>
        <v>2384</v>
      </c>
      <c r="P16" s="41">
        <f t="shared" si="2"/>
        <v>2420</v>
      </c>
      <c r="Q16" s="41">
        <f t="shared" si="2"/>
        <v>3570</v>
      </c>
      <c r="R16" s="41">
        <f>IF(ISERR(SUM(F16:Q16)),"-",SUM(F16:Q16))</f>
        <v>29512</v>
      </c>
      <c r="S16" s="41">
        <f>IF(ISERR(R16/12),"-",R16/12)</f>
        <v>2459.3333333333335</v>
      </c>
      <c r="T16" s="42">
        <v>4</v>
      </c>
    </row>
    <row r="17" spans="1:20" s="43" customFormat="1" ht="14.1" customHeight="1" x14ac:dyDescent="0.15">
      <c r="A17" s="44"/>
      <c r="B17" s="45"/>
      <c r="C17" s="45"/>
      <c r="D17" s="47" t="s">
        <v>20</v>
      </c>
      <c r="E17" s="40">
        <v>5</v>
      </c>
      <c r="F17" s="41">
        <v>80</v>
      </c>
      <c r="G17" s="41">
        <v>92</v>
      </c>
      <c r="H17" s="41">
        <v>94</v>
      </c>
      <c r="I17" s="41">
        <v>101</v>
      </c>
      <c r="J17" s="41">
        <v>113</v>
      </c>
      <c r="K17" s="41">
        <v>106</v>
      </c>
      <c r="L17" s="41">
        <v>123</v>
      </c>
      <c r="M17" s="41">
        <v>140</v>
      </c>
      <c r="N17" s="41">
        <v>129</v>
      </c>
      <c r="O17" s="41">
        <v>156</v>
      </c>
      <c r="P17" s="41">
        <v>118</v>
      </c>
      <c r="Q17" s="41">
        <v>160</v>
      </c>
      <c r="R17" s="41">
        <f>IF(ISERR(SUM(F17:Q17)),"-",SUM(F17:Q17))</f>
        <v>1412</v>
      </c>
      <c r="S17" s="41">
        <f>IF(ISERR(R17/12),"-",R17/12)</f>
        <v>117.66666666666667</v>
      </c>
      <c r="T17" s="42">
        <v>5</v>
      </c>
    </row>
    <row r="18" spans="1:20" s="43" customFormat="1" ht="14.1" customHeight="1" x14ac:dyDescent="0.15">
      <c r="A18" s="44"/>
      <c r="B18" s="45"/>
      <c r="C18" s="45"/>
      <c r="D18" s="47" t="s">
        <v>21</v>
      </c>
      <c r="E18" s="40">
        <v>6</v>
      </c>
      <c r="F18" s="41">
        <v>418</v>
      </c>
      <c r="G18" s="41">
        <v>408</v>
      </c>
      <c r="H18" s="41">
        <v>464</v>
      </c>
      <c r="I18" s="41">
        <v>389</v>
      </c>
      <c r="J18" s="41">
        <v>422</v>
      </c>
      <c r="K18" s="41">
        <v>397</v>
      </c>
      <c r="L18" s="41">
        <v>393</v>
      </c>
      <c r="M18" s="41">
        <v>476</v>
      </c>
      <c r="N18" s="41">
        <v>450</v>
      </c>
      <c r="O18" s="41">
        <v>467</v>
      </c>
      <c r="P18" s="41">
        <v>499</v>
      </c>
      <c r="Q18" s="41">
        <v>859</v>
      </c>
      <c r="R18" s="41">
        <f>IF(ISERR(SUM(F18:Q18)),"-",SUM(F18:Q18))</f>
        <v>5642</v>
      </c>
      <c r="S18" s="41">
        <f>IF(ISERR(R18/12),"-",R18/12)</f>
        <v>470.16666666666669</v>
      </c>
      <c r="T18" s="42">
        <v>6</v>
      </c>
    </row>
    <row r="19" spans="1:20" s="43" customFormat="1" ht="14.1" customHeight="1" x14ac:dyDescent="0.15">
      <c r="A19" s="44"/>
      <c r="B19" s="45"/>
      <c r="C19" s="45"/>
      <c r="D19" s="47" t="s">
        <v>22</v>
      </c>
      <c r="E19" s="40">
        <v>7</v>
      </c>
      <c r="F19" s="41">
        <v>287</v>
      </c>
      <c r="G19" s="41">
        <v>318</v>
      </c>
      <c r="H19" s="41">
        <v>298</v>
      </c>
      <c r="I19" s="41">
        <v>215</v>
      </c>
      <c r="J19" s="41">
        <v>332</v>
      </c>
      <c r="K19" s="41">
        <v>318</v>
      </c>
      <c r="L19" s="41">
        <v>326</v>
      </c>
      <c r="M19" s="41">
        <v>350</v>
      </c>
      <c r="N19" s="41">
        <v>253</v>
      </c>
      <c r="O19" s="41">
        <v>152</v>
      </c>
      <c r="P19" s="41">
        <v>259</v>
      </c>
      <c r="Q19" s="41">
        <v>273</v>
      </c>
      <c r="R19" s="41">
        <f>IF(ISERR(SUM(F19:Q19)),"-",SUM(F19:Q19))</f>
        <v>3381</v>
      </c>
      <c r="S19" s="41">
        <f>IF(ISERR(R19/12),"-",R19/12)</f>
        <v>281.75</v>
      </c>
      <c r="T19" s="42">
        <v>7</v>
      </c>
    </row>
    <row r="20" spans="1:20" s="43" customFormat="1" ht="14.1" customHeight="1" x14ac:dyDescent="0.15">
      <c r="A20" s="44"/>
      <c r="B20" s="45"/>
      <c r="C20" s="45"/>
      <c r="D20" s="47"/>
      <c r="E20" s="40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2"/>
    </row>
    <row r="21" spans="1:20" s="43" customFormat="1" ht="14.1" customHeight="1" x14ac:dyDescent="0.15">
      <c r="A21" s="44"/>
      <c r="B21" s="45"/>
      <c r="C21" s="45"/>
      <c r="D21" s="47" t="s">
        <v>23</v>
      </c>
      <c r="E21" s="40">
        <v>8</v>
      </c>
      <c r="F21" s="41">
        <v>152</v>
      </c>
      <c r="G21" s="41">
        <v>67</v>
      </c>
      <c r="H21" s="41">
        <v>149</v>
      </c>
      <c r="I21" s="41">
        <v>198</v>
      </c>
      <c r="J21" s="41">
        <v>112</v>
      </c>
      <c r="K21" s="41">
        <v>58</v>
      </c>
      <c r="L21" s="41">
        <v>79</v>
      </c>
      <c r="M21" s="41">
        <v>117</v>
      </c>
      <c r="N21" s="41">
        <v>82</v>
      </c>
      <c r="O21" s="41">
        <v>153</v>
      </c>
      <c r="P21" s="41">
        <v>135</v>
      </c>
      <c r="Q21" s="41">
        <v>182</v>
      </c>
      <c r="R21" s="41">
        <f>IF(ISERR(SUM(F21:Q21)),"-",SUM(F21:Q21))</f>
        <v>1484</v>
      </c>
      <c r="S21" s="41">
        <f>IF(ISERR(R21/12),"-",R21/12)</f>
        <v>123.66666666666667</v>
      </c>
      <c r="T21" s="42">
        <v>8</v>
      </c>
    </row>
    <row r="22" spans="1:20" s="43" customFormat="1" ht="14.1" customHeight="1" x14ac:dyDescent="0.15">
      <c r="A22" s="44"/>
      <c r="B22" s="45"/>
      <c r="C22" s="45"/>
      <c r="D22" s="47" t="s">
        <v>24</v>
      </c>
      <c r="E22" s="40">
        <v>9</v>
      </c>
      <c r="F22" s="41">
        <v>66</v>
      </c>
      <c r="G22" s="41">
        <v>61</v>
      </c>
      <c r="H22" s="41">
        <v>27</v>
      </c>
      <c r="I22" s="41">
        <v>45</v>
      </c>
      <c r="J22" s="41">
        <v>58</v>
      </c>
      <c r="K22" s="41">
        <v>35</v>
      </c>
      <c r="L22" s="41">
        <v>81</v>
      </c>
      <c r="M22" s="41">
        <v>43</v>
      </c>
      <c r="N22" s="41">
        <v>26</v>
      </c>
      <c r="O22" s="41">
        <v>32</v>
      </c>
      <c r="P22" s="41">
        <v>66</v>
      </c>
      <c r="Q22" s="41">
        <v>70</v>
      </c>
      <c r="R22" s="41">
        <f>IF(ISERR(SUM(F22:Q22)),"-",SUM(F22:Q22))</f>
        <v>610</v>
      </c>
      <c r="S22" s="41">
        <f>IF(ISERR(R22/12),"-",R22/12)</f>
        <v>50.833333333333336</v>
      </c>
      <c r="T22" s="42">
        <v>9</v>
      </c>
    </row>
    <row r="23" spans="1:20" s="43" customFormat="1" ht="14.1" customHeight="1" x14ac:dyDescent="0.15">
      <c r="A23" s="44"/>
      <c r="B23" s="45"/>
      <c r="C23" s="45"/>
      <c r="D23" s="47" t="s">
        <v>25</v>
      </c>
      <c r="E23" s="40">
        <v>10</v>
      </c>
      <c r="F23" s="41">
        <v>1194</v>
      </c>
      <c r="G23" s="41">
        <v>1070</v>
      </c>
      <c r="H23" s="41">
        <v>1272</v>
      </c>
      <c r="I23" s="41">
        <v>1435</v>
      </c>
      <c r="J23" s="41">
        <v>1398</v>
      </c>
      <c r="K23" s="41">
        <v>1207</v>
      </c>
      <c r="L23" s="41">
        <v>1496</v>
      </c>
      <c r="M23" s="41">
        <v>1625</v>
      </c>
      <c r="N23" s="41">
        <v>1493</v>
      </c>
      <c r="O23" s="41">
        <v>1424</v>
      </c>
      <c r="P23" s="41">
        <v>1343</v>
      </c>
      <c r="Q23" s="41">
        <v>2026</v>
      </c>
      <c r="R23" s="41">
        <f>IF(ISERR(SUM(F23:Q23)),"-",SUM(F23:Q23))</f>
        <v>16983</v>
      </c>
      <c r="S23" s="41">
        <f>IF(ISERR(R23/12),"-",R23/12)</f>
        <v>1415.25</v>
      </c>
      <c r="T23" s="42">
        <v>10</v>
      </c>
    </row>
    <row r="24" spans="1:20" s="43" customFormat="1" ht="14.1" customHeight="1" x14ac:dyDescent="0.15">
      <c r="A24" s="44"/>
      <c r="B24" s="45"/>
      <c r="C24" s="46" t="s">
        <v>26</v>
      </c>
      <c r="D24" s="39"/>
      <c r="E24" s="40">
        <v>11</v>
      </c>
      <c r="F24" s="41">
        <v>161</v>
      </c>
      <c r="G24" s="41">
        <v>210</v>
      </c>
      <c r="H24" s="41">
        <v>191</v>
      </c>
      <c r="I24" s="41">
        <v>189</v>
      </c>
      <c r="J24" s="41">
        <v>213</v>
      </c>
      <c r="K24" s="41">
        <v>214</v>
      </c>
      <c r="L24" s="41">
        <v>167</v>
      </c>
      <c r="M24" s="41">
        <v>188</v>
      </c>
      <c r="N24" s="41">
        <v>158</v>
      </c>
      <c r="O24" s="41">
        <v>198</v>
      </c>
      <c r="P24" s="41">
        <v>173</v>
      </c>
      <c r="Q24" s="41">
        <v>168</v>
      </c>
      <c r="R24" s="41">
        <f>IF(ISERR(SUM(F24:Q24)),"-",SUM(F24:Q24))</f>
        <v>2230</v>
      </c>
      <c r="S24" s="41">
        <f>IF(ISERR(R24/12),"-",R24/12)</f>
        <v>185.83333333333334</v>
      </c>
      <c r="T24" s="42">
        <v>11</v>
      </c>
    </row>
    <row r="25" spans="1:20" s="43" customFormat="1" ht="14.1" customHeight="1" x14ac:dyDescent="0.15">
      <c r="A25" s="44"/>
      <c r="B25" s="45"/>
      <c r="C25" s="46" t="s">
        <v>27</v>
      </c>
      <c r="D25" s="39"/>
      <c r="E25" s="40">
        <v>12</v>
      </c>
      <c r="F25" s="41">
        <v>227</v>
      </c>
      <c r="G25" s="41">
        <v>227</v>
      </c>
      <c r="H25" s="41">
        <v>272</v>
      </c>
      <c r="I25" s="41">
        <v>303</v>
      </c>
      <c r="J25" s="41">
        <v>307</v>
      </c>
      <c r="K25" s="41">
        <v>280</v>
      </c>
      <c r="L25" s="41">
        <v>203</v>
      </c>
      <c r="M25" s="41">
        <v>223</v>
      </c>
      <c r="N25" s="41">
        <v>243</v>
      </c>
      <c r="O25" s="41">
        <v>268</v>
      </c>
      <c r="P25" s="41">
        <v>283</v>
      </c>
      <c r="Q25" s="41">
        <v>252</v>
      </c>
      <c r="R25" s="41">
        <f>IF(ISERR(SUM(F25:Q25)),"-",SUM(F25:Q25))</f>
        <v>3088</v>
      </c>
      <c r="S25" s="41">
        <f>IF(ISERR(R25/12),"-",R25/12)</f>
        <v>257.33333333333331</v>
      </c>
      <c r="T25" s="42">
        <v>12</v>
      </c>
    </row>
    <row r="26" spans="1:20" s="43" customFormat="1" ht="14.1" customHeight="1" x14ac:dyDescent="0.15">
      <c r="A26" s="44"/>
      <c r="B26" s="45"/>
      <c r="C26" s="47"/>
      <c r="D26" s="45"/>
      <c r="E26" s="40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2"/>
    </row>
    <row r="27" spans="1:20" s="43" customFormat="1" ht="14.1" customHeight="1" x14ac:dyDescent="0.15">
      <c r="A27" s="44"/>
      <c r="B27" s="45"/>
      <c r="C27" s="46" t="s">
        <v>28</v>
      </c>
      <c r="D27" s="39"/>
      <c r="E27" s="40">
        <v>13</v>
      </c>
      <c r="F27" s="41">
        <v>16770</v>
      </c>
      <c r="G27" s="41">
        <v>18097</v>
      </c>
      <c r="H27" s="41">
        <v>19044</v>
      </c>
      <c r="I27" s="41">
        <v>21444</v>
      </c>
      <c r="J27" s="41">
        <v>19593</v>
      </c>
      <c r="K27" s="41">
        <v>18451</v>
      </c>
      <c r="L27" s="41">
        <v>18027</v>
      </c>
      <c r="M27" s="41">
        <v>18217</v>
      </c>
      <c r="N27" s="41">
        <v>17166</v>
      </c>
      <c r="O27" s="41">
        <v>17774</v>
      </c>
      <c r="P27" s="41">
        <v>17526</v>
      </c>
      <c r="Q27" s="41">
        <v>16053</v>
      </c>
      <c r="R27" s="41">
        <f>IF(ISERR(SUM(F27:Q27)),"-",SUM(F27:Q27))</f>
        <v>218162</v>
      </c>
      <c r="S27" s="41">
        <f>IF(ISERR(R27/12),"-",R27/12)</f>
        <v>18180.166666666668</v>
      </c>
      <c r="T27" s="42">
        <v>13</v>
      </c>
    </row>
    <row r="28" spans="1:20" s="43" customFormat="1" ht="14.1" customHeight="1" x14ac:dyDescent="0.15">
      <c r="A28" s="44"/>
      <c r="B28" s="45"/>
      <c r="C28" s="46" t="s">
        <v>29</v>
      </c>
      <c r="D28" s="39"/>
      <c r="E28" s="40">
        <v>14</v>
      </c>
      <c r="F28" s="41">
        <v>5269</v>
      </c>
      <c r="G28" s="41">
        <v>5061</v>
      </c>
      <c r="H28" s="41">
        <v>5879</v>
      </c>
      <c r="I28" s="41">
        <v>5842</v>
      </c>
      <c r="J28" s="41">
        <v>5201</v>
      </c>
      <c r="K28" s="41">
        <v>4824</v>
      </c>
      <c r="L28" s="41">
        <v>4936</v>
      </c>
      <c r="M28" s="41">
        <v>5103</v>
      </c>
      <c r="N28" s="41">
        <v>4596</v>
      </c>
      <c r="O28" s="41">
        <v>4624</v>
      </c>
      <c r="P28" s="41">
        <v>4609</v>
      </c>
      <c r="Q28" s="41">
        <v>5427</v>
      </c>
      <c r="R28" s="41">
        <f>IF(ISERR(SUM(F28:Q28)),"-",SUM(F28:Q28))</f>
        <v>61371</v>
      </c>
      <c r="S28" s="41">
        <f>IF(ISERR(R28/12),"-",R28/12)</f>
        <v>5114.25</v>
      </c>
      <c r="T28" s="42">
        <v>14</v>
      </c>
    </row>
    <row r="29" spans="1:20" s="43" customFormat="1" ht="14.1" customHeight="1" x14ac:dyDescent="0.15">
      <c r="A29" s="44"/>
      <c r="B29" s="45"/>
      <c r="C29" s="46" t="s">
        <v>30</v>
      </c>
      <c r="D29" s="39"/>
      <c r="E29" s="40">
        <v>15</v>
      </c>
      <c r="F29" s="41">
        <v>542</v>
      </c>
      <c r="G29" s="41">
        <v>654</v>
      </c>
      <c r="H29" s="41">
        <v>569</v>
      </c>
      <c r="I29" s="41">
        <v>594</v>
      </c>
      <c r="J29" s="41">
        <v>380</v>
      </c>
      <c r="K29" s="41">
        <v>430</v>
      </c>
      <c r="L29" s="41">
        <v>666</v>
      </c>
      <c r="M29" s="41">
        <v>519</v>
      </c>
      <c r="N29" s="41">
        <v>440</v>
      </c>
      <c r="O29" s="41">
        <v>432</v>
      </c>
      <c r="P29" s="41">
        <v>389</v>
      </c>
      <c r="Q29" s="41">
        <v>558</v>
      </c>
      <c r="R29" s="41">
        <f>IF(ISERR(SUM(F29:Q29)),"-",SUM(F29:Q29))</f>
        <v>6173</v>
      </c>
      <c r="S29" s="41">
        <f>IF(ISERR(R29/12),"-",R29/12)</f>
        <v>514.41666666666663</v>
      </c>
      <c r="T29" s="42">
        <v>15</v>
      </c>
    </row>
    <row r="30" spans="1:20" s="43" customFormat="1" ht="14.1" customHeight="1" x14ac:dyDescent="0.15">
      <c r="A30" s="44"/>
      <c r="B30" s="45"/>
      <c r="C30" s="46" t="s">
        <v>31</v>
      </c>
      <c r="D30" s="39"/>
      <c r="E30" s="40">
        <v>16</v>
      </c>
      <c r="F30" s="41">
        <f>SUBTOTAL(9,F31:F33)</f>
        <v>1191</v>
      </c>
      <c r="G30" s="41">
        <f>SUBTOTAL(9,G31:G33)</f>
        <v>1057</v>
      </c>
      <c r="H30" s="41">
        <f t="shared" ref="H30:Q30" si="3">SUBTOTAL(9,H31:H33)</f>
        <v>1055</v>
      </c>
      <c r="I30" s="41">
        <f t="shared" si="3"/>
        <v>1097</v>
      </c>
      <c r="J30" s="41">
        <f t="shared" si="3"/>
        <v>979</v>
      </c>
      <c r="K30" s="41">
        <f t="shared" si="3"/>
        <v>1156</v>
      </c>
      <c r="L30" s="41">
        <f t="shared" si="3"/>
        <v>1020</v>
      </c>
      <c r="M30" s="41">
        <f t="shared" si="3"/>
        <v>906</v>
      </c>
      <c r="N30" s="41">
        <f t="shared" si="3"/>
        <v>980</v>
      </c>
      <c r="O30" s="41">
        <f t="shared" si="3"/>
        <v>904</v>
      </c>
      <c r="P30" s="41">
        <f t="shared" si="3"/>
        <v>956</v>
      </c>
      <c r="Q30" s="41">
        <f t="shared" si="3"/>
        <v>1141</v>
      </c>
      <c r="R30" s="41">
        <f>IF(ISERR(SUM(F30:Q30)),"-",SUM(F30:Q30))</f>
        <v>12442</v>
      </c>
      <c r="S30" s="41">
        <f>IF(ISERR(R30/12),"-",R30/12)</f>
        <v>1036.8333333333333</v>
      </c>
      <c r="T30" s="42">
        <v>16</v>
      </c>
    </row>
    <row r="31" spans="1:20" s="43" customFormat="1" ht="14.1" customHeight="1" x14ac:dyDescent="0.15">
      <c r="A31" s="44"/>
      <c r="B31" s="45"/>
      <c r="C31" s="45"/>
      <c r="D31" s="47" t="s">
        <v>32</v>
      </c>
      <c r="E31" s="40">
        <v>17</v>
      </c>
      <c r="F31" s="41">
        <v>591</v>
      </c>
      <c r="G31" s="41">
        <v>648</v>
      </c>
      <c r="H31" s="41">
        <v>717</v>
      </c>
      <c r="I31" s="41">
        <v>716</v>
      </c>
      <c r="J31" s="41">
        <v>690</v>
      </c>
      <c r="K31" s="41">
        <v>837</v>
      </c>
      <c r="L31" s="41">
        <v>813</v>
      </c>
      <c r="M31" s="41">
        <v>801</v>
      </c>
      <c r="N31" s="41">
        <v>614</v>
      </c>
      <c r="O31" s="41">
        <v>540</v>
      </c>
      <c r="P31" s="41">
        <v>723</v>
      </c>
      <c r="Q31" s="41">
        <v>856</v>
      </c>
      <c r="R31" s="41">
        <f>IF(ISERR(SUM(F31:Q31)),"-",SUM(F31:Q31))</f>
        <v>8546</v>
      </c>
      <c r="S31" s="41">
        <f>IF(ISERR(R31/12),"-",R31/12)</f>
        <v>712.16666666666663</v>
      </c>
      <c r="T31" s="42">
        <v>17</v>
      </c>
    </row>
    <row r="32" spans="1:20" s="43" customFormat="1" ht="14.1" customHeight="1" x14ac:dyDescent="0.15">
      <c r="A32" s="44"/>
      <c r="B32" s="45"/>
      <c r="C32" s="45"/>
      <c r="D32" s="47"/>
      <c r="E32" s="40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2"/>
    </row>
    <row r="33" spans="1:20" s="43" customFormat="1" ht="14.1" customHeight="1" x14ac:dyDescent="0.15">
      <c r="A33" s="44"/>
      <c r="B33" s="45"/>
      <c r="C33" s="45"/>
      <c r="D33" s="47" t="s">
        <v>33</v>
      </c>
      <c r="E33" s="40">
        <v>18</v>
      </c>
      <c r="F33" s="41">
        <v>600</v>
      </c>
      <c r="G33" s="41">
        <v>409</v>
      </c>
      <c r="H33" s="41">
        <v>338</v>
      </c>
      <c r="I33" s="41">
        <v>381</v>
      </c>
      <c r="J33" s="41">
        <v>289</v>
      </c>
      <c r="K33" s="41">
        <v>319</v>
      </c>
      <c r="L33" s="41">
        <v>207</v>
      </c>
      <c r="M33" s="41">
        <v>105</v>
      </c>
      <c r="N33" s="41">
        <v>366</v>
      </c>
      <c r="O33" s="41">
        <v>364</v>
      </c>
      <c r="P33" s="41">
        <v>233</v>
      </c>
      <c r="Q33" s="41">
        <v>285</v>
      </c>
      <c r="R33" s="41">
        <f>IF(ISERR(SUM(F33:Q33)),"-",SUM(F33:Q33))</f>
        <v>3896</v>
      </c>
      <c r="S33" s="41">
        <f>IF(ISERR(R33/12),"-",R33/12)</f>
        <v>324.66666666666669</v>
      </c>
      <c r="T33" s="42">
        <v>18</v>
      </c>
    </row>
    <row r="34" spans="1:20" s="43" customFormat="1" ht="14.1" customHeight="1" x14ac:dyDescent="0.15">
      <c r="A34" s="44"/>
      <c r="B34" s="45"/>
      <c r="C34" s="46" t="s">
        <v>34</v>
      </c>
      <c r="D34" s="39"/>
      <c r="E34" s="40">
        <v>19</v>
      </c>
      <c r="F34" s="41">
        <v>1355</v>
      </c>
      <c r="G34" s="41">
        <v>1334</v>
      </c>
      <c r="H34" s="41">
        <v>1555</v>
      </c>
      <c r="I34" s="41">
        <v>1429</v>
      </c>
      <c r="J34" s="41">
        <v>1353</v>
      </c>
      <c r="K34" s="41">
        <v>1407</v>
      </c>
      <c r="L34" s="41">
        <v>1539</v>
      </c>
      <c r="M34" s="41">
        <v>1236</v>
      </c>
      <c r="N34" s="41">
        <v>2953</v>
      </c>
      <c r="O34" s="41">
        <v>1263</v>
      </c>
      <c r="P34" s="41">
        <v>1276</v>
      </c>
      <c r="Q34" s="41">
        <v>1378</v>
      </c>
      <c r="R34" s="41">
        <f>IF(ISERR(SUM(F34:Q34)),"-",SUM(F34:Q34))</f>
        <v>18078</v>
      </c>
      <c r="S34" s="41">
        <f>IF(ISERR(R34/12),"-",R34/12)</f>
        <v>1506.5</v>
      </c>
      <c r="T34" s="42">
        <v>19</v>
      </c>
    </row>
    <row r="35" spans="1:20" s="43" customFormat="1" ht="14.1" customHeight="1" x14ac:dyDescent="0.15">
      <c r="A35" s="44"/>
      <c r="B35" s="45"/>
      <c r="C35" s="46" t="s">
        <v>35</v>
      </c>
      <c r="D35" s="39"/>
      <c r="E35" s="40">
        <v>20</v>
      </c>
      <c r="F35" s="41">
        <v>5572</v>
      </c>
      <c r="G35" s="41">
        <v>5599</v>
      </c>
      <c r="H35" s="41">
        <v>5280</v>
      </c>
      <c r="I35" s="41">
        <v>6521</v>
      </c>
      <c r="J35" s="41">
        <v>5807</v>
      </c>
      <c r="K35" s="41">
        <v>5155</v>
      </c>
      <c r="L35" s="41">
        <v>4849</v>
      </c>
      <c r="M35" s="41">
        <v>4957</v>
      </c>
      <c r="N35" s="41">
        <v>4126</v>
      </c>
      <c r="O35" s="41">
        <v>4711</v>
      </c>
      <c r="P35" s="41">
        <v>4585</v>
      </c>
      <c r="Q35" s="41">
        <v>4777</v>
      </c>
      <c r="R35" s="41">
        <f>IF(ISERR(SUM(F35:Q35)),"-",SUM(F35:Q35))</f>
        <v>61939</v>
      </c>
      <c r="S35" s="41">
        <f>IF(ISERR(R35/12),"-",R35/12)</f>
        <v>5161.583333333333</v>
      </c>
      <c r="T35" s="42">
        <v>20</v>
      </c>
    </row>
    <row r="36" spans="1:20" s="43" customFormat="1" ht="14.1" customHeight="1" x14ac:dyDescent="0.15">
      <c r="A36" s="44"/>
      <c r="B36" s="45"/>
      <c r="C36" s="46" t="s">
        <v>36</v>
      </c>
      <c r="D36" s="39"/>
      <c r="E36" s="40">
        <v>21</v>
      </c>
      <c r="F36" s="41">
        <v>1312</v>
      </c>
      <c r="G36" s="41">
        <v>1061</v>
      </c>
      <c r="H36" s="41">
        <v>1027</v>
      </c>
      <c r="I36" s="41">
        <v>1949</v>
      </c>
      <c r="J36" s="41">
        <v>959</v>
      </c>
      <c r="K36" s="41">
        <v>690</v>
      </c>
      <c r="L36" s="41">
        <v>881</v>
      </c>
      <c r="M36" s="41">
        <v>1014</v>
      </c>
      <c r="N36" s="41">
        <v>1044</v>
      </c>
      <c r="O36" s="41">
        <v>880</v>
      </c>
      <c r="P36" s="41">
        <v>780</v>
      </c>
      <c r="Q36" s="41">
        <v>759</v>
      </c>
      <c r="R36" s="41">
        <f>IF(ISERR(SUM(F36:Q36)),"-",SUM(F36:Q36))</f>
        <v>12356</v>
      </c>
      <c r="S36" s="41">
        <f>IF(ISERR(R36/12),"-",R36/12)</f>
        <v>1029.6666666666667</v>
      </c>
      <c r="T36" s="42">
        <v>21</v>
      </c>
    </row>
    <row r="37" spans="1:20" s="43" customFormat="1" ht="14.1" customHeight="1" x14ac:dyDescent="0.15">
      <c r="A37" s="44"/>
      <c r="B37" s="45"/>
      <c r="C37" s="46" t="s">
        <v>37</v>
      </c>
      <c r="D37" s="39"/>
      <c r="E37" s="40">
        <v>22</v>
      </c>
      <c r="F37" s="41">
        <v>3691</v>
      </c>
      <c r="G37" s="41">
        <v>3986</v>
      </c>
      <c r="H37" s="41">
        <v>3846</v>
      </c>
      <c r="I37" s="41">
        <v>4380</v>
      </c>
      <c r="J37" s="41">
        <v>3666</v>
      </c>
      <c r="K37" s="41">
        <v>3402</v>
      </c>
      <c r="L37" s="41">
        <v>3518</v>
      </c>
      <c r="M37" s="41">
        <v>3405</v>
      </c>
      <c r="N37" s="41">
        <v>3228</v>
      </c>
      <c r="O37" s="41">
        <v>3746</v>
      </c>
      <c r="P37" s="41">
        <v>3611</v>
      </c>
      <c r="Q37" s="41">
        <v>3540</v>
      </c>
      <c r="R37" s="41">
        <f>IF(ISERR(SUM(F37:Q37)),"-",SUM(F37:Q37))</f>
        <v>44019</v>
      </c>
      <c r="S37" s="41">
        <f>IF(ISERR(R37/12),"-",R37/12)</f>
        <v>3668.25</v>
      </c>
      <c r="T37" s="42">
        <v>22</v>
      </c>
    </row>
    <row r="38" spans="1:20" s="43" customFormat="1" ht="14.1" customHeight="1" x14ac:dyDescent="0.15">
      <c r="A38" s="44"/>
      <c r="B38" s="45"/>
      <c r="C38" s="47"/>
      <c r="D38" s="45"/>
      <c r="E38" s="40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2"/>
    </row>
    <row r="39" spans="1:20" s="43" customFormat="1" ht="14.1" customHeight="1" x14ac:dyDescent="0.15">
      <c r="A39" s="44"/>
      <c r="B39" s="45"/>
      <c r="C39" s="46" t="s">
        <v>38</v>
      </c>
      <c r="D39" s="39"/>
      <c r="E39" s="40">
        <v>23</v>
      </c>
      <c r="F39" s="41">
        <v>1453</v>
      </c>
      <c r="G39" s="41">
        <v>1352</v>
      </c>
      <c r="H39" s="41">
        <v>1166</v>
      </c>
      <c r="I39" s="41">
        <v>1498</v>
      </c>
      <c r="J39" s="41">
        <v>1283</v>
      </c>
      <c r="K39" s="41">
        <v>1345</v>
      </c>
      <c r="L39" s="41">
        <v>1196</v>
      </c>
      <c r="M39" s="41">
        <v>1262</v>
      </c>
      <c r="N39" s="41">
        <v>1646</v>
      </c>
      <c r="O39" s="41">
        <v>1800</v>
      </c>
      <c r="P39" s="41">
        <v>1836</v>
      </c>
      <c r="Q39" s="41">
        <v>2265</v>
      </c>
      <c r="R39" s="41">
        <f>IF(ISERR(SUM(F39:Q39)),"-",SUM(F39:Q39))</f>
        <v>18102</v>
      </c>
      <c r="S39" s="41">
        <f>IF(ISERR(R39/12),"-",R39/12)</f>
        <v>1508.5</v>
      </c>
      <c r="T39" s="42">
        <v>23</v>
      </c>
    </row>
    <row r="40" spans="1:20" s="43" customFormat="1" ht="14.1" customHeight="1" x14ac:dyDescent="0.15">
      <c r="A40" s="44"/>
      <c r="B40" s="45"/>
      <c r="C40" s="46" t="s">
        <v>39</v>
      </c>
      <c r="D40" s="39"/>
      <c r="E40" s="40">
        <v>24</v>
      </c>
      <c r="F40" s="41">
        <v>364</v>
      </c>
      <c r="G40" s="41">
        <v>322</v>
      </c>
      <c r="H40" s="41">
        <v>340</v>
      </c>
      <c r="I40" s="41">
        <v>351</v>
      </c>
      <c r="J40" s="41">
        <v>357</v>
      </c>
      <c r="K40" s="41">
        <v>322</v>
      </c>
      <c r="L40" s="41">
        <v>348</v>
      </c>
      <c r="M40" s="41">
        <v>391</v>
      </c>
      <c r="N40" s="41">
        <v>288</v>
      </c>
      <c r="O40" s="41">
        <v>476</v>
      </c>
      <c r="P40" s="41">
        <v>452</v>
      </c>
      <c r="Q40" s="41">
        <v>382</v>
      </c>
      <c r="R40" s="41">
        <f>IF(ISERR(SUM(F40:Q40)),"-",SUM(F40:Q40))</f>
        <v>4393</v>
      </c>
      <c r="S40" s="41">
        <f>IF(ISERR(R40/12),"-",R40/12)</f>
        <v>366.08333333333331</v>
      </c>
      <c r="T40" s="42">
        <v>24</v>
      </c>
    </row>
    <row r="41" spans="1:20" s="43" customFormat="1" ht="14.1" customHeight="1" x14ac:dyDescent="0.15">
      <c r="A41" s="44"/>
      <c r="B41" s="45"/>
      <c r="C41" s="46" t="s">
        <v>40</v>
      </c>
      <c r="D41" s="39"/>
      <c r="E41" s="40">
        <v>25</v>
      </c>
      <c r="F41" s="41">
        <v>756</v>
      </c>
      <c r="G41" s="41">
        <v>682</v>
      </c>
      <c r="H41" s="41">
        <v>715</v>
      </c>
      <c r="I41" s="41">
        <v>879</v>
      </c>
      <c r="J41" s="41">
        <v>796</v>
      </c>
      <c r="K41" s="41">
        <v>712</v>
      </c>
      <c r="L41" s="41">
        <v>813</v>
      </c>
      <c r="M41" s="41">
        <v>706</v>
      </c>
      <c r="N41" s="41">
        <v>705</v>
      </c>
      <c r="O41" s="41">
        <v>777</v>
      </c>
      <c r="P41" s="41">
        <v>704</v>
      </c>
      <c r="Q41" s="41">
        <v>781</v>
      </c>
      <c r="R41" s="41">
        <f>IF(ISERR(SUM(F41:Q41)),"-",SUM(F41:Q41))</f>
        <v>9026</v>
      </c>
      <c r="S41" s="41">
        <f>IF(ISERR(R41/12),"-",R41/12)</f>
        <v>752.16666666666663</v>
      </c>
      <c r="T41" s="42">
        <v>25</v>
      </c>
    </row>
    <row r="42" spans="1:20" s="43" customFormat="1" ht="14.1" customHeight="1" x14ac:dyDescent="0.15">
      <c r="A42" s="44"/>
      <c r="B42" s="45"/>
      <c r="C42" s="46" t="s">
        <v>41</v>
      </c>
      <c r="D42" s="39"/>
      <c r="E42" s="40">
        <v>26</v>
      </c>
      <c r="F42" s="41">
        <v>34062</v>
      </c>
      <c r="G42" s="41">
        <v>33775</v>
      </c>
      <c r="H42" s="41">
        <v>35809</v>
      </c>
      <c r="I42" s="41">
        <v>37201</v>
      </c>
      <c r="J42" s="41">
        <v>35054</v>
      </c>
      <c r="K42" s="41">
        <v>35199</v>
      </c>
      <c r="L42" s="41">
        <v>37720</v>
      </c>
      <c r="M42" s="41">
        <v>34562</v>
      </c>
      <c r="N42" s="41">
        <v>33657</v>
      </c>
      <c r="O42" s="41">
        <v>35501</v>
      </c>
      <c r="P42" s="41">
        <v>34704</v>
      </c>
      <c r="Q42" s="41">
        <v>40518</v>
      </c>
      <c r="R42" s="41">
        <f>IF(ISERR(SUM(F42:Q42)),"-",SUM(F42:Q42))</f>
        <v>427762</v>
      </c>
      <c r="S42" s="41">
        <f>IF(ISERR(R42/12),"-",R42/12)</f>
        <v>35646.833333333336</v>
      </c>
      <c r="T42" s="42">
        <v>26</v>
      </c>
    </row>
    <row r="43" spans="1:20" s="43" customFormat="1" ht="14.1" customHeight="1" x14ac:dyDescent="0.15">
      <c r="A43" s="44"/>
      <c r="B43" s="45"/>
      <c r="C43" s="46" t="s">
        <v>42</v>
      </c>
      <c r="D43" s="39"/>
      <c r="E43" s="40">
        <v>27</v>
      </c>
      <c r="F43" s="41">
        <v>5234</v>
      </c>
      <c r="G43" s="41">
        <v>5476</v>
      </c>
      <c r="H43" s="41">
        <v>6088</v>
      </c>
      <c r="I43" s="41">
        <v>6759</v>
      </c>
      <c r="J43" s="41">
        <v>5448</v>
      </c>
      <c r="K43" s="41">
        <v>5837</v>
      </c>
      <c r="L43" s="41">
        <v>7166</v>
      </c>
      <c r="M43" s="41">
        <v>7230</v>
      </c>
      <c r="N43" s="41">
        <v>7059</v>
      </c>
      <c r="O43" s="41">
        <v>8071</v>
      </c>
      <c r="P43" s="41">
        <v>8058</v>
      </c>
      <c r="Q43" s="41">
        <v>9635</v>
      </c>
      <c r="R43" s="41">
        <f>IF(ISERR(SUM(F43:Q43)),"-",SUM(F43:Q43))</f>
        <v>82061</v>
      </c>
      <c r="S43" s="41">
        <f>IF(ISERR(R43/12),"-",R43/12)</f>
        <v>6838.416666666667</v>
      </c>
      <c r="T43" s="42">
        <v>27</v>
      </c>
    </row>
    <row r="44" spans="1:20" s="43" customFormat="1" ht="14.1" customHeight="1" x14ac:dyDescent="0.15">
      <c r="A44" s="44"/>
      <c r="B44" s="45"/>
      <c r="C44" s="47"/>
      <c r="D44" s="45"/>
      <c r="E44" s="40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2"/>
    </row>
    <row r="45" spans="1:20" s="43" customFormat="1" ht="14.1" customHeight="1" x14ac:dyDescent="0.15">
      <c r="A45" s="44"/>
      <c r="B45" s="45"/>
      <c r="C45" s="46" t="s">
        <v>43</v>
      </c>
      <c r="D45" s="39"/>
      <c r="E45" s="40">
        <v>28</v>
      </c>
      <c r="F45" s="41">
        <v>17040</v>
      </c>
      <c r="G45" s="41">
        <v>19080</v>
      </c>
      <c r="H45" s="41">
        <v>21038</v>
      </c>
      <c r="I45" s="41">
        <v>24198</v>
      </c>
      <c r="J45" s="41">
        <v>19460</v>
      </c>
      <c r="K45" s="41">
        <v>18280</v>
      </c>
      <c r="L45" s="41">
        <v>20162</v>
      </c>
      <c r="M45" s="41">
        <v>20753</v>
      </c>
      <c r="N45" s="41">
        <v>18347</v>
      </c>
      <c r="O45" s="41">
        <v>21023</v>
      </c>
      <c r="P45" s="41">
        <v>20514</v>
      </c>
      <c r="Q45" s="41">
        <v>26714</v>
      </c>
      <c r="R45" s="41">
        <f>IF(ISERR(SUM(F45:Q45)),"-",SUM(F45:Q45))</f>
        <v>246609</v>
      </c>
      <c r="S45" s="41">
        <f>IF(ISERR(R45/12),"-",R45/12)</f>
        <v>20550.75</v>
      </c>
      <c r="T45" s="42">
        <v>28</v>
      </c>
    </row>
    <row r="46" spans="1:20" s="43" customFormat="1" ht="14.1" customHeight="1" x14ac:dyDescent="0.15">
      <c r="A46" s="44"/>
      <c r="B46" s="45"/>
      <c r="C46" s="46" t="s">
        <v>44</v>
      </c>
      <c r="D46" s="39"/>
      <c r="E46" s="40">
        <v>29</v>
      </c>
      <c r="F46" s="41">
        <f>SUBTOTAL(9,F47:F49)</f>
        <v>6305</v>
      </c>
      <c r="G46" s="41">
        <f>SUBTOTAL(9,G47:G49)</f>
        <v>6511</v>
      </c>
      <c r="H46" s="41">
        <f t="shared" ref="H46:Q46" si="4">SUBTOTAL(9,H47:H49)</f>
        <v>7672</v>
      </c>
      <c r="I46" s="41">
        <f t="shared" si="4"/>
        <v>9128</v>
      </c>
      <c r="J46" s="41">
        <f t="shared" si="4"/>
        <v>7490</v>
      </c>
      <c r="K46" s="41">
        <f t="shared" si="4"/>
        <v>6374</v>
      </c>
      <c r="L46" s="41">
        <f t="shared" si="4"/>
        <v>7717</v>
      </c>
      <c r="M46" s="41">
        <f t="shared" si="4"/>
        <v>7443</v>
      </c>
      <c r="N46" s="41">
        <f t="shared" si="4"/>
        <v>6443</v>
      </c>
      <c r="O46" s="41">
        <f t="shared" si="4"/>
        <v>7297</v>
      </c>
      <c r="P46" s="41">
        <f t="shared" si="4"/>
        <v>7161</v>
      </c>
      <c r="Q46" s="41">
        <f t="shared" si="4"/>
        <v>8185</v>
      </c>
      <c r="R46" s="41">
        <f>IF(ISERR(SUM(F46:Q46)),"-",SUM(F46:Q46))</f>
        <v>87726</v>
      </c>
      <c r="S46" s="41">
        <f>IF(ISERR(R46/12),"-",R46/12)</f>
        <v>7310.5</v>
      </c>
      <c r="T46" s="42">
        <v>29</v>
      </c>
    </row>
    <row r="47" spans="1:20" s="43" customFormat="1" ht="14.1" customHeight="1" x14ac:dyDescent="0.15">
      <c r="A47" s="44"/>
      <c r="B47" s="45"/>
      <c r="C47" s="45"/>
      <c r="D47" s="47" t="s">
        <v>45</v>
      </c>
      <c r="E47" s="40">
        <v>30</v>
      </c>
      <c r="F47" s="41">
        <v>686</v>
      </c>
      <c r="G47" s="41">
        <v>624</v>
      </c>
      <c r="H47" s="41">
        <v>761</v>
      </c>
      <c r="I47" s="41">
        <v>969</v>
      </c>
      <c r="J47" s="41">
        <v>749</v>
      </c>
      <c r="K47" s="41">
        <v>565</v>
      </c>
      <c r="L47" s="41">
        <v>756</v>
      </c>
      <c r="M47" s="41">
        <v>783</v>
      </c>
      <c r="N47" s="41">
        <v>552</v>
      </c>
      <c r="O47" s="41">
        <v>599</v>
      </c>
      <c r="P47" s="41">
        <v>613</v>
      </c>
      <c r="Q47" s="41">
        <v>875</v>
      </c>
      <c r="R47" s="41">
        <f>IF(ISERR(SUM(F47:Q47)),"-",SUM(F47:Q47))</f>
        <v>8532</v>
      </c>
      <c r="S47" s="41">
        <f>IF(ISERR(R47/12),"-",R47/12)</f>
        <v>711</v>
      </c>
      <c r="T47" s="42">
        <v>30</v>
      </c>
    </row>
    <row r="48" spans="1:20" s="43" customFormat="1" ht="14.1" customHeight="1" x14ac:dyDescent="0.15">
      <c r="A48" s="44"/>
      <c r="B48" s="45"/>
      <c r="C48" s="45"/>
      <c r="D48" s="47" t="s">
        <v>46</v>
      </c>
      <c r="E48" s="40">
        <v>31</v>
      </c>
      <c r="F48" s="41">
        <v>1004</v>
      </c>
      <c r="G48" s="41">
        <v>1096</v>
      </c>
      <c r="H48" s="41">
        <v>1269</v>
      </c>
      <c r="I48" s="41">
        <v>1654</v>
      </c>
      <c r="J48" s="41">
        <v>1170</v>
      </c>
      <c r="K48" s="41">
        <v>1086</v>
      </c>
      <c r="L48" s="41">
        <v>1319</v>
      </c>
      <c r="M48" s="41">
        <v>1208</v>
      </c>
      <c r="N48" s="41">
        <v>1142</v>
      </c>
      <c r="O48" s="41">
        <v>1180</v>
      </c>
      <c r="P48" s="41">
        <v>1342</v>
      </c>
      <c r="Q48" s="41">
        <v>1579</v>
      </c>
      <c r="R48" s="41">
        <f>IF(ISERR(SUM(F48:Q48)),"-",SUM(F48:Q48))</f>
        <v>15049</v>
      </c>
      <c r="S48" s="41">
        <f>IF(ISERR(R48/12),"-",R48/12)</f>
        <v>1254.0833333333333</v>
      </c>
      <c r="T48" s="42">
        <v>31</v>
      </c>
    </row>
    <row r="49" spans="1:20" s="43" customFormat="1" ht="14.1" customHeight="1" x14ac:dyDescent="0.15">
      <c r="A49" s="44"/>
      <c r="B49" s="45"/>
      <c r="C49" s="45"/>
      <c r="D49" s="47" t="s">
        <v>47</v>
      </c>
      <c r="E49" s="40">
        <v>32</v>
      </c>
      <c r="F49" s="41">
        <v>4615</v>
      </c>
      <c r="G49" s="41">
        <v>4791</v>
      </c>
      <c r="H49" s="41">
        <v>5642</v>
      </c>
      <c r="I49" s="41">
        <v>6505</v>
      </c>
      <c r="J49" s="41">
        <v>5571</v>
      </c>
      <c r="K49" s="41">
        <v>4723</v>
      </c>
      <c r="L49" s="41">
        <v>5642</v>
      </c>
      <c r="M49" s="41">
        <v>5452</v>
      </c>
      <c r="N49" s="41">
        <v>4749</v>
      </c>
      <c r="O49" s="41">
        <v>5518</v>
      </c>
      <c r="P49" s="41">
        <v>5206</v>
      </c>
      <c r="Q49" s="41">
        <v>5731</v>
      </c>
      <c r="R49" s="41">
        <f>IF(ISERR(SUM(F49:Q49)),"-",SUM(F49:Q49))</f>
        <v>64145</v>
      </c>
      <c r="S49" s="41">
        <f>IF(ISERR(R49/12),"-",R49/12)</f>
        <v>5345.416666666667</v>
      </c>
      <c r="T49" s="42">
        <v>32</v>
      </c>
    </row>
    <row r="50" spans="1:20" s="43" customFormat="1" ht="14.1" customHeight="1" x14ac:dyDescent="0.15">
      <c r="A50" s="44"/>
      <c r="B50" s="45"/>
      <c r="C50" s="45"/>
      <c r="D50" s="47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2"/>
    </row>
    <row r="51" spans="1:20" s="43" customFormat="1" ht="14.1" customHeight="1" x14ac:dyDescent="0.15">
      <c r="A51" s="44"/>
      <c r="B51" s="45"/>
      <c r="C51" s="46" t="s">
        <v>48</v>
      </c>
      <c r="D51" s="39"/>
      <c r="E51" s="40">
        <v>33</v>
      </c>
      <c r="F51" s="41">
        <v>2584</v>
      </c>
      <c r="G51" s="41">
        <v>2758</v>
      </c>
      <c r="H51" s="41">
        <v>3087</v>
      </c>
      <c r="I51" s="41">
        <v>3918</v>
      </c>
      <c r="J51" s="41">
        <v>3884</v>
      </c>
      <c r="K51" s="41">
        <v>4160</v>
      </c>
      <c r="L51" s="41">
        <v>3566</v>
      </c>
      <c r="M51" s="41">
        <v>3776</v>
      </c>
      <c r="N51" s="41">
        <v>3354</v>
      </c>
      <c r="O51" s="41">
        <v>3314</v>
      </c>
      <c r="P51" s="41">
        <v>3475</v>
      </c>
      <c r="Q51" s="41">
        <v>4937</v>
      </c>
      <c r="R51" s="41">
        <f>IF(ISERR(SUM(F51:Q51)),"-",SUM(F51:Q51))</f>
        <v>42813</v>
      </c>
      <c r="S51" s="41">
        <f>IF(ISERR(R51/12),"-",R51/12)</f>
        <v>3567.75</v>
      </c>
      <c r="T51" s="42">
        <v>33</v>
      </c>
    </row>
    <row r="52" spans="1:20" s="43" customFormat="1" ht="14.1" customHeight="1" x14ac:dyDescent="0.15">
      <c r="A52" s="44"/>
      <c r="B52" s="45"/>
      <c r="C52" s="46" t="s">
        <v>49</v>
      </c>
      <c r="D52" s="39"/>
      <c r="E52" s="40">
        <v>34</v>
      </c>
      <c r="F52" s="41">
        <v>5315</v>
      </c>
      <c r="G52" s="41">
        <v>4769</v>
      </c>
      <c r="H52" s="41">
        <v>4319</v>
      </c>
      <c r="I52" s="41">
        <v>4490</v>
      </c>
      <c r="J52" s="41">
        <v>4485</v>
      </c>
      <c r="K52" s="41">
        <v>4733</v>
      </c>
      <c r="L52" s="41">
        <v>5468</v>
      </c>
      <c r="M52" s="41">
        <v>5825</v>
      </c>
      <c r="N52" s="41">
        <v>5148</v>
      </c>
      <c r="O52" s="41">
        <v>6779</v>
      </c>
      <c r="P52" s="41">
        <v>9433</v>
      </c>
      <c r="Q52" s="41">
        <v>15937</v>
      </c>
      <c r="R52" s="41">
        <f>IF(ISERR(SUM(F52:Q52)),"-",SUM(F52:Q52))</f>
        <v>76701</v>
      </c>
      <c r="S52" s="41">
        <f>IF(ISERR(R52/12),"-",R52/12)</f>
        <v>6391.75</v>
      </c>
      <c r="T52" s="42">
        <v>34</v>
      </c>
    </row>
    <row r="53" spans="1:20" s="43" customFormat="1" ht="14.1" customHeight="1" x14ac:dyDescent="0.15">
      <c r="A53" s="44"/>
      <c r="B53" s="45"/>
      <c r="C53" s="46" t="s">
        <v>50</v>
      </c>
      <c r="D53" s="39"/>
      <c r="E53" s="40">
        <v>35</v>
      </c>
      <c r="F53" s="41">
        <v>296</v>
      </c>
      <c r="G53" s="41">
        <v>244</v>
      </c>
      <c r="H53" s="41">
        <v>301</v>
      </c>
      <c r="I53" s="41">
        <v>366</v>
      </c>
      <c r="J53" s="41">
        <v>358</v>
      </c>
      <c r="K53" s="41">
        <v>428</v>
      </c>
      <c r="L53" s="41">
        <v>472</v>
      </c>
      <c r="M53" s="41">
        <v>345</v>
      </c>
      <c r="N53" s="41">
        <v>321</v>
      </c>
      <c r="O53" s="41">
        <v>290</v>
      </c>
      <c r="P53" s="41">
        <v>265</v>
      </c>
      <c r="Q53" s="41">
        <v>435</v>
      </c>
      <c r="R53" s="41">
        <f>IF(ISERR(SUM(F53:Q53)),"-",SUM(F53:Q53))</f>
        <v>4121</v>
      </c>
      <c r="S53" s="41">
        <f>IF(ISERR(R53/12),"-",R53/12)</f>
        <v>343.41666666666669</v>
      </c>
      <c r="T53" s="42">
        <v>35</v>
      </c>
    </row>
    <row r="54" spans="1:20" s="43" customFormat="1" ht="14.1" customHeight="1" x14ac:dyDescent="0.15">
      <c r="A54" s="44"/>
      <c r="B54" s="45"/>
      <c r="C54" s="46" t="s">
        <v>51</v>
      </c>
      <c r="D54" s="39"/>
      <c r="E54" s="40">
        <v>36</v>
      </c>
      <c r="F54" s="41">
        <v>3165</v>
      </c>
      <c r="G54" s="41">
        <v>3341</v>
      </c>
      <c r="H54" s="41">
        <v>3411</v>
      </c>
      <c r="I54" s="41">
        <v>3790</v>
      </c>
      <c r="J54" s="41">
        <v>3406</v>
      </c>
      <c r="K54" s="41">
        <v>3423</v>
      </c>
      <c r="L54" s="41">
        <v>3544</v>
      </c>
      <c r="M54" s="41">
        <v>3619</v>
      </c>
      <c r="N54" s="41">
        <v>4129</v>
      </c>
      <c r="O54" s="41">
        <v>5128</v>
      </c>
      <c r="P54" s="41">
        <v>5512</v>
      </c>
      <c r="Q54" s="41">
        <v>5547</v>
      </c>
      <c r="R54" s="41">
        <f>IF(ISERR(SUM(F54:Q54)),"-",SUM(F54:Q54))</f>
        <v>48015</v>
      </c>
      <c r="S54" s="41">
        <f>IF(ISERR(R54/12),"-",R54/12)</f>
        <v>4001.25</v>
      </c>
      <c r="T54" s="42">
        <v>36</v>
      </c>
    </row>
    <row r="55" spans="1:20" s="43" customFormat="1" ht="14.1" customHeight="1" x14ac:dyDescent="0.15">
      <c r="A55" s="44"/>
      <c r="B55" s="45"/>
      <c r="C55" s="46" t="s">
        <v>52</v>
      </c>
      <c r="D55" s="39"/>
      <c r="E55" s="40">
        <v>37</v>
      </c>
      <c r="F55" s="41">
        <v>3892</v>
      </c>
      <c r="G55" s="41">
        <v>3894</v>
      </c>
      <c r="H55" s="41">
        <v>3678</v>
      </c>
      <c r="I55" s="41">
        <v>4011</v>
      </c>
      <c r="J55" s="41">
        <v>3362</v>
      </c>
      <c r="K55" s="41">
        <v>3688</v>
      </c>
      <c r="L55" s="41">
        <v>3469</v>
      </c>
      <c r="M55" s="41">
        <v>3337</v>
      </c>
      <c r="N55" s="41">
        <v>3471</v>
      </c>
      <c r="O55" s="41">
        <v>4344</v>
      </c>
      <c r="P55" s="41">
        <v>4594</v>
      </c>
      <c r="Q55" s="41">
        <v>5440</v>
      </c>
      <c r="R55" s="41">
        <f>IF(ISERR(SUM(F55:Q55)),"-",SUM(F55:Q55))</f>
        <v>47180</v>
      </c>
      <c r="S55" s="41">
        <f>IF(ISERR(R55/12),"-",R55/12)</f>
        <v>3931.6666666666665</v>
      </c>
      <c r="T55" s="42">
        <v>37</v>
      </c>
    </row>
    <row r="56" spans="1:20" s="43" customFormat="1" ht="14.1" customHeight="1" x14ac:dyDescent="0.15">
      <c r="A56" s="44"/>
      <c r="B56" s="45"/>
      <c r="C56" s="47"/>
      <c r="D56" s="45"/>
      <c r="E56" s="40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/>
    </row>
    <row r="57" spans="1:20" s="43" customFormat="1" ht="14.1" customHeight="1" x14ac:dyDescent="0.15">
      <c r="A57" s="38" t="s">
        <v>53</v>
      </c>
      <c r="B57" s="39"/>
      <c r="C57" s="39"/>
      <c r="D57" s="39"/>
      <c r="E57" s="40">
        <v>38</v>
      </c>
      <c r="F57" s="41">
        <f>SUBTOTAL(9,F58:F64)</f>
        <v>8855</v>
      </c>
      <c r="G57" s="41">
        <f>SUBTOTAL(9,G58:G64)</f>
        <v>9067</v>
      </c>
      <c r="H57" s="41">
        <f t="shared" ref="H57:Q57" si="5">SUBTOTAL(9,H58:H64)</f>
        <v>10265</v>
      </c>
      <c r="I57" s="41">
        <f t="shared" si="5"/>
        <v>10916</v>
      </c>
      <c r="J57" s="41">
        <f t="shared" si="5"/>
        <v>10599</v>
      </c>
      <c r="K57" s="41">
        <f t="shared" si="5"/>
        <v>10158</v>
      </c>
      <c r="L57" s="41">
        <f t="shared" si="5"/>
        <v>11662</v>
      </c>
      <c r="M57" s="41">
        <f t="shared" si="5"/>
        <v>10842</v>
      </c>
      <c r="N57" s="41">
        <f t="shared" si="5"/>
        <v>10408</v>
      </c>
      <c r="O57" s="41">
        <f t="shared" si="5"/>
        <v>11619</v>
      </c>
      <c r="P57" s="41">
        <f t="shared" si="5"/>
        <v>12530</v>
      </c>
      <c r="Q57" s="41">
        <f t="shared" si="5"/>
        <v>14418</v>
      </c>
      <c r="R57" s="41">
        <f>IF(ISERR(SUM(F57:Q57)),"-",SUM(F57:Q57))</f>
        <v>131339</v>
      </c>
      <c r="S57" s="41">
        <f>IF(ISERR(R57/12),"-",R57/12)</f>
        <v>10944.916666666666</v>
      </c>
      <c r="T57" s="42">
        <v>38</v>
      </c>
    </row>
    <row r="58" spans="1:20" s="43" customFormat="1" ht="14.1" customHeight="1" x14ac:dyDescent="0.15">
      <c r="A58" s="44"/>
      <c r="B58" s="45"/>
      <c r="C58" s="46" t="s">
        <v>28</v>
      </c>
      <c r="D58" s="39"/>
      <c r="E58" s="40">
        <v>39</v>
      </c>
      <c r="F58" s="41">
        <v>1117</v>
      </c>
      <c r="G58" s="41">
        <v>1124</v>
      </c>
      <c r="H58" s="41">
        <v>1314</v>
      </c>
      <c r="I58" s="41">
        <v>1310</v>
      </c>
      <c r="J58" s="41">
        <v>1180</v>
      </c>
      <c r="K58" s="41">
        <v>1071</v>
      </c>
      <c r="L58" s="41">
        <v>1237</v>
      </c>
      <c r="M58" s="41">
        <v>1151</v>
      </c>
      <c r="N58" s="41">
        <v>1132</v>
      </c>
      <c r="O58" s="41">
        <v>1379</v>
      </c>
      <c r="P58" s="41">
        <v>1686</v>
      </c>
      <c r="Q58" s="41">
        <v>1875</v>
      </c>
      <c r="R58" s="41">
        <f>IF(ISERR(SUM(F58:Q58)),"-",SUM(F58:Q58))</f>
        <v>15576</v>
      </c>
      <c r="S58" s="41">
        <f>IF(ISERR(R58/12),"-",R58/12)</f>
        <v>1298</v>
      </c>
      <c r="T58" s="42">
        <v>39</v>
      </c>
    </row>
    <row r="59" spans="1:20" s="43" customFormat="1" ht="14.1" customHeight="1" x14ac:dyDescent="0.15">
      <c r="A59" s="44"/>
      <c r="B59" s="45"/>
      <c r="C59" s="46" t="s">
        <v>29</v>
      </c>
      <c r="D59" s="39"/>
      <c r="E59" s="40">
        <v>40</v>
      </c>
      <c r="F59" s="41">
        <v>151</v>
      </c>
      <c r="G59" s="41">
        <v>147</v>
      </c>
      <c r="H59" s="41">
        <v>144</v>
      </c>
      <c r="I59" s="41">
        <v>143</v>
      </c>
      <c r="J59" s="41">
        <v>137</v>
      </c>
      <c r="K59" s="41">
        <v>152</v>
      </c>
      <c r="L59" s="41">
        <v>149</v>
      </c>
      <c r="M59" s="41">
        <v>126</v>
      </c>
      <c r="N59" s="41">
        <v>120</v>
      </c>
      <c r="O59" s="41">
        <v>129</v>
      </c>
      <c r="P59" s="41">
        <v>116</v>
      </c>
      <c r="Q59" s="41">
        <v>116</v>
      </c>
      <c r="R59" s="41">
        <f>IF(ISERR(SUM(F59:Q59)),"-",SUM(F59:Q59))</f>
        <v>1630</v>
      </c>
      <c r="S59" s="41">
        <f>IF(ISERR(R59/12),"-",R59/12)</f>
        <v>135.83333333333334</v>
      </c>
      <c r="T59" s="42">
        <v>40</v>
      </c>
    </row>
    <row r="60" spans="1:20" s="43" customFormat="1" ht="14.1" customHeight="1" x14ac:dyDescent="0.15">
      <c r="A60" s="44"/>
      <c r="B60" s="45"/>
      <c r="C60" s="46" t="s">
        <v>54</v>
      </c>
      <c r="D60" s="39"/>
      <c r="E60" s="40">
        <v>41</v>
      </c>
      <c r="F60" s="41">
        <v>1642</v>
      </c>
      <c r="G60" s="41">
        <v>1933</v>
      </c>
      <c r="H60" s="41">
        <v>2277</v>
      </c>
      <c r="I60" s="41">
        <v>2548</v>
      </c>
      <c r="J60" s="41">
        <v>2282</v>
      </c>
      <c r="K60" s="41">
        <v>2246</v>
      </c>
      <c r="L60" s="41">
        <v>2682</v>
      </c>
      <c r="M60" s="41">
        <v>2444</v>
      </c>
      <c r="N60" s="41">
        <v>2261</v>
      </c>
      <c r="O60" s="41">
        <v>2327</v>
      </c>
      <c r="P60" s="41">
        <v>2513</v>
      </c>
      <c r="Q60" s="41">
        <v>3126</v>
      </c>
      <c r="R60" s="41">
        <f>IF(ISERR(SUM(F60:Q60)),"-",SUM(F60:Q60))</f>
        <v>28281</v>
      </c>
      <c r="S60" s="41">
        <f>IF(ISERR(R60/12),"-",R60/12)</f>
        <v>2356.75</v>
      </c>
      <c r="T60" s="42">
        <v>41</v>
      </c>
    </row>
    <row r="61" spans="1:20" s="43" customFormat="1" ht="14.1" customHeight="1" x14ac:dyDescent="0.15">
      <c r="A61" s="44"/>
      <c r="B61" s="45"/>
      <c r="C61" s="46" t="s">
        <v>55</v>
      </c>
      <c r="D61" s="39"/>
      <c r="E61" s="40">
        <v>42</v>
      </c>
      <c r="F61" s="41">
        <v>522</v>
      </c>
      <c r="G61" s="41">
        <v>601</v>
      </c>
      <c r="H61" s="41">
        <v>823</v>
      </c>
      <c r="I61" s="41">
        <v>812</v>
      </c>
      <c r="J61" s="41">
        <v>606</v>
      </c>
      <c r="K61" s="41">
        <v>603</v>
      </c>
      <c r="L61" s="41">
        <v>814</v>
      </c>
      <c r="M61" s="41">
        <v>917</v>
      </c>
      <c r="N61" s="41">
        <v>854</v>
      </c>
      <c r="O61" s="41">
        <v>1041</v>
      </c>
      <c r="P61" s="41">
        <v>1014</v>
      </c>
      <c r="Q61" s="41">
        <v>1489</v>
      </c>
      <c r="R61" s="41">
        <f>IF(ISERR(SUM(F61:Q61)),"-",SUM(F61:Q61))</f>
        <v>10096</v>
      </c>
      <c r="S61" s="41">
        <f>IF(ISERR(R61/12),"-",R61/12)</f>
        <v>841.33333333333337</v>
      </c>
      <c r="T61" s="42">
        <v>42</v>
      </c>
    </row>
    <row r="62" spans="1:20" s="43" customFormat="1" ht="14.1" customHeight="1" x14ac:dyDescent="0.15">
      <c r="A62" s="44"/>
      <c r="B62" s="45"/>
      <c r="C62" s="47"/>
      <c r="D62" s="45"/>
      <c r="E62" s="40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2"/>
    </row>
    <row r="63" spans="1:20" s="43" customFormat="1" ht="14.1" customHeight="1" x14ac:dyDescent="0.15">
      <c r="A63" s="44"/>
      <c r="B63" s="45"/>
      <c r="C63" s="46" t="s">
        <v>56</v>
      </c>
      <c r="D63" s="39"/>
      <c r="E63" s="40">
        <v>43</v>
      </c>
      <c r="F63" s="41">
        <v>343</v>
      </c>
      <c r="G63" s="41">
        <v>196</v>
      </c>
      <c r="H63" s="41">
        <v>169</v>
      </c>
      <c r="I63" s="41">
        <v>229</v>
      </c>
      <c r="J63" s="41">
        <v>133</v>
      </c>
      <c r="K63" s="41">
        <v>166</v>
      </c>
      <c r="L63" s="41">
        <v>251</v>
      </c>
      <c r="M63" s="41">
        <v>369</v>
      </c>
      <c r="N63" s="41">
        <v>351</v>
      </c>
      <c r="O63" s="41">
        <v>528</v>
      </c>
      <c r="P63" s="41">
        <v>1161</v>
      </c>
      <c r="Q63" s="41">
        <v>1450</v>
      </c>
      <c r="R63" s="41">
        <f>IF(ISERR(SUM(F63:Q63)),"-",SUM(F63:Q63))</f>
        <v>5346</v>
      </c>
      <c r="S63" s="41">
        <f>IF(ISERR(R63/12),"-",R63/12)</f>
        <v>445.5</v>
      </c>
      <c r="T63" s="42">
        <v>43</v>
      </c>
    </row>
    <row r="64" spans="1:20" s="43" customFormat="1" ht="14.1" customHeight="1" x14ac:dyDescent="0.15">
      <c r="A64" s="44"/>
      <c r="B64" s="45"/>
      <c r="C64" s="46" t="s">
        <v>57</v>
      </c>
      <c r="D64" s="39"/>
      <c r="E64" s="40">
        <v>44</v>
      </c>
      <c r="F64" s="41">
        <v>5080</v>
      </c>
      <c r="G64" s="41">
        <v>5066</v>
      </c>
      <c r="H64" s="41">
        <v>5538</v>
      </c>
      <c r="I64" s="41">
        <v>5874</v>
      </c>
      <c r="J64" s="41">
        <v>6261</v>
      </c>
      <c r="K64" s="41">
        <v>5920</v>
      </c>
      <c r="L64" s="41">
        <v>6529</v>
      </c>
      <c r="M64" s="41">
        <v>5835</v>
      </c>
      <c r="N64" s="41">
        <v>5690</v>
      </c>
      <c r="O64" s="41">
        <v>6215</v>
      </c>
      <c r="P64" s="41">
        <v>6040</v>
      </c>
      <c r="Q64" s="41">
        <v>6362</v>
      </c>
      <c r="R64" s="41">
        <f>IF(ISERR(SUM(F64:Q64)),"-",SUM(F64:Q64))</f>
        <v>70410</v>
      </c>
      <c r="S64" s="41">
        <f>IF(ISERR(R64/12),"-",R64/12)</f>
        <v>5867.5</v>
      </c>
      <c r="T64" s="42">
        <v>44</v>
      </c>
    </row>
    <row r="65" spans="1:20" s="43" customFormat="1" ht="14.1" customHeight="1" x14ac:dyDescent="0.15">
      <c r="A65" s="44"/>
      <c r="B65" s="45"/>
      <c r="C65" s="47"/>
      <c r="D65" s="45"/>
      <c r="E65" s="40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2"/>
    </row>
    <row r="66" spans="1:20" s="43" customFormat="1" ht="14.1" customHeight="1" x14ac:dyDescent="0.15">
      <c r="A66" s="38" t="s">
        <v>58</v>
      </c>
      <c r="B66" s="39"/>
      <c r="C66" s="39"/>
      <c r="D66" s="39"/>
      <c r="E66" s="40">
        <v>45</v>
      </c>
      <c r="F66" s="41">
        <v>13155</v>
      </c>
      <c r="G66" s="41">
        <v>13815</v>
      </c>
      <c r="H66" s="41">
        <v>15253</v>
      </c>
      <c r="I66" s="41">
        <v>17007</v>
      </c>
      <c r="J66" s="41">
        <v>15419</v>
      </c>
      <c r="K66" s="41">
        <v>14647</v>
      </c>
      <c r="L66" s="41">
        <v>16756</v>
      </c>
      <c r="M66" s="41">
        <v>15609</v>
      </c>
      <c r="N66" s="41">
        <v>14319</v>
      </c>
      <c r="O66" s="41">
        <v>15880</v>
      </c>
      <c r="P66" s="41">
        <v>16015</v>
      </c>
      <c r="Q66" s="41">
        <v>22465</v>
      </c>
      <c r="R66" s="41">
        <f>IF(ISERR(SUM(F66:Q66)),"-",SUM(F66:Q66))</f>
        <v>190340</v>
      </c>
      <c r="S66" s="41">
        <f>IF(ISERR(R66/12),"-",R66/12)</f>
        <v>15861.666666666666</v>
      </c>
      <c r="T66" s="42">
        <v>45</v>
      </c>
    </row>
    <row r="67" spans="1:20" ht="12" customHeight="1" x14ac:dyDescent="0.15">
      <c r="A67" s="48"/>
      <c r="B67" s="48"/>
      <c r="C67" s="48"/>
      <c r="D67" s="48"/>
      <c r="E67" s="49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50"/>
    </row>
  </sheetData>
  <mergeCells count="39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K6"/>
    <mergeCell ref="A7:E9"/>
    <mergeCell ref="R7:R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2020-07-23T10:03:46Z</dcterms:created>
  <dcterms:modified xsi:type="dcterms:W3CDTF">2020-07-23T10:03:48Z</dcterms:modified>
</cp:coreProperties>
</file>