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4\year\"/>
    </mc:Choice>
  </mc:AlternateContent>
  <xr:revisionPtr revIDLastSave="0" documentId="8_{A1EE037A-D7FB-40AF-8E47-476C7FBABC32}" xr6:coauthVersionLast="36" xr6:coauthVersionMax="36" xr10:uidLastSave="{00000000-0000-0000-0000-000000000000}"/>
  <bookViews>
    <workbookView xWindow="0" yWindow="0" windowWidth="14625" windowHeight="10485" xr2:uid="{0AC04341-BE46-404A-8DAB-FD22ADAF57FC}"/>
  </bookViews>
  <sheets>
    <sheet name="月別品目別月間入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I15" i="2" l="1"/>
  <c r="I11" i="2" s="1"/>
  <c r="O15" i="2"/>
  <c r="O11" i="2" s="1"/>
  <c r="P15" i="2"/>
  <c r="P11" i="2" s="1"/>
  <c r="J15" i="2"/>
  <c r="J11" i="2" s="1"/>
  <c r="Q15" i="2"/>
  <c r="Q11" i="2" s="1"/>
  <c r="R57" i="2"/>
  <c r="S57" i="2" s="1"/>
  <c r="R16" i="2"/>
  <c r="S16" i="2" s="1"/>
  <c r="F15" i="2"/>
  <c r="L15" i="2"/>
  <c r="L11" i="2" s="1"/>
  <c r="G15" i="2"/>
  <c r="G11" i="2" s="1"/>
  <c r="M15" i="2"/>
  <c r="M11" i="2" s="1"/>
  <c r="H15" i="2"/>
  <c r="H11" i="2" s="1"/>
  <c r="N15" i="2"/>
  <c r="N11" i="2" s="1"/>
  <c r="R30" i="2"/>
  <c r="S30" i="2" s="1"/>
  <c r="K15" i="2"/>
  <c r="K11" i="2" s="1"/>
  <c r="R46" i="2"/>
  <c r="S46" i="2" s="1"/>
  <c r="R15" i="2" l="1"/>
  <c r="S15" i="2" s="1"/>
  <c r="F11" i="2"/>
  <c r="R11" i="2" s="1"/>
  <c r="S11" i="2" s="1"/>
</calcChain>
</file>

<file path=xl/sharedStrings.xml><?xml version="1.0" encoding="utf-8"?>
<sst xmlns="http://schemas.openxmlformats.org/spreadsheetml/2006/main" count="65" uniqueCount="63">
  <si>
    <t>（1）　合　　　　　計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</si>
  <si>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</si>
  <si>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</si>
  <si>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</si>
  <si>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</si>
  <si>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</si>
  <si>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</si>
  <si>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</si>
  <si>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</si>
  <si>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</si>
  <si>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</si>
  <si>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</si>
  <si>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</si>
  <si>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</si>
  <si>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</si>
  <si>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</si>
  <si>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</si>
  <si>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</si>
  <si>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</si>
  <si>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</si>
  <si>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</si>
  <si>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</si>
  <si>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</si>
  <si>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</si>
  <si>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</si>
  <si>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</si>
  <si>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</si>
  <si>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</si>
  <si>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</si>
  <si>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</si>
  <si>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</si>
  <si>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</si>
  <si>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</si>
  <si>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</si>
  <si>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</si>
  <si>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</si>
  <si>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</si>
  <si>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</si>
  <si>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</si>
  <si>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</si>
  <si>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</si>
  <si>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</si>
  <si>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</si>
  <si>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</si>
  <si>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</si>
  <si>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</si>
  <si>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</si>
  <si>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</si>
  <si>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</si>
  <si>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</si>
  <si>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</si>
  <si>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</si>
  <si>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</si>
  <si>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</si>
  <si>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</si>
  <si>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</si>
  <si>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</si>
  <si>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</si>
  <si>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</si>
  <si>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</si>
  <si>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３　　月　別　品　目　別　月　間　入　庫　量</t>
    <phoneticPr fontId="5"/>
  </si>
  <si>
    <t>年　　　間
延べ入庫量</t>
    <phoneticPr fontId="5"/>
  </si>
  <si>
    <t>毎月1日から月末までの間に入庫された延べ入庫量であり、月間入庫量(1)合計とは、(2)産地及び(3)消費地の入庫量を合計したものである。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</si>
</sst>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470856EC-D1A5-46BA-B85C-B22663408CB6}"/>
    <cellStyle name="標準 3" xfId="1" xr:uid="{B57A74A1-BDAD-49A5-9967-5DB6C95C54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135F0-594C-4ACE-9194-9405DBD44D9E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0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S6" s="14" t="s">
        <v>1</v>
      </c>
    </row>
    <row r="7" spans="1:20" s="22" customFormat="1" ht="15" customHeight="1" thickTop="1" x14ac:dyDescent="0.15">
      <c r="A7" s="15" t="s">
        <v>2</v>
      </c>
      <c r="B7" s="15"/>
      <c r="C7" s="15"/>
      <c r="D7" s="15"/>
      <c r="E7" s="16"/>
      <c r="F7" s="17">
        <v>41640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61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3</v>
      </c>
      <c r="H8" s="26" t="s">
        <v>4</v>
      </c>
      <c r="I8" s="26" t="s">
        <v>5</v>
      </c>
      <c r="J8" s="26" t="s">
        <v>6</v>
      </c>
      <c r="K8" s="26" t="s">
        <v>7</v>
      </c>
      <c r="L8" s="26" t="s">
        <v>8</v>
      </c>
      <c r="M8" s="26" t="s">
        <v>9</v>
      </c>
      <c r="N8" s="26" t="s">
        <v>10</v>
      </c>
      <c r="O8" s="26" t="s">
        <v>11</v>
      </c>
      <c r="P8" s="26" t="s">
        <v>12</v>
      </c>
      <c r="Q8" s="26" t="s">
        <v>13</v>
      </c>
      <c r="R8" s="27"/>
      <c r="S8" s="25" t="s">
        <v>14</v>
      </c>
      <c r="T8" s="28" t="s">
        <v>15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17</v>
      </c>
      <c r="B11" s="39"/>
      <c r="C11" s="39"/>
      <c r="D11" s="39"/>
      <c r="E11" s="40">
        <v>1</v>
      </c>
      <c r="F11" s="41">
        <f>SUBTOTAL(9,F13:F66)</f>
        <v>288887</v>
      </c>
      <c r="G11" s="41">
        <f>SUBTOTAL(9,G13:G66)</f>
        <v>233911</v>
      </c>
      <c r="H11" s="41">
        <f t="shared" ref="H11:Q11" si="0">SUBTOTAL(9,H13:H66)</f>
        <v>264479</v>
      </c>
      <c r="I11" s="41">
        <f t="shared" si="0"/>
        <v>326162</v>
      </c>
      <c r="J11" s="41">
        <f t="shared" si="0"/>
        <v>307322</v>
      </c>
      <c r="K11" s="41">
        <f t="shared" si="0"/>
        <v>291651</v>
      </c>
      <c r="L11" s="41">
        <f t="shared" si="0"/>
        <v>295402</v>
      </c>
      <c r="M11" s="41">
        <f t="shared" si="0"/>
        <v>291633</v>
      </c>
      <c r="N11" s="41">
        <f t="shared" si="0"/>
        <v>329597</v>
      </c>
      <c r="O11" s="41">
        <f t="shared" si="0"/>
        <v>370473</v>
      </c>
      <c r="P11" s="41">
        <f t="shared" si="0"/>
        <v>358126</v>
      </c>
      <c r="Q11" s="41">
        <f t="shared" si="0"/>
        <v>343926</v>
      </c>
      <c r="R11" s="41">
        <f>IF(ISERR(SUM(F11:Q11)),"-",SUM(F11:Q11))</f>
        <v>3701569</v>
      </c>
      <c r="S11" s="41">
        <f>IF(ISERR(R11/12),"-",R11/12)</f>
        <v>308464.08333333331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18</v>
      </c>
      <c r="B13" s="39"/>
      <c r="C13" s="39"/>
      <c r="D13" s="39"/>
      <c r="E13" s="40">
        <v>2</v>
      </c>
      <c r="F13" s="41">
        <v>5495</v>
      </c>
      <c r="G13" s="41">
        <v>5516</v>
      </c>
      <c r="H13" s="41">
        <v>5535</v>
      </c>
      <c r="I13" s="41">
        <v>6267</v>
      </c>
      <c r="J13" s="41">
        <v>7090</v>
      </c>
      <c r="K13" s="41">
        <v>7211</v>
      </c>
      <c r="L13" s="41">
        <v>7352</v>
      </c>
      <c r="M13" s="41">
        <v>8103</v>
      </c>
      <c r="N13" s="41">
        <v>16948</v>
      </c>
      <c r="O13" s="41">
        <v>15138</v>
      </c>
      <c r="P13" s="41">
        <v>11016</v>
      </c>
      <c r="Q13" s="41">
        <v>7862</v>
      </c>
      <c r="R13" s="41">
        <f>IF(ISERR(SUM(F13:Q13)),"-",SUM(F13:Q13))</f>
        <v>103533</v>
      </c>
      <c r="S13" s="41">
        <f>IF(ISERR(R13/12),"-",R13/12)</f>
        <v>8627.75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19</v>
      </c>
      <c r="B15" s="39"/>
      <c r="C15" s="39"/>
      <c r="D15" s="39"/>
      <c r="E15" s="40">
        <v>3</v>
      </c>
      <c r="F15" s="41">
        <f>SUBTOTAL(9,F16:F55)</f>
        <v>245180</v>
      </c>
      <c r="G15" s="41">
        <f>SUBTOTAL(9,G16:G55)</f>
        <v>192278</v>
      </c>
      <c r="H15" s="41">
        <f t="shared" ref="H15:Q15" si="1">SUBTOTAL(9,H16:H55)</f>
        <v>215817</v>
      </c>
      <c r="I15" s="41">
        <f t="shared" si="1"/>
        <v>265503</v>
      </c>
      <c r="J15" s="41">
        <f t="shared" si="1"/>
        <v>248908</v>
      </c>
      <c r="K15" s="41">
        <f t="shared" si="1"/>
        <v>234238</v>
      </c>
      <c r="L15" s="41">
        <f t="shared" si="1"/>
        <v>237140</v>
      </c>
      <c r="M15" s="41">
        <f t="shared" si="1"/>
        <v>239191</v>
      </c>
      <c r="N15" s="41">
        <f t="shared" si="1"/>
        <v>261719</v>
      </c>
      <c r="O15" s="41">
        <f t="shared" si="1"/>
        <v>298232</v>
      </c>
      <c r="P15" s="41">
        <f t="shared" si="1"/>
        <v>294500</v>
      </c>
      <c r="Q15" s="41">
        <f t="shared" si="1"/>
        <v>280681</v>
      </c>
      <c r="R15" s="41">
        <f>IF(ISERR(SUM(F15:Q15)),"-",SUM(F15:Q15))</f>
        <v>3013387</v>
      </c>
      <c r="S15" s="41">
        <f>IF(ISERR(R15/12),"-",R15/12)</f>
        <v>251115.58333333334</v>
      </c>
      <c r="T15" s="42">
        <v>3</v>
      </c>
    </row>
    <row r="16" spans="1:20" s="43" customFormat="1" ht="14.1" customHeight="1" x14ac:dyDescent="0.15">
      <c r="A16" s="44"/>
      <c r="B16" s="45"/>
      <c r="C16" s="46" t="s">
        <v>20</v>
      </c>
      <c r="D16" s="39"/>
      <c r="E16" s="40">
        <v>4</v>
      </c>
      <c r="F16" s="41">
        <f>SUBTOTAL(9,F17:F23)</f>
        <v>20869</v>
      </c>
      <c r="G16" s="41">
        <f>SUBTOTAL(9,G17:G23)</f>
        <v>21802</v>
      </c>
      <c r="H16" s="41">
        <f t="shared" ref="H16:Q16" si="2">SUBTOTAL(9,H17:H23)</f>
        <v>21215</v>
      </c>
      <c r="I16" s="41">
        <f t="shared" si="2"/>
        <v>26541</v>
      </c>
      <c r="J16" s="41">
        <f t="shared" si="2"/>
        <v>29168</v>
      </c>
      <c r="K16" s="41">
        <f t="shared" si="2"/>
        <v>30302</v>
      </c>
      <c r="L16" s="41">
        <f t="shared" si="2"/>
        <v>25290</v>
      </c>
      <c r="M16" s="41">
        <f t="shared" si="2"/>
        <v>22325</v>
      </c>
      <c r="N16" s="41">
        <f t="shared" si="2"/>
        <v>25526</v>
      </c>
      <c r="O16" s="41">
        <f t="shared" si="2"/>
        <v>28358</v>
      </c>
      <c r="P16" s="41">
        <f t="shared" si="2"/>
        <v>22210</v>
      </c>
      <c r="Q16" s="41">
        <f t="shared" si="2"/>
        <v>27797</v>
      </c>
      <c r="R16" s="41">
        <f>IF(ISERR(SUM(F16:Q16)),"-",SUM(F16:Q16))</f>
        <v>301403</v>
      </c>
      <c r="S16" s="41">
        <f>IF(ISERR(R16/12),"-",R16/12)</f>
        <v>25116.916666666668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21</v>
      </c>
      <c r="E17" s="40">
        <v>5</v>
      </c>
      <c r="F17" s="41">
        <v>2066</v>
      </c>
      <c r="G17" s="41">
        <v>3237</v>
      </c>
      <c r="H17" s="41">
        <v>2190</v>
      </c>
      <c r="I17" s="41">
        <v>3334</v>
      </c>
      <c r="J17" s="41">
        <v>5621</v>
      </c>
      <c r="K17" s="41">
        <v>10978</v>
      </c>
      <c r="L17" s="41">
        <v>5748</v>
      </c>
      <c r="M17" s="41">
        <v>3699</v>
      </c>
      <c r="N17" s="41">
        <v>3327</v>
      </c>
      <c r="O17" s="41">
        <v>3645</v>
      </c>
      <c r="P17" s="41">
        <v>3226</v>
      </c>
      <c r="Q17" s="41">
        <v>2796</v>
      </c>
      <c r="R17" s="41">
        <f>IF(ISERR(SUM(F17:Q17)),"-",SUM(F17:Q17))</f>
        <v>49867</v>
      </c>
      <c r="S17" s="41">
        <f>IF(ISERR(R17/12),"-",R17/12)</f>
        <v>4155.583333333333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22</v>
      </c>
      <c r="E18" s="40">
        <v>6</v>
      </c>
      <c r="F18" s="41">
        <v>8624</v>
      </c>
      <c r="G18" s="41">
        <v>7931</v>
      </c>
      <c r="H18" s="41">
        <v>9349</v>
      </c>
      <c r="I18" s="41">
        <v>11149</v>
      </c>
      <c r="J18" s="41">
        <v>10203</v>
      </c>
      <c r="K18" s="41">
        <v>9378</v>
      </c>
      <c r="L18" s="41">
        <v>8395</v>
      </c>
      <c r="M18" s="41">
        <v>7110</v>
      </c>
      <c r="N18" s="41">
        <v>7961</v>
      </c>
      <c r="O18" s="41">
        <v>10179</v>
      </c>
      <c r="P18" s="41">
        <v>6431</v>
      </c>
      <c r="Q18" s="41">
        <v>10123</v>
      </c>
      <c r="R18" s="41">
        <f>IF(ISERR(SUM(F18:Q18)),"-",SUM(F18:Q18))</f>
        <v>106833</v>
      </c>
      <c r="S18" s="41">
        <f>IF(ISERR(R18/12),"-",R18/12)</f>
        <v>8902.75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23</v>
      </c>
      <c r="E19" s="40">
        <v>7</v>
      </c>
      <c r="F19" s="41">
        <v>5826</v>
      </c>
      <c r="G19" s="41">
        <v>5629</v>
      </c>
      <c r="H19" s="41">
        <v>5077</v>
      </c>
      <c r="I19" s="41">
        <v>6872</v>
      </c>
      <c r="J19" s="41">
        <v>8840</v>
      </c>
      <c r="K19" s="41">
        <v>6221</v>
      </c>
      <c r="L19" s="41">
        <v>6461</v>
      </c>
      <c r="M19" s="41">
        <v>6084</v>
      </c>
      <c r="N19" s="41">
        <v>6993</v>
      </c>
      <c r="O19" s="41">
        <v>8201</v>
      </c>
      <c r="P19" s="41">
        <v>7835</v>
      </c>
      <c r="Q19" s="41">
        <v>8368</v>
      </c>
      <c r="R19" s="41">
        <f>IF(ISERR(SUM(F19:Q19)),"-",SUM(F19:Q19))</f>
        <v>82407</v>
      </c>
      <c r="S19" s="41">
        <f>IF(ISERR(R19/12),"-",R19/12)</f>
        <v>6867.25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24</v>
      </c>
      <c r="E21" s="40">
        <v>8</v>
      </c>
      <c r="F21" s="41">
        <v>446</v>
      </c>
      <c r="G21" s="41">
        <v>715</v>
      </c>
      <c r="H21" s="41">
        <v>540</v>
      </c>
      <c r="I21" s="41">
        <v>578</v>
      </c>
      <c r="J21" s="41">
        <v>375</v>
      </c>
      <c r="K21" s="41">
        <v>488</v>
      </c>
      <c r="L21" s="41">
        <v>351</v>
      </c>
      <c r="M21" s="41">
        <v>419</v>
      </c>
      <c r="N21" s="41">
        <v>436</v>
      </c>
      <c r="O21" s="41">
        <v>354</v>
      </c>
      <c r="P21" s="41">
        <v>642</v>
      </c>
      <c r="Q21" s="41">
        <v>603</v>
      </c>
      <c r="R21" s="41">
        <f>IF(ISERR(SUM(F21:Q21)),"-",SUM(F21:Q21))</f>
        <v>5947</v>
      </c>
      <c r="S21" s="41">
        <f>IF(ISERR(R21/12),"-",R21/12)</f>
        <v>495.58333333333331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25</v>
      </c>
      <c r="E22" s="40">
        <v>9</v>
      </c>
      <c r="F22" s="41">
        <v>311</v>
      </c>
      <c r="G22" s="41">
        <v>629</v>
      </c>
      <c r="H22" s="41">
        <v>318</v>
      </c>
      <c r="I22" s="41">
        <v>336</v>
      </c>
      <c r="J22" s="41">
        <v>221</v>
      </c>
      <c r="K22" s="41">
        <v>306</v>
      </c>
      <c r="L22" s="41">
        <v>573</v>
      </c>
      <c r="M22" s="41">
        <v>1389</v>
      </c>
      <c r="N22" s="41">
        <v>2707</v>
      </c>
      <c r="O22" s="41">
        <v>1107</v>
      </c>
      <c r="P22" s="41">
        <v>784</v>
      </c>
      <c r="Q22" s="41">
        <v>719</v>
      </c>
      <c r="R22" s="41">
        <f>IF(ISERR(SUM(F22:Q22)),"-",SUM(F22:Q22))</f>
        <v>9400</v>
      </c>
      <c r="S22" s="41">
        <f>IF(ISERR(R22/12),"-",R22/12)</f>
        <v>783.33333333333337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26</v>
      </c>
      <c r="E23" s="40">
        <v>10</v>
      </c>
      <c r="F23" s="41">
        <v>3596</v>
      </c>
      <c r="G23" s="41">
        <v>3661</v>
      </c>
      <c r="H23" s="41">
        <v>3741</v>
      </c>
      <c r="I23" s="41">
        <v>4272</v>
      </c>
      <c r="J23" s="41">
        <v>3908</v>
      </c>
      <c r="K23" s="41">
        <v>2931</v>
      </c>
      <c r="L23" s="41">
        <v>3762</v>
      </c>
      <c r="M23" s="41">
        <v>3624</v>
      </c>
      <c r="N23" s="41">
        <v>4102</v>
      </c>
      <c r="O23" s="41">
        <v>4872</v>
      </c>
      <c r="P23" s="41">
        <v>3292</v>
      </c>
      <c r="Q23" s="41">
        <v>5188</v>
      </c>
      <c r="R23" s="41">
        <f>IF(ISERR(SUM(F23:Q23)),"-",SUM(F23:Q23))</f>
        <v>46949</v>
      </c>
      <c r="S23" s="41">
        <f>IF(ISERR(R23/12),"-",R23/12)</f>
        <v>3912.4166666666665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27</v>
      </c>
      <c r="D24" s="39"/>
      <c r="E24" s="40">
        <v>11</v>
      </c>
      <c r="F24" s="41">
        <v>1091</v>
      </c>
      <c r="G24" s="41">
        <v>1108</v>
      </c>
      <c r="H24" s="41">
        <v>1500</v>
      </c>
      <c r="I24" s="41">
        <v>1606</v>
      </c>
      <c r="J24" s="41">
        <v>1711</v>
      </c>
      <c r="K24" s="41">
        <v>1540</v>
      </c>
      <c r="L24" s="41">
        <v>1696</v>
      </c>
      <c r="M24" s="41">
        <v>1375</v>
      </c>
      <c r="N24" s="41">
        <v>1856</v>
      </c>
      <c r="O24" s="41">
        <v>1507</v>
      </c>
      <c r="P24" s="41">
        <v>1135</v>
      </c>
      <c r="Q24" s="41">
        <v>1829</v>
      </c>
      <c r="R24" s="41">
        <f>IF(ISERR(SUM(F24:Q24)),"-",SUM(F24:Q24))</f>
        <v>17954</v>
      </c>
      <c r="S24" s="41">
        <f>IF(ISERR(R24/12),"-",R24/12)</f>
        <v>1496.1666666666667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28</v>
      </c>
      <c r="D25" s="39"/>
      <c r="E25" s="40">
        <v>12</v>
      </c>
      <c r="F25" s="41">
        <v>11262</v>
      </c>
      <c r="G25" s="41">
        <v>13898</v>
      </c>
      <c r="H25" s="41">
        <v>13024</v>
      </c>
      <c r="I25" s="41">
        <v>15149</v>
      </c>
      <c r="J25" s="41">
        <v>18640</v>
      </c>
      <c r="K25" s="41">
        <v>15454</v>
      </c>
      <c r="L25" s="41">
        <v>16728</v>
      </c>
      <c r="M25" s="41">
        <v>17111</v>
      </c>
      <c r="N25" s="41">
        <v>14092</v>
      </c>
      <c r="O25" s="41">
        <v>12932</v>
      </c>
      <c r="P25" s="41">
        <v>11423</v>
      </c>
      <c r="Q25" s="41">
        <v>13946</v>
      </c>
      <c r="R25" s="41">
        <f>IF(ISERR(SUM(F25:Q25)),"-",SUM(F25:Q25))</f>
        <v>173659</v>
      </c>
      <c r="S25" s="41">
        <f>IF(ISERR(R25/12),"-",R25/12)</f>
        <v>14471.583333333334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29</v>
      </c>
      <c r="D27" s="39"/>
      <c r="E27" s="40">
        <v>13</v>
      </c>
      <c r="F27" s="41">
        <v>22257</v>
      </c>
      <c r="G27" s="41">
        <v>17211</v>
      </c>
      <c r="H27" s="41">
        <v>21396</v>
      </c>
      <c r="I27" s="41">
        <v>24906</v>
      </c>
      <c r="J27" s="41">
        <v>17984</v>
      </c>
      <c r="K27" s="41">
        <v>11962</v>
      </c>
      <c r="L27" s="41">
        <v>17320</v>
      </c>
      <c r="M27" s="41">
        <v>21734</v>
      </c>
      <c r="N27" s="41">
        <v>21825</v>
      </c>
      <c r="O27" s="41">
        <v>32483</v>
      </c>
      <c r="P27" s="41">
        <v>26154</v>
      </c>
      <c r="Q27" s="41">
        <v>29773</v>
      </c>
      <c r="R27" s="41">
        <f>IF(ISERR(SUM(F27:Q27)),"-",SUM(F27:Q27))</f>
        <v>265005</v>
      </c>
      <c r="S27" s="41">
        <f>IF(ISERR(R27/12),"-",R27/12)</f>
        <v>22083.75</v>
      </c>
      <c r="T27" s="42">
        <v>13</v>
      </c>
    </row>
    <row r="28" spans="1:20" s="43" customFormat="1" ht="14.1" customHeight="1" x14ac:dyDescent="0.15">
      <c r="A28" s="44"/>
      <c r="B28" s="45"/>
      <c r="C28" s="46" t="s">
        <v>30</v>
      </c>
      <c r="D28" s="39"/>
      <c r="E28" s="40">
        <v>14</v>
      </c>
      <c r="F28" s="41">
        <v>5351</v>
      </c>
      <c r="G28" s="41">
        <v>2483</v>
      </c>
      <c r="H28" s="41">
        <v>4246</v>
      </c>
      <c r="I28" s="41">
        <v>6256</v>
      </c>
      <c r="J28" s="41">
        <v>7548</v>
      </c>
      <c r="K28" s="41">
        <v>4275</v>
      </c>
      <c r="L28" s="41">
        <v>4330</v>
      </c>
      <c r="M28" s="41">
        <v>4543</v>
      </c>
      <c r="N28" s="41">
        <v>3775</v>
      </c>
      <c r="O28" s="41">
        <v>4510</v>
      </c>
      <c r="P28" s="41">
        <v>5206</v>
      </c>
      <c r="Q28" s="41">
        <v>6297</v>
      </c>
      <c r="R28" s="41">
        <f>IF(ISERR(SUM(F28:Q28)),"-",SUM(F28:Q28))</f>
        <v>58820</v>
      </c>
      <c r="S28" s="41">
        <f>IF(ISERR(R28/12),"-",R28/12)</f>
        <v>4901.666666666667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31</v>
      </c>
      <c r="D29" s="39"/>
      <c r="E29" s="40">
        <v>15</v>
      </c>
      <c r="F29" s="41">
        <v>1961</v>
      </c>
      <c r="G29" s="41">
        <v>1579</v>
      </c>
      <c r="H29" s="41">
        <v>1465</v>
      </c>
      <c r="I29" s="41">
        <v>1200</v>
      </c>
      <c r="J29" s="41">
        <v>6819</v>
      </c>
      <c r="K29" s="41">
        <v>6945</v>
      </c>
      <c r="L29" s="41">
        <v>2032</v>
      </c>
      <c r="M29" s="41">
        <v>921</v>
      </c>
      <c r="N29" s="41">
        <v>407</v>
      </c>
      <c r="O29" s="41">
        <v>378</v>
      </c>
      <c r="P29" s="41">
        <v>342</v>
      </c>
      <c r="Q29" s="41">
        <v>1259</v>
      </c>
      <c r="R29" s="41">
        <f>IF(ISERR(SUM(F29:Q29)),"-",SUM(F29:Q29))</f>
        <v>25308</v>
      </c>
      <c r="S29" s="41">
        <f>IF(ISERR(R29/12),"-",R29/12)</f>
        <v>2109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32</v>
      </c>
      <c r="D30" s="39"/>
      <c r="E30" s="40">
        <v>16</v>
      </c>
      <c r="F30" s="41">
        <f>SUBTOTAL(9,F31:F33)</f>
        <v>5163</v>
      </c>
      <c r="G30" s="41">
        <f>SUBTOTAL(9,G31:G33)</f>
        <v>4911</v>
      </c>
      <c r="H30" s="41">
        <f t="shared" ref="H30:Q30" si="3">SUBTOTAL(9,H31:H33)</f>
        <v>6788</v>
      </c>
      <c r="I30" s="41">
        <f t="shared" si="3"/>
        <v>14358</v>
      </c>
      <c r="J30" s="41">
        <f t="shared" si="3"/>
        <v>6846</v>
      </c>
      <c r="K30" s="41">
        <f t="shared" si="3"/>
        <v>10587</v>
      </c>
      <c r="L30" s="41">
        <f t="shared" si="3"/>
        <v>10552</v>
      </c>
      <c r="M30" s="41">
        <f t="shared" si="3"/>
        <v>14854</v>
      </c>
      <c r="N30" s="41">
        <f t="shared" si="3"/>
        <v>9435</v>
      </c>
      <c r="O30" s="41">
        <f t="shared" si="3"/>
        <v>7297</v>
      </c>
      <c r="P30" s="41">
        <f t="shared" si="3"/>
        <v>6381</v>
      </c>
      <c r="Q30" s="41">
        <f t="shared" si="3"/>
        <v>3526</v>
      </c>
      <c r="R30" s="41">
        <f>IF(ISERR(SUM(F30:Q30)),"-",SUM(F30:Q30))</f>
        <v>100698</v>
      </c>
      <c r="S30" s="41">
        <f>IF(ISERR(R30/12),"-",R30/12)</f>
        <v>8391.5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33</v>
      </c>
      <c r="E31" s="40">
        <v>17</v>
      </c>
      <c r="F31" s="41">
        <v>3804</v>
      </c>
      <c r="G31" s="41">
        <v>2828</v>
      </c>
      <c r="H31" s="41">
        <v>2582</v>
      </c>
      <c r="I31" s="41">
        <v>8161</v>
      </c>
      <c r="J31" s="41">
        <v>3689</v>
      </c>
      <c r="K31" s="41">
        <v>4271</v>
      </c>
      <c r="L31" s="41">
        <v>6165</v>
      </c>
      <c r="M31" s="41">
        <v>10368</v>
      </c>
      <c r="N31" s="41">
        <v>5181</v>
      </c>
      <c r="O31" s="41">
        <v>4748</v>
      </c>
      <c r="P31" s="41">
        <v>4657</v>
      </c>
      <c r="Q31" s="41">
        <v>2549</v>
      </c>
      <c r="R31" s="41">
        <f>IF(ISERR(SUM(F31:Q31)),"-",SUM(F31:Q31))</f>
        <v>59003</v>
      </c>
      <c r="S31" s="41">
        <f>IF(ISERR(R31/12),"-",R31/12)</f>
        <v>4916.916666666667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34</v>
      </c>
      <c r="E33" s="40">
        <v>18</v>
      </c>
      <c r="F33" s="41">
        <v>1359</v>
      </c>
      <c r="G33" s="41">
        <v>2083</v>
      </c>
      <c r="H33" s="41">
        <v>4206</v>
      </c>
      <c r="I33" s="41">
        <v>6197</v>
      </c>
      <c r="J33" s="41">
        <v>3157</v>
      </c>
      <c r="K33" s="41">
        <v>6316</v>
      </c>
      <c r="L33" s="41">
        <v>4387</v>
      </c>
      <c r="M33" s="41">
        <v>4486</v>
      </c>
      <c r="N33" s="41">
        <v>4254</v>
      </c>
      <c r="O33" s="41">
        <v>2549</v>
      </c>
      <c r="P33" s="41">
        <v>1724</v>
      </c>
      <c r="Q33" s="41">
        <v>977</v>
      </c>
      <c r="R33" s="41">
        <f>IF(ISERR(SUM(F33:Q33)),"-",SUM(F33:Q33))</f>
        <v>41695</v>
      </c>
      <c r="S33" s="41">
        <f>IF(ISERR(R33/12),"-",R33/12)</f>
        <v>3474.5833333333335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35</v>
      </c>
      <c r="D34" s="39"/>
      <c r="E34" s="40">
        <v>19</v>
      </c>
      <c r="F34" s="41">
        <v>8901</v>
      </c>
      <c r="G34" s="41">
        <v>8292</v>
      </c>
      <c r="H34" s="41">
        <v>5019</v>
      </c>
      <c r="I34" s="41">
        <v>5126</v>
      </c>
      <c r="J34" s="41">
        <v>5115</v>
      </c>
      <c r="K34" s="41">
        <v>9288</v>
      </c>
      <c r="L34" s="41">
        <v>10871</v>
      </c>
      <c r="M34" s="41">
        <v>5702</v>
      </c>
      <c r="N34" s="41">
        <v>7810</v>
      </c>
      <c r="O34" s="41">
        <v>7836</v>
      </c>
      <c r="P34" s="41">
        <v>6972</v>
      </c>
      <c r="Q34" s="41">
        <v>4555</v>
      </c>
      <c r="R34" s="41">
        <f>IF(ISERR(SUM(F34:Q34)),"-",SUM(F34:Q34))</f>
        <v>85487</v>
      </c>
      <c r="S34" s="41">
        <f>IF(ISERR(R34/12),"-",R34/12)</f>
        <v>7123.916666666667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36</v>
      </c>
      <c r="D35" s="39"/>
      <c r="E35" s="40">
        <v>20</v>
      </c>
      <c r="F35" s="41">
        <v>42153</v>
      </c>
      <c r="G35" s="41">
        <v>26968</v>
      </c>
      <c r="H35" s="41">
        <v>24086</v>
      </c>
      <c r="I35" s="41">
        <v>23426</v>
      </c>
      <c r="J35" s="41">
        <v>16857</v>
      </c>
      <c r="K35" s="41">
        <v>15862</v>
      </c>
      <c r="L35" s="41">
        <v>15082</v>
      </c>
      <c r="M35" s="41">
        <v>14455</v>
      </c>
      <c r="N35" s="41">
        <v>20117</v>
      </c>
      <c r="O35" s="41">
        <v>25512</v>
      </c>
      <c r="P35" s="41">
        <v>37304</v>
      </c>
      <c r="Q35" s="41">
        <v>42445</v>
      </c>
      <c r="R35" s="41">
        <f>IF(ISERR(SUM(F35:Q35)),"-",SUM(F35:Q35))</f>
        <v>304267</v>
      </c>
      <c r="S35" s="41">
        <f>IF(ISERR(R35/12),"-",R35/12)</f>
        <v>25355.583333333332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37</v>
      </c>
      <c r="D36" s="39"/>
      <c r="E36" s="40">
        <v>21</v>
      </c>
      <c r="F36" s="41">
        <v>3962</v>
      </c>
      <c r="G36" s="41">
        <v>2211</v>
      </c>
      <c r="H36" s="41">
        <v>2276</v>
      </c>
      <c r="I36" s="41">
        <v>2321</v>
      </c>
      <c r="J36" s="41">
        <v>2156</v>
      </c>
      <c r="K36" s="41">
        <v>1341</v>
      </c>
      <c r="L36" s="41">
        <v>1560</v>
      </c>
      <c r="M36" s="41">
        <v>1825</v>
      </c>
      <c r="N36" s="41">
        <v>15333</v>
      </c>
      <c r="O36" s="41">
        <v>27189</v>
      </c>
      <c r="P36" s="41">
        <v>23968</v>
      </c>
      <c r="Q36" s="41">
        <v>8487</v>
      </c>
      <c r="R36" s="41">
        <f>IF(ISERR(SUM(F36:Q36)),"-",SUM(F36:Q36))</f>
        <v>92629</v>
      </c>
      <c r="S36" s="41">
        <f>IF(ISERR(R36/12),"-",R36/12)</f>
        <v>7719.083333333333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38</v>
      </c>
      <c r="D37" s="39"/>
      <c r="E37" s="40">
        <v>22</v>
      </c>
      <c r="F37" s="41">
        <v>5318</v>
      </c>
      <c r="G37" s="41">
        <v>4373</v>
      </c>
      <c r="H37" s="41">
        <v>5710</v>
      </c>
      <c r="I37" s="41">
        <v>5876</v>
      </c>
      <c r="J37" s="41">
        <v>5539</v>
      </c>
      <c r="K37" s="41">
        <v>6549</v>
      </c>
      <c r="L37" s="41">
        <v>5440</v>
      </c>
      <c r="M37" s="41">
        <v>5461</v>
      </c>
      <c r="N37" s="41">
        <v>6334</v>
      </c>
      <c r="O37" s="41">
        <v>4615</v>
      </c>
      <c r="P37" s="41">
        <v>4897</v>
      </c>
      <c r="Q37" s="41">
        <v>4381</v>
      </c>
      <c r="R37" s="41">
        <f>IF(ISERR(SUM(F37:Q37)),"-",SUM(F37:Q37))</f>
        <v>64493</v>
      </c>
      <c r="S37" s="41">
        <f>IF(ISERR(R37/12),"-",R37/12)</f>
        <v>5374.416666666667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39</v>
      </c>
      <c r="D39" s="39"/>
      <c r="E39" s="40">
        <v>23</v>
      </c>
      <c r="F39" s="41">
        <v>2655</v>
      </c>
      <c r="G39" s="41">
        <v>2179</v>
      </c>
      <c r="H39" s="41">
        <v>2080</v>
      </c>
      <c r="I39" s="41">
        <v>2233</v>
      </c>
      <c r="J39" s="41">
        <v>2442</v>
      </c>
      <c r="K39" s="41">
        <v>2695</v>
      </c>
      <c r="L39" s="41">
        <v>2307</v>
      </c>
      <c r="M39" s="41">
        <v>1881</v>
      </c>
      <c r="N39" s="41">
        <v>2999</v>
      </c>
      <c r="O39" s="41">
        <v>3482</v>
      </c>
      <c r="P39" s="41">
        <v>2843</v>
      </c>
      <c r="Q39" s="41">
        <v>2631</v>
      </c>
      <c r="R39" s="41">
        <f>IF(ISERR(SUM(F39:Q39)),"-",SUM(F39:Q39))</f>
        <v>30427</v>
      </c>
      <c r="S39" s="41">
        <f>IF(ISERR(R39/12),"-",R39/12)</f>
        <v>2535.5833333333335</v>
      </c>
      <c r="T39" s="42">
        <v>23</v>
      </c>
    </row>
    <row r="40" spans="1:20" s="43" customFormat="1" ht="14.1" customHeight="1" x14ac:dyDescent="0.15">
      <c r="A40" s="44"/>
      <c r="B40" s="45"/>
      <c r="C40" s="46" t="s">
        <v>40</v>
      </c>
      <c r="D40" s="39"/>
      <c r="E40" s="40">
        <v>24</v>
      </c>
      <c r="F40" s="41">
        <v>1919</v>
      </c>
      <c r="G40" s="41">
        <v>1068</v>
      </c>
      <c r="H40" s="41">
        <v>924</v>
      </c>
      <c r="I40" s="41">
        <v>992</v>
      </c>
      <c r="J40" s="41">
        <v>2139</v>
      </c>
      <c r="K40" s="41">
        <v>2289</v>
      </c>
      <c r="L40" s="41">
        <v>870</v>
      </c>
      <c r="M40" s="41">
        <v>737</v>
      </c>
      <c r="N40" s="41">
        <v>731</v>
      </c>
      <c r="O40" s="41">
        <v>907</v>
      </c>
      <c r="P40" s="41">
        <v>1071</v>
      </c>
      <c r="Q40" s="41">
        <v>1018</v>
      </c>
      <c r="R40" s="41">
        <f>IF(ISERR(SUM(F40:Q40)),"-",SUM(F40:Q40))</f>
        <v>14665</v>
      </c>
      <c r="S40" s="41">
        <f>IF(ISERR(R40/12),"-",R40/12)</f>
        <v>1222.0833333333333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41</v>
      </c>
      <c r="D41" s="39"/>
      <c r="E41" s="40">
        <v>25</v>
      </c>
      <c r="F41" s="41">
        <v>1937</v>
      </c>
      <c r="G41" s="41">
        <v>942</v>
      </c>
      <c r="H41" s="41">
        <v>1723</v>
      </c>
      <c r="I41" s="41">
        <v>1405</v>
      </c>
      <c r="J41" s="41">
        <v>1729</v>
      </c>
      <c r="K41" s="41">
        <v>2145</v>
      </c>
      <c r="L41" s="41">
        <v>1501</v>
      </c>
      <c r="M41" s="41">
        <v>2210</v>
      </c>
      <c r="N41" s="41">
        <v>1602</v>
      </c>
      <c r="O41" s="41">
        <v>1728</v>
      </c>
      <c r="P41" s="41">
        <v>2277</v>
      </c>
      <c r="Q41" s="41">
        <v>1022</v>
      </c>
      <c r="R41" s="41">
        <f>IF(ISERR(SUM(F41:Q41)),"-",SUM(F41:Q41))</f>
        <v>20221</v>
      </c>
      <c r="S41" s="41">
        <f>IF(ISERR(R41/12),"-",R41/12)</f>
        <v>1685.0833333333333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42</v>
      </c>
      <c r="D42" s="39"/>
      <c r="E42" s="40">
        <v>26</v>
      </c>
      <c r="F42" s="41">
        <v>45167</v>
      </c>
      <c r="G42" s="41">
        <v>35974</v>
      </c>
      <c r="H42" s="41">
        <v>46582</v>
      </c>
      <c r="I42" s="41">
        <v>61913</v>
      </c>
      <c r="J42" s="41">
        <v>55943</v>
      </c>
      <c r="K42" s="41">
        <v>51666</v>
      </c>
      <c r="L42" s="41">
        <v>50284</v>
      </c>
      <c r="M42" s="41">
        <v>47376</v>
      </c>
      <c r="N42" s="41">
        <v>51280</v>
      </c>
      <c r="O42" s="41">
        <v>49114</v>
      </c>
      <c r="P42" s="41">
        <v>54510</v>
      </c>
      <c r="Q42" s="41">
        <v>50950</v>
      </c>
      <c r="R42" s="41">
        <f>IF(ISERR(SUM(F42:Q42)),"-",SUM(F42:Q42))</f>
        <v>600759</v>
      </c>
      <c r="S42" s="41">
        <f>IF(ISERR(R42/12),"-",R42/12)</f>
        <v>50063.25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43</v>
      </c>
      <c r="D43" s="39"/>
      <c r="E43" s="40">
        <v>27</v>
      </c>
      <c r="F43" s="41">
        <v>6655</v>
      </c>
      <c r="G43" s="41">
        <v>5195</v>
      </c>
      <c r="H43" s="41">
        <v>8837</v>
      </c>
      <c r="I43" s="41">
        <v>10736</v>
      </c>
      <c r="J43" s="41">
        <v>10755</v>
      </c>
      <c r="K43" s="41">
        <v>9831</v>
      </c>
      <c r="L43" s="41">
        <v>10603</v>
      </c>
      <c r="M43" s="41">
        <v>9745</v>
      </c>
      <c r="N43" s="41">
        <v>8834</v>
      </c>
      <c r="O43" s="41">
        <v>9937</v>
      </c>
      <c r="P43" s="41">
        <v>8532</v>
      </c>
      <c r="Q43" s="41">
        <v>8698</v>
      </c>
      <c r="R43" s="41">
        <f>IF(ISERR(SUM(F43:Q43)),"-",SUM(F43:Q43))</f>
        <v>108358</v>
      </c>
      <c r="S43" s="41">
        <f>IF(ISERR(R43/12),"-",R43/12)</f>
        <v>9029.8333333333339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44</v>
      </c>
      <c r="D45" s="39"/>
      <c r="E45" s="40">
        <v>28</v>
      </c>
      <c r="F45" s="41">
        <v>19447</v>
      </c>
      <c r="G45" s="41">
        <v>13820</v>
      </c>
      <c r="H45" s="41">
        <v>14685</v>
      </c>
      <c r="I45" s="41">
        <v>16798</v>
      </c>
      <c r="J45" s="41">
        <v>15458</v>
      </c>
      <c r="K45" s="41">
        <v>14683</v>
      </c>
      <c r="L45" s="41">
        <v>18352</v>
      </c>
      <c r="M45" s="41">
        <v>20908</v>
      </c>
      <c r="N45" s="41">
        <v>22161</v>
      </c>
      <c r="O45" s="41">
        <v>24646</v>
      </c>
      <c r="P45" s="41">
        <v>21579</v>
      </c>
      <c r="Q45" s="41">
        <v>22727</v>
      </c>
      <c r="R45" s="41">
        <f>IF(ISERR(SUM(F45:Q45)),"-",SUM(F45:Q45))</f>
        <v>225264</v>
      </c>
      <c r="S45" s="41">
        <f>IF(ISERR(R45/12),"-",R45/12)</f>
        <v>18772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45</v>
      </c>
      <c r="D46" s="39"/>
      <c r="E46" s="40">
        <v>29</v>
      </c>
      <c r="F46" s="41">
        <f>SUBTOTAL(9,F47:F49)</f>
        <v>17477</v>
      </c>
      <c r="G46" s="41">
        <f>SUBTOTAL(9,G47:G49)</f>
        <v>10052</v>
      </c>
      <c r="H46" s="41">
        <f t="shared" ref="H46:Q46" si="4">SUBTOTAL(9,H47:H49)</f>
        <v>10539</v>
      </c>
      <c r="I46" s="41">
        <f t="shared" si="4"/>
        <v>11637</v>
      </c>
      <c r="J46" s="41">
        <f t="shared" si="4"/>
        <v>10912</v>
      </c>
      <c r="K46" s="41">
        <f t="shared" si="4"/>
        <v>10595</v>
      </c>
      <c r="L46" s="41">
        <f t="shared" si="4"/>
        <v>15906</v>
      </c>
      <c r="M46" s="41">
        <f t="shared" si="4"/>
        <v>18107</v>
      </c>
      <c r="N46" s="41">
        <f t="shared" si="4"/>
        <v>21766</v>
      </c>
      <c r="O46" s="41">
        <f t="shared" si="4"/>
        <v>24131</v>
      </c>
      <c r="P46" s="41">
        <f t="shared" si="4"/>
        <v>25827</v>
      </c>
      <c r="Q46" s="41">
        <f t="shared" si="4"/>
        <v>18442</v>
      </c>
      <c r="R46" s="41">
        <f>IF(ISERR(SUM(F46:Q46)),"-",SUM(F46:Q46))</f>
        <v>195391</v>
      </c>
      <c r="S46" s="41">
        <f>IF(ISERR(R46/12),"-",R46/12)</f>
        <v>16282.583333333334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46</v>
      </c>
      <c r="E47" s="40">
        <v>30</v>
      </c>
      <c r="F47" s="41">
        <v>8360</v>
      </c>
      <c r="G47" s="41">
        <v>4781</v>
      </c>
      <c r="H47" s="41">
        <v>3964</v>
      </c>
      <c r="I47" s="41">
        <v>3368</v>
      </c>
      <c r="J47" s="41">
        <v>2786</v>
      </c>
      <c r="K47" s="41">
        <v>3007</v>
      </c>
      <c r="L47" s="41">
        <v>4763</v>
      </c>
      <c r="M47" s="41">
        <v>8677</v>
      </c>
      <c r="N47" s="41">
        <v>13376</v>
      </c>
      <c r="O47" s="41">
        <v>14713</v>
      </c>
      <c r="P47" s="41">
        <v>15878</v>
      </c>
      <c r="Q47" s="41">
        <v>8196</v>
      </c>
      <c r="R47" s="41">
        <f>IF(ISERR(SUM(F47:Q47)),"-",SUM(F47:Q47))</f>
        <v>91869</v>
      </c>
      <c r="S47" s="41">
        <f>IF(ISERR(R47/12),"-",R47/12)</f>
        <v>7655.75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47</v>
      </c>
      <c r="E48" s="40">
        <v>31</v>
      </c>
      <c r="F48" s="41">
        <v>1370</v>
      </c>
      <c r="G48" s="41">
        <v>880</v>
      </c>
      <c r="H48" s="41">
        <v>1511</v>
      </c>
      <c r="I48" s="41">
        <v>1320</v>
      </c>
      <c r="J48" s="41">
        <v>1261</v>
      </c>
      <c r="K48" s="41">
        <v>1045</v>
      </c>
      <c r="L48" s="41">
        <v>1570</v>
      </c>
      <c r="M48" s="41">
        <v>1439</v>
      </c>
      <c r="N48" s="41">
        <v>1381</v>
      </c>
      <c r="O48" s="41">
        <v>1481</v>
      </c>
      <c r="P48" s="41">
        <v>1526</v>
      </c>
      <c r="Q48" s="41">
        <v>1861</v>
      </c>
      <c r="R48" s="41">
        <f>IF(ISERR(SUM(F48:Q48)),"-",SUM(F48:Q48))</f>
        <v>16645</v>
      </c>
      <c r="S48" s="41">
        <f>IF(ISERR(R48/12),"-",R48/12)</f>
        <v>1387.0833333333333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48</v>
      </c>
      <c r="E49" s="40">
        <v>32</v>
      </c>
      <c r="F49" s="41">
        <v>7747</v>
      </c>
      <c r="G49" s="41">
        <v>4391</v>
      </c>
      <c r="H49" s="41">
        <v>5064</v>
      </c>
      <c r="I49" s="41">
        <v>6949</v>
      </c>
      <c r="J49" s="41">
        <v>6865</v>
      </c>
      <c r="K49" s="41">
        <v>6543</v>
      </c>
      <c r="L49" s="41">
        <v>9573</v>
      </c>
      <c r="M49" s="41">
        <v>7991</v>
      </c>
      <c r="N49" s="41">
        <v>7009</v>
      </c>
      <c r="O49" s="41">
        <v>7937</v>
      </c>
      <c r="P49" s="41">
        <v>8423</v>
      </c>
      <c r="Q49" s="41">
        <v>8385</v>
      </c>
      <c r="R49" s="41">
        <f>IF(ISERR(SUM(F49:Q49)),"-",SUM(F49:Q49))</f>
        <v>86877</v>
      </c>
      <c r="S49" s="41">
        <f>IF(ISERR(R49/12),"-",R49/12)</f>
        <v>7239.75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49</v>
      </c>
      <c r="D51" s="39"/>
      <c r="E51" s="40">
        <v>33</v>
      </c>
      <c r="F51" s="41">
        <v>2432</v>
      </c>
      <c r="G51" s="41">
        <v>4129</v>
      </c>
      <c r="H51" s="41">
        <v>4074</v>
      </c>
      <c r="I51" s="41">
        <v>5316</v>
      </c>
      <c r="J51" s="41">
        <v>2120</v>
      </c>
      <c r="K51" s="41">
        <v>3597</v>
      </c>
      <c r="L51" s="41">
        <v>3332</v>
      </c>
      <c r="M51" s="41">
        <v>3197</v>
      </c>
      <c r="N51" s="41">
        <v>2549</v>
      </c>
      <c r="O51" s="41">
        <v>3356</v>
      </c>
      <c r="P51" s="41">
        <v>4548</v>
      </c>
      <c r="Q51" s="41">
        <v>4563</v>
      </c>
      <c r="R51" s="41">
        <f>IF(ISERR(SUM(F51:Q51)),"-",SUM(F51:Q51))</f>
        <v>43213</v>
      </c>
      <c r="S51" s="41">
        <f>IF(ISERR(R51/12),"-",R51/12)</f>
        <v>3601.0833333333335</v>
      </c>
      <c r="T51" s="42">
        <v>33</v>
      </c>
    </row>
    <row r="52" spans="1:20" s="43" customFormat="1" ht="14.1" customHeight="1" x14ac:dyDescent="0.15">
      <c r="A52" s="44"/>
      <c r="B52" s="45"/>
      <c r="C52" s="46" t="s">
        <v>50</v>
      </c>
      <c r="D52" s="39"/>
      <c r="E52" s="40">
        <v>34</v>
      </c>
      <c r="F52" s="41">
        <v>6826</v>
      </c>
      <c r="G52" s="41">
        <v>4287</v>
      </c>
      <c r="H52" s="41">
        <v>5748</v>
      </c>
      <c r="I52" s="41">
        <v>8014</v>
      </c>
      <c r="J52" s="41">
        <v>8197</v>
      </c>
      <c r="K52" s="41">
        <v>9477</v>
      </c>
      <c r="L52" s="41">
        <v>9796</v>
      </c>
      <c r="M52" s="41">
        <v>7099</v>
      </c>
      <c r="N52" s="41">
        <v>8455</v>
      </c>
      <c r="O52" s="41">
        <v>8749</v>
      </c>
      <c r="P52" s="41">
        <v>10087</v>
      </c>
      <c r="Q52" s="41">
        <v>9687</v>
      </c>
      <c r="R52" s="41">
        <f>IF(ISERR(SUM(F52:Q52)),"-",SUM(F52:Q52))</f>
        <v>96422</v>
      </c>
      <c r="S52" s="41">
        <f>IF(ISERR(R52/12),"-",R52/12)</f>
        <v>8035.166666666667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51</v>
      </c>
      <c r="D53" s="39"/>
      <c r="E53" s="40">
        <v>35</v>
      </c>
      <c r="F53" s="41">
        <v>124</v>
      </c>
      <c r="G53" s="41">
        <v>61</v>
      </c>
      <c r="H53" s="41">
        <v>117</v>
      </c>
      <c r="I53" s="41">
        <v>866</v>
      </c>
      <c r="J53" s="41">
        <v>588</v>
      </c>
      <c r="K53" s="41">
        <v>115</v>
      </c>
      <c r="L53" s="41">
        <v>173</v>
      </c>
      <c r="M53" s="41">
        <v>1547</v>
      </c>
      <c r="N53" s="41">
        <v>134</v>
      </c>
      <c r="O53" s="41">
        <v>125</v>
      </c>
      <c r="P53" s="41">
        <v>430</v>
      </c>
      <c r="Q53" s="41">
        <v>135</v>
      </c>
      <c r="R53" s="41">
        <f>IF(ISERR(SUM(F53:Q53)),"-",SUM(F53:Q53))</f>
        <v>4415</v>
      </c>
      <c r="S53" s="41">
        <f>IF(ISERR(R53/12),"-",R53/12)</f>
        <v>367.91666666666669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52</v>
      </c>
      <c r="D54" s="39"/>
      <c r="E54" s="40">
        <v>36</v>
      </c>
      <c r="F54" s="41">
        <v>4633</v>
      </c>
      <c r="G54" s="41">
        <v>4305</v>
      </c>
      <c r="H54" s="41">
        <v>6782</v>
      </c>
      <c r="I54" s="41">
        <v>10472</v>
      </c>
      <c r="J54" s="41">
        <v>10944</v>
      </c>
      <c r="K54" s="41">
        <v>4971</v>
      </c>
      <c r="L54" s="41">
        <v>5701</v>
      </c>
      <c r="M54" s="41">
        <v>9052</v>
      </c>
      <c r="N54" s="41">
        <v>8718</v>
      </c>
      <c r="O54" s="41">
        <v>11536</v>
      </c>
      <c r="P54" s="41">
        <v>7892</v>
      </c>
      <c r="Q54" s="41">
        <v>7772</v>
      </c>
      <c r="R54" s="41">
        <f>IF(ISERR(SUM(F54:Q54)),"-",SUM(F54:Q54))</f>
        <v>92778</v>
      </c>
      <c r="S54" s="41">
        <f>IF(ISERR(R54/12),"-",R54/12)</f>
        <v>7731.5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53</v>
      </c>
      <c r="D55" s="39"/>
      <c r="E55" s="40">
        <v>37</v>
      </c>
      <c r="F55" s="41">
        <v>7620</v>
      </c>
      <c r="G55" s="41">
        <v>5430</v>
      </c>
      <c r="H55" s="41">
        <v>7001</v>
      </c>
      <c r="I55" s="41">
        <v>8356</v>
      </c>
      <c r="J55" s="41">
        <v>9298</v>
      </c>
      <c r="K55" s="41">
        <v>8069</v>
      </c>
      <c r="L55" s="41">
        <v>7414</v>
      </c>
      <c r="M55" s="41">
        <v>7026</v>
      </c>
      <c r="N55" s="41">
        <v>5980</v>
      </c>
      <c r="O55" s="41">
        <v>7904</v>
      </c>
      <c r="P55" s="41">
        <v>8912</v>
      </c>
      <c r="Q55" s="41">
        <v>8741</v>
      </c>
      <c r="R55" s="41">
        <f>IF(ISERR(SUM(F55:Q55)),"-",SUM(F55:Q55))</f>
        <v>91751</v>
      </c>
      <c r="S55" s="41">
        <f>IF(ISERR(R55/12),"-",R55/12)</f>
        <v>7645.916666666667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54</v>
      </c>
      <c r="B57" s="39"/>
      <c r="C57" s="39"/>
      <c r="D57" s="39"/>
      <c r="E57" s="40">
        <v>38</v>
      </c>
      <c r="F57" s="41">
        <f>SUBTOTAL(9,F58:F64)</f>
        <v>13316</v>
      </c>
      <c r="G57" s="41">
        <f>SUBTOTAL(9,G58:G64)</f>
        <v>13874</v>
      </c>
      <c r="H57" s="41">
        <f t="shared" ref="H57:Q57" si="5">SUBTOTAL(9,H58:H64)</f>
        <v>15555</v>
      </c>
      <c r="I57" s="41">
        <f t="shared" si="5"/>
        <v>21300</v>
      </c>
      <c r="J57" s="41">
        <f t="shared" si="5"/>
        <v>20420</v>
      </c>
      <c r="K57" s="41">
        <f t="shared" si="5"/>
        <v>19032</v>
      </c>
      <c r="L57" s="41">
        <f t="shared" si="5"/>
        <v>18631</v>
      </c>
      <c r="M57" s="41">
        <f t="shared" si="5"/>
        <v>15711</v>
      </c>
      <c r="N57" s="41">
        <f t="shared" si="5"/>
        <v>20338</v>
      </c>
      <c r="O57" s="41">
        <f t="shared" si="5"/>
        <v>22160</v>
      </c>
      <c r="P57" s="41">
        <f t="shared" si="5"/>
        <v>19545</v>
      </c>
      <c r="Q57" s="41">
        <f t="shared" si="5"/>
        <v>18951</v>
      </c>
      <c r="R57" s="41">
        <f>IF(ISERR(SUM(F57:Q57)),"-",SUM(F57:Q57))</f>
        <v>218833</v>
      </c>
      <c r="S57" s="41">
        <f>IF(ISERR(R57/12),"-",R57/12)</f>
        <v>18236.083333333332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29</v>
      </c>
      <c r="D58" s="39"/>
      <c r="E58" s="40">
        <v>39</v>
      </c>
      <c r="F58" s="41">
        <v>2234</v>
      </c>
      <c r="G58" s="41">
        <v>2401</v>
      </c>
      <c r="H58" s="41">
        <v>2380</v>
      </c>
      <c r="I58" s="41">
        <v>2953</v>
      </c>
      <c r="J58" s="41">
        <v>2869</v>
      </c>
      <c r="K58" s="41">
        <v>3517</v>
      </c>
      <c r="L58" s="41">
        <v>4474</v>
      </c>
      <c r="M58" s="41">
        <v>3218</v>
      </c>
      <c r="N58" s="41">
        <v>4116</v>
      </c>
      <c r="O58" s="41">
        <v>4363</v>
      </c>
      <c r="P58" s="41">
        <v>3643</v>
      </c>
      <c r="Q58" s="41">
        <v>3399</v>
      </c>
      <c r="R58" s="41">
        <f>IF(ISERR(SUM(F58:Q58)),"-",SUM(F58:Q58))</f>
        <v>39567</v>
      </c>
      <c r="S58" s="41">
        <f>IF(ISERR(R58/12),"-",R58/12)</f>
        <v>3297.25</v>
      </c>
      <c r="T58" s="42">
        <v>39</v>
      </c>
    </row>
    <row r="59" spans="1:20" s="43" customFormat="1" ht="14.1" customHeight="1" x14ac:dyDescent="0.15">
      <c r="A59" s="44"/>
      <c r="B59" s="45"/>
      <c r="C59" s="46" t="s">
        <v>30</v>
      </c>
      <c r="D59" s="39"/>
      <c r="E59" s="40">
        <v>40</v>
      </c>
      <c r="F59" s="41">
        <v>171</v>
      </c>
      <c r="G59" s="41">
        <v>131</v>
      </c>
      <c r="H59" s="41">
        <v>187</v>
      </c>
      <c r="I59" s="41">
        <v>175</v>
      </c>
      <c r="J59" s="41">
        <v>281</v>
      </c>
      <c r="K59" s="41">
        <v>537</v>
      </c>
      <c r="L59" s="41">
        <v>305</v>
      </c>
      <c r="M59" s="41">
        <v>225</v>
      </c>
      <c r="N59" s="41">
        <v>239</v>
      </c>
      <c r="O59" s="41">
        <v>128</v>
      </c>
      <c r="P59" s="41">
        <v>163</v>
      </c>
      <c r="Q59" s="41">
        <v>165</v>
      </c>
      <c r="R59" s="41">
        <f>IF(ISERR(SUM(F59:Q59)),"-",SUM(F59:Q59))</f>
        <v>2707</v>
      </c>
      <c r="S59" s="41">
        <f>IF(ISERR(R59/12),"-",R59/12)</f>
        <v>225.58333333333334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55</v>
      </c>
      <c r="D60" s="39"/>
      <c r="E60" s="40">
        <v>41</v>
      </c>
      <c r="F60" s="41">
        <v>2115</v>
      </c>
      <c r="G60" s="41">
        <v>2446</v>
      </c>
      <c r="H60" s="41">
        <v>2542</v>
      </c>
      <c r="I60" s="41">
        <v>6170</v>
      </c>
      <c r="J60" s="41">
        <v>6143</v>
      </c>
      <c r="K60" s="41">
        <v>4047</v>
      </c>
      <c r="L60" s="41">
        <v>2991</v>
      </c>
      <c r="M60" s="41">
        <v>2501</v>
      </c>
      <c r="N60" s="41">
        <v>2246</v>
      </c>
      <c r="O60" s="41">
        <v>2723</v>
      </c>
      <c r="P60" s="41">
        <v>2935</v>
      </c>
      <c r="Q60" s="41">
        <v>3488</v>
      </c>
      <c r="R60" s="41">
        <f>IF(ISERR(SUM(F60:Q60)),"-",SUM(F60:Q60))</f>
        <v>40347</v>
      </c>
      <c r="S60" s="41">
        <f>IF(ISERR(R60/12),"-",R60/12)</f>
        <v>3362.25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56</v>
      </c>
      <c r="D61" s="39"/>
      <c r="E61" s="40">
        <v>42</v>
      </c>
      <c r="F61" s="41">
        <v>944</v>
      </c>
      <c r="G61" s="41">
        <v>809</v>
      </c>
      <c r="H61" s="41">
        <v>877</v>
      </c>
      <c r="I61" s="41">
        <v>1037</v>
      </c>
      <c r="J61" s="41">
        <v>795</v>
      </c>
      <c r="K61" s="41">
        <v>583</v>
      </c>
      <c r="L61" s="41">
        <v>768</v>
      </c>
      <c r="M61" s="41">
        <v>1571</v>
      </c>
      <c r="N61" s="41">
        <v>1640</v>
      </c>
      <c r="O61" s="41">
        <v>3023</v>
      </c>
      <c r="P61" s="41">
        <v>2065</v>
      </c>
      <c r="Q61" s="41">
        <v>1686</v>
      </c>
      <c r="R61" s="41">
        <f>IF(ISERR(SUM(F61:Q61)),"-",SUM(F61:Q61))</f>
        <v>15798</v>
      </c>
      <c r="S61" s="41">
        <f>IF(ISERR(R61/12),"-",R61/12)</f>
        <v>1316.5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57</v>
      </c>
      <c r="D63" s="39"/>
      <c r="E63" s="40">
        <v>43</v>
      </c>
      <c r="F63" s="41">
        <v>464</v>
      </c>
      <c r="G63" s="41">
        <v>287</v>
      </c>
      <c r="H63" s="41">
        <v>385</v>
      </c>
      <c r="I63" s="41">
        <v>351</v>
      </c>
      <c r="J63" s="41">
        <v>732</v>
      </c>
      <c r="K63" s="41">
        <v>1305</v>
      </c>
      <c r="L63" s="41">
        <v>1077</v>
      </c>
      <c r="M63" s="41">
        <v>1136</v>
      </c>
      <c r="N63" s="41">
        <v>923</v>
      </c>
      <c r="O63" s="41">
        <v>1471</v>
      </c>
      <c r="P63" s="41">
        <v>2054</v>
      </c>
      <c r="Q63" s="41">
        <v>1419</v>
      </c>
      <c r="R63" s="41">
        <f>IF(ISERR(SUM(F63:Q63)),"-",SUM(F63:Q63))</f>
        <v>11604</v>
      </c>
      <c r="S63" s="41">
        <f>IF(ISERR(R63/12),"-",R63/12)</f>
        <v>967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58</v>
      </c>
      <c r="D64" s="39"/>
      <c r="E64" s="40">
        <v>44</v>
      </c>
      <c r="F64" s="41">
        <v>7388</v>
      </c>
      <c r="G64" s="41">
        <v>7800</v>
      </c>
      <c r="H64" s="41">
        <v>9184</v>
      </c>
      <c r="I64" s="41">
        <v>10614</v>
      </c>
      <c r="J64" s="41">
        <v>9600</v>
      </c>
      <c r="K64" s="41">
        <v>9043</v>
      </c>
      <c r="L64" s="41">
        <v>9016</v>
      </c>
      <c r="M64" s="41">
        <v>7060</v>
      </c>
      <c r="N64" s="41">
        <v>11174</v>
      </c>
      <c r="O64" s="41">
        <v>10452</v>
      </c>
      <c r="P64" s="41">
        <v>8685</v>
      </c>
      <c r="Q64" s="41">
        <v>8794</v>
      </c>
      <c r="R64" s="41">
        <f>IF(ISERR(SUM(F64:Q64)),"-",SUM(F64:Q64))</f>
        <v>108810</v>
      </c>
      <c r="S64" s="41">
        <f>IF(ISERR(R64/12),"-",R64/12)</f>
        <v>9067.5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59</v>
      </c>
      <c r="B66" s="39"/>
      <c r="C66" s="39"/>
      <c r="D66" s="39"/>
      <c r="E66" s="40">
        <v>45</v>
      </c>
      <c r="F66" s="41">
        <v>24896</v>
      </c>
      <c r="G66" s="41">
        <v>22243</v>
      </c>
      <c r="H66" s="41">
        <v>27572</v>
      </c>
      <c r="I66" s="41">
        <v>33092</v>
      </c>
      <c r="J66" s="41">
        <v>30904</v>
      </c>
      <c r="K66" s="41">
        <v>31170</v>
      </c>
      <c r="L66" s="41">
        <v>32279</v>
      </c>
      <c r="M66" s="41">
        <v>28628</v>
      </c>
      <c r="N66" s="41">
        <v>30592</v>
      </c>
      <c r="O66" s="41">
        <v>34943</v>
      </c>
      <c r="P66" s="41">
        <v>33065</v>
      </c>
      <c r="Q66" s="41">
        <v>36432</v>
      </c>
      <c r="R66" s="41">
        <f>IF(ISERR(SUM(F66:Q66)),"-",SUM(F66:Q66))</f>
        <v>365816</v>
      </c>
      <c r="S66" s="41">
        <f>IF(ISERR(R66/12),"-",R66/12)</f>
        <v>30484.666666666668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月別品目別月間入庫量表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2020-07-23T09:54:28Z</dcterms:created>
  <dcterms:modified xsi:type="dcterms:W3CDTF">2020-07-23T09:54:29Z</dcterms:modified>
</cp:coreProperties>
</file>