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6"/>
  <workbookPr defaultThemeVersion="166925"/>
  <mc:AlternateContent xmlns:mc="http://schemas.openxmlformats.org/markup-compatibility/2006">
    <mc:Choice Requires="x15">
      <x15ac:absPath xmlns:x15ac="http://schemas.microsoft.com/office/spreadsheetml/2010/11/ac" url="Y:\gsss_root\在庫統計\帳票出力\在庫年報差替え\data\reizou\2014\year\"/>
    </mc:Choice>
  </mc:AlternateContent>
  <xr:revisionPtr revIDLastSave="0" documentId="13_ncr:1_{FCEA7B5A-6EF3-4948-82BE-9AF7B68A6404}" xr6:coauthVersionLast="36" xr6:coauthVersionMax="36" xr10:uidLastSave="{00000000-0000-0000-0000-000000000000}"/>
  <bookViews>
    <workbookView xWindow="0" yWindow="0" windowWidth="14625" windowHeight="10485" xr2:uid="{18E59BFF-3D71-4E1A-BA32-0470FB7EE7E2}"/>
  </bookViews>
  <sheets>
    <sheet name="品目別月別市町別月末在庫量表" sheetId="2" r:id="rId1"/>
  </sheets>
  <externalReferences>
    <externalReference r:id="rId2"/>
    <externalReference r:id="rId3"/>
  </externalReferences>
  <definedNames>
    <definedName name="cmdCancel_Click">[1]!cmdCancel_Click</definedName>
    <definedName name="cmdOk_Click">[1]!cmdOk_Click</definedName>
    <definedName name="Print_Click">[2]!Print_Click</definedName>
    <definedName name="Quit_Click">[2]!Quit_Click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79" i="2" l="1"/>
  <c r="Q79" i="2" s="1"/>
  <c r="P78" i="2"/>
  <c r="Q78" i="2" s="1"/>
  <c r="P77" i="2"/>
  <c r="Q77" i="2" s="1"/>
  <c r="P76" i="2"/>
  <c r="Q76" i="2" s="1"/>
  <c r="P75" i="2"/>
  <c r="Q75" i="2" s="1"/>
  <c r="P73" i="2"/>
  <c r="Q73" i="2" s="1"/>
  <c r="P72" i="2"/>
  <c r="Q72" i="2" s="1"/>
  <c r="P71" i="2"/>
  <c r="Q71" i="2" s="1"/>
  <c r="P70" i="2"/>
  <c r="Q70" i="2" s="1"/>
  <c r="P69" i="2"/>
  <c r="Q69" i="2" s="1"/>
  <c r="P67" i="2"/>
  <c r="Q67" i="2" s="1"/>
  <c r="P66" i="2"/>
  <c r="Q66" i="2" s="1"/>
  <c r="P65" i="2"/>
  <c r="Q65" i="2" s="1"/>
  <c r="P64" i="2"/>
  <c r="Q64" i="2" s="1"/>
  <c r="P63" i="2"/>
  <c r="Q63" i="2" s="1"/>
  <c r="P61" i="2"/>
  <c r="Q61" i="2" s="1"/>
  <c r="P60" i="2"/>
  <c r="Q60" i="2" s="1"/>
  <c r="P59" i="2"/>
  <c r="Q59" i="2" s="1"/>
  <c r="P58" i="2"/>
  <c r="Q58" i="2" s="1"/>
  <c r="P57" i="2"/>
  <c r="Q57" i="2" s="1"/>
  <c r="P55" i="2"/>
  <c r="Q55" i="2" s="1"/>
  <c r="P54" i="2"/>
  <c r="Q54" i="2" s="1"/>
  <c r="P53" i="2"/>
  <c r="Q53" i="2" s="1"/>
  <c r="P52" i="2"/>
  <c r="Q52" i="2" s="1"/>
  <c r="P51" i="2"/>
  <c r="Q51" i="2" s="1"/>
  <c r="P49" i="2"/>
  <c r="Q49" i="2" s="1"/>
  <c r="P48" i="2"/>
  <c r="Q48" i="2" s="1"/>
  <c r="P47" i="2"/>
  <c r="Q47" i="2" s="1"/>
  <c r="P46" i="2"/>
  <c r="Q46" i="2" s="1"/>
  <c r="P45" i="2"/>
  <c r="Q45" i="2" s="1"/>
  <c r="P43" i="2"/>
  <c r="Q43" i="2" s="1"/>
  <c r="P42" i="2"/>
  <c r="Q42" i="2" s="1"/>
  <c r="P41" i="2"/>
  <c r="Q41" i="2" s="1"/>
  <c r="P40" i="2"/>
  <c r="Q40" i="2" s="1"/>
  <c r="P39" i="2"/>
  <c r="Q39" i="2" s="1"/>
  <c r="P37" i="2"/>
  <c r="Q37" i="2" s="1"/>
  <c r="P36" i="2"/>
  <c r="Q36" i="2" s="1"/>
  <c r="P35" i="2"/>
  <c r="Q35" i="2" s="1"/>
  <c r="P34" i="2"/>
  <c r="Q34" i="2" s="1"/>
  <c r="P33" i="2"/>
  <c r="Q33" i="2" s="1"/>
  <c r="P29" i="2"/>
  <c r="Q29" i="2" s="1"/>
  <c r="P28" i="2"/>
  <c r="Q28" i="2" s="1"/>
  <c r="P27" i="2"/>
  <c r="Q27" i="2" s="1"/>
  <c r="P26" i="2"/>
  <c r="Q26" i="2" s="1"/>
  <c r="P24" i="2"/>
  <c r="Q24" i="2" s="1"/>
  <c r="P23" i="2"/>
  <c r="Q23" i="2" s="1"/>
  <c r="P22" i="2"/>
  <c r="Q22" i="2" s="1"/>
  <c r="P21" i="2"/>
  <c r="Q21" i="2" s="1"/>
  <c r="P20" i="2"/>
  <c r="Q20" i="2" s="1"/>
  <c r="P18" i="2"/>
  <c r="Q18" i="2" s="1"/>
  <c r="P17" i="2"/>
  <c r="Q17" i="2" s="1"/>
  <c r="P15" i="2"/>
  <c r="Q15" i="2" s="1"/>
  <c r="P14" i="2"/>
  <c r="Q14" i="2" s="1"/>
</calcChain>
</file>

<file path=xl/sharedStrings.xml><?xml version="1.0" encoding="utf-8"?>
<sst xmlns="http://schemas.openxmlformats.org/spreadsheetml/2006/main" count="95" uniqueCount="83">
  <si>
    <t>６  品 目 別 月 別 市 町 別 月 末 在 庫 量</t>
    <rPh sb="3" eb="4">
      <t>シナ</t>
    </rPh>
    <rPh sb="5" eb="6">
      <t>メ</t>
    </rPh>
    <rPh sb="7" eb="8">
      <t>ベツ</t>
    </rPh>
    <rPh sb="9" eb="10">
      <t>ツキ</t>
    </rPh>
    <rPh sb="11" eb="12">
      <t>ベツ</t>
    </rPh>
    <rPh sb="13" eb="16">
      <t>シチョウ</t>
    </rPh>
    <rPh sb="17" eb="18">
      <t>ベツ</t>
    </rPh>
    <phoneticPr fontId="7"/>
  </si>
  <si>
    <t>主要品目について、調査市町の月末在庫量を月別に掲載した。</t>
    <rPh sb="0" eb="2">
      <t>シュヨウ</t>
    </rPh>
    <rPh sb="2" eb="4">
      <t>ヒンモク</t>
    </rPh>
    <rPh sb="9" eb="11">
      <t>チョウサ</t>
    </rPh>
    <rPh sb="11" eb="13">
      <t>シチョウ</t>
    </rPh>
    <rPh sb="14" eb="16">
      <t>ゲツマツ</t>
    </rPh>
    <rPh sb="16" eb="18">
      <t>ザイコ</t>
    </rPh>
    <rPh sb="18" eb="19">
      <t>リョウ</t>
    </rPh>
    <rPh sb="20" eb="22">
      <t>ツキベツ</t>
    </rPh>
    <rPh sb="23" eb="25">
      <t>ケイサイ</t>
    </rPh>
    <phoneticPr fontId="7"/>
  </si>
  <si>
    <t>単位：ｔ</t>
    <rPh sb="0" eb="2">
      <t>タンイ</t>
    </rPh>
    <phoneticPr fontId="7"/>
  </si>
  <si>
    <t>市　　　町</t>
  </si>
  <si>
    <t>年　間</t>
    <phoneticPr fontId="14"/>
  </si>
  <si>
    <t>2</t>
    <phoneticPr fontId="14"/>
  </si>
  <si>
    <t>3</t>
    <phoneticPr fontId="14"/>
  </si>
  <si>
    <t>4</t>
    <phoneticPr fontId="14"/>
  </si>
  <si>
    <t>5</t>
    <phoneticPr fontId="14"/>
  </si>
  <si>
    <t>6</t>
    <phoneticPr fontId="14"/>
  </si>
  <si>
    <t>7</t>
    <phoneticPr fontId="14"/>
  </si>
  <si>
    <t>8</t>
    <phoneticPr fontId="14"/>
  </si>
  <si>
    <t>9</t>
    <phoneticPr fontId="14"/>
  </si>
  <si>
    <t>10</t>
    <phoneticPr fontId="14"/>
  </si>
  <si>
    <t>11</t>
    <phoneticPr fontId="14"/>
  </si>
  <si>
    <t>12</t>
    <phoneticPr fontId="14"/>
  </si>
  <si>
    <t>延　べ</t>
  </si>
  <si>
    <t>年平均</t>
    <phoneticPr fontId="14"/>
  </si>
  <si>
    <t>1  月</t>
  </si>
  <si>
    <t>在庫量</t>
    <phoneticPr fontId="14"/>
  </si>
  <si>
    <t>計</t>
  </si>
  <si>
    <t>消費地</t>
  </si>
  <si>
    <t>札幌市</t>
  </si>
  <si>
    <t>仙台市</t>
  </si>
  <si>
    <t>千葉市</t>
  </si>
  <si>
    <t>船橋市</t>
  </si>
  <si>
    <t>東京都区部</t>
  </si>
  <si>
    <t>横浜市</t>
  </si>
  <si>
    <t>川崎市</t>
  </si>
  <si>
    <t>名古屋市</t>
  </si>
  <si>
    <t>京都市</t>
  </si>
  <si>
    <t>大阪市</t>
  </si>
  <si>
    <t>神戸市</t>
  </si>
  <si>
    <t>広島市</t>
  </si>
  <si>
    <t>北九州市</t>
  </si>
  <si>
    <t>福岡市</t>
  </si>
  <si>
    <t>産地</t>
  </si>
  <si>
    <t>稚内市</t>
  </si>
  <si>
    <t>網走市</t>
  </si>
  <si>
    <t>紋別市</t>
  </si>
  <si>
    <t>根室市</t>
  </si>
  <si>
    <t>釧路市</t>
  </si>
  <si>
    <t>白糠町</t>
  </si>
  <si>
    <t>函館市</t>
  </si>
  <si>
    <t>森町</t>
  </si>
  <si>
    <t>留萌市</t>
  </si>
  <si>
    <t>小樽市</t>
  </si>
  <si>
    <t>青森市</t>
  </si>
  <si>
    <t>八戸市</t>
  </si>
  <si>
    <t>宮古市</t>
  </si>
  <si>
    <t>大船渡市</t>
  </si>
  <si>
    <t>釜石市</t>
  </si>
  <si>
    <t>石巻市</t>
  </si>
  <si>
    <t>塩釜市</t>
  </si>
  <si>
    <t>気仙沼市</t>
  </si>
  <si>
    <t>女川町</t>
  </si>
  <si>
    <t>いわき市</t>
  </si>
  <si>
    <t>ひたちなか市</t>
  </si>
  <si>
    <t>神栖市</t>
  </si>
  <si>
    <t>銚子市</t>
  </si>
  <si>
    <t>三浦市</t>
  </si>
  <si>
    <t>沼津市</t>
  </si>
  <si>
    <t>静岡市</t>
  </si>
  <si>
    <t>焼津市</t>
  </si>
  <si>
    <t>新潟市</t>
  </si>
  <si>
    <t>金沢市</t>
  </si>
  <si>
    <t>境港市</t>
  </si>
  <si>
    <t>浜田市</t>
  </si>
  <si>
    <t>下関市</t>
  </si>
  <si>
    <t>唐津市</t>
  </si>
  <si>
    <t>長崎市</t>
  </si>
  <si>
    <t>佐世保市</t>
  </si>
  <si>
    <t>天草市</t>
  </si>
  <si>
    <t>鹿児島市</t>
  </si>
  <si>
    <t>枕崎市</t>
  </si>
  <si>
    <t>指宿市</t>
  </si>
  <si>
    <t>那覇市</t>
  </si>
  <si>
    <t>　  調査対象数が3未満の場合には、調査結果の秘密の保護の観点から「X」表示とする秘匿措置を施している。</t>
    <phoneticPr fontId="7"/>
  </si>
  <si>
    <t>(30)</t>
    <phoneticPr fontId="7"/>
  </si>
  <si>
    <t>すけとうだらすり身（冷凍品）</t>
    <phoneticPr fontId="7"/>
  </si>
  <si>
    <t>注： 調査市町の範囲は平成26年１月１日現在のものであり、それ以降に合併が行われた市町については、旧市町を調査範囲としている。</t>
    <phoneticPr fontId="7"/>
  </si>
  <si>
    <t>X</t>
  </si>
  <si>
    <t>X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</si>
</sst>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&quot;.&quot;ee"/>
    <numFmt numFmtId="177" formatCode="###\ ###\ ##0;&quot;△&quot;###\ ###\ ##0;&quot;&quot;\-&quot;&quot;;@"/>
    <numFmt numFmtId="178" formatCode="###\ ###\ ##0;\-###\ ###\ ##0;\-\ ;@"/>
  </numFmts>
  <fonts count="17" x14ac:knownFonts="1"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3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4"/>
      <name val="ＭＳ ゴシック"/>
      <family val="3"/>
      <charset val="128"/>
    </font>
    <font>
      <sz val="13"/>
      <name val="ＭＳ ゴシック"/>
      <family val="3"/>
      <charset val="128"/>
    </font>
    <font>
      <sz val="18"/>
      <name val="ＭＳ 明朝"/>
      <family val="1"/>
      <charset val="128"/>
    </font>
    <font>
      <sz val="6"/>
      <name val="ＭＳ Ｐゴシック"/>
      <family val="3"/>
      <charset val="128"/>
    </font>
    <font>
      <sz val="16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53">
    <xf numFmtId="0" fontId="0" fillId="0" borderId="0" xfId="0">
      <alignment vertical="center"/>
    </xf>
    <xf numFmtId="0" fontId="2" fillId="0" borderId="0" xfId="1" applyFont="1" applyFill="1"/>
    <xf numFmtId="0" fontId="4" fillId="0" borderId="0" xfId="1" applyFont="1" applyFill="1"/>
    <xf numFmtId="0" fontId="5" fillId="0" borderId="0" xfId="1" applyFont="1" applyFill="1" applyAlignment="1">
      <alignment horizontal="center"/>
    </xf>
    <xf numFmtId="0" fontId="1" fillId="0" borderId="0" xfId="1" applyFont="1" applyFill="1"/>
    <xf numFmtId="0" fontId="1" fillId="0" borderId="0" xfId="1" applyFont="1" applyFill="1" applyAlignment="1">
      <alignment horizontal="right"/>
    </xf>
    <xf numFmtId="0" fontId="6" fillId="0" borderId="0" xfId="1" applyFont="1" applyFill="1"/>
    <xf numFmtId="0" fontId="8" fillId="0" borderId="0" xfId="1" applyFont="1" applyFill="1"/>
    <xf numFmtId="0" fontId="9" fillId="0" borderId="0" xfId="1" applyFont="1" applyFill="1"/>
    <xf numFmtId="0" fontId="10" fillId="0" borderId="0" xfId="1" applyFont="1" applyFill="1"/>
    <xf numFmtId="49" fontId="11" fillId="0" borderId="0" xfId="1" applyNumberFormat="1" applyFont="1" applyFill="1" applyAlignment="1">
      <alignment horizontal="right" vertical="top"/>
    </xf>
    <xf numFmtId="0" fontId="13" fillId="0" borderId="0" xfId="1" applyFont="1" applyFill="1" applyAlignment="1">
      <alignment vertical="top"/>
    </xf>
    <xf numFmtId="176" fontId="10" fillId="0" borderId="2" xfId="1" applyNumberFormat="1" applyFont="1" applyFill="1" applyBorder="1" applyAlignment="1">
      <alignment horizontal="center" vertical="center" wrapText="1"/>
    </xf>
    <xf numFmtId="49" fontId="10" fillId="0" borderId="3" xfId="1" applyNumberFormat="1" applyFont="1" applyFill="1" applyBorder="1" applyAlignment="1">
      <alignment horizontal="center" vertical="center"/>
    </xf>
    <xf numFmtId="0" fontId="10" fillId="0" borderId="3" xfId="1" applyFont="1" applyFill="1" applyBorder="1" applyAlignment="1">
      <alignment horizontal="center" vertical="center" wrapText="1"/>
    </xf>
    <xf numFmtId="0" fontId="10" fillId="0" borderId="4" xfId="1" applyFont="1" applyFill="1" applyBorder="1" applyAlignment="1">
      <alignment horizontal="center" vertical="center"/>
    </xf>
    <xf numFmtId="0" fontId="10" fillId="0" borderId="0" xfId="1" applyFont="1" applyFill="1" applyAlignment="1">
      <alignment horizontal="center"/>
    </xf>
    <xf numFmtId="0" fontId="10" fillId="0" borderId="5" xfId="1" applyFont="1" applyFill="1" applyBorder="1" applyAlignment="1">
      <alignment horizontal="center" vertical="center" wrapText="1"/>
    </xf>
    <xf numFmtId="49" fontId="10" fillId="0" borderId="6" xfId="1" applyNumberFormat="1" applyFont="1" applyFill="1" applyBorder="1" applyAlignment="1">
      <alignment horizontal="center" vertical="center"/>
    </xf>
    <xf numFmtId="0" fontId="10" fillId="0" borderId="6" xfId="1" applyFont="1" applyFill="1" applyBorder="1" applyAlignment="1">
      <alignment horizontal="center" vertical="center" wrapText="1"/>
    </xf>
    <xf numFmtId="0" fontId="10" fillId="0" borderId="7" xfId="1" applyFont="1" applyFill="1" applyBorder="1" applyAlignment="1">
      <alignment horizontal="center" vertical="center"/>
    </xf>
    <xf numFmtId="0" fontId="10" fillId="0" borderId="8" xfId="1" applyFont="1" applyFill="1" applyBorder="1" applyAlignment="1">
      <alignment horizontal="center" vertical="center" wrapText="1"/>
    </xf>
    <xf numFmtId="49" fontId="10" fillId="0" borderId="9" xfId="1" applyNumberFormat="1" applyFont="1" applyFill="1" applyBorder="1" applyAlignment="1">
      <alignment horizontal="center" vertical="center"/>
    </xf>
    <xf numFmtId="0" fontId="10" fillId="0" borderId="9" xfId="1" applyFont="1" applyFill="1" applyBorder="1" applyAlignment="1">
      <alignment horizontal="center" vertical="center" wrapText="1"/>
    </xf>
    <xf numFmtId="0" fontId="10" fillId="0" borderId="10" xfId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center"/>
    </xf>
    <xf numFmtId="0" fontId="15" fillId="0" borderId="5" xfId="1" applyFont="1" applyFill="1" applyBorder="1" applyAlignment="1">
      <alignment horizontal="center"/>
    </xf>
    <xf numFmtId="177" fontId="15" fillId="0" borderId="0" xfId="1" applyNumberFormat="1" applyFont="1" applyFill="1" applyAlignment="1">
      <alignment horizontal="center" wrapText="1"/>
    </xf>
    <xf numFmtId="177" fontId="15" fillId="0" borderId="0" xfId="1" applyNumberFormat="1" applyFont="1" applyFill="1" applyAlignment="1">
      <alignment horizontal="center"/>
    </xf>
    <xf numFmtId="0" fontId="16" fillId="0" borderId="0" xfId="1" applyFont="1" applyFill="1" applyBorder="1" applyAlignment="1">
      <alignment horizontal="distributed"/>
    </xf>
    <xf numFmtId="0" fontId="15" fillId="0" borderId="5" xfId="1" applyFont="1" applyFill="1" applyBorder="1"/>
    <xf numFmtId="178" fontId="15" fillId="0" borderId="0" xfId="1" applyNumberFormat="1" applyFont="1" applyFill="1" applyAlignment="1">
      <alignment horizontal="right"/>
    </xf>
    <xf numFmtId="0" fontId="16" fillId="0" borderId="0" xfId="1" applyFont="1" applyFill="1"/>
    <xf numFmtId="0" fontId="10" fillId="0" borderId="0" xfId="1" applyFont="1" applyFill="1" applyBorder="1" applyAlignment="1">
      <alignment horizontal="distributed"/>
    </xf>
    <xf numFmtId="178" fontId="15" fillId="0" borderId="0" xfId="1" applyNumberFormat="1" applyFont="1" applyFill="1" applyBorder="1" applyAlignment="1">
      <alignment horizontal="right"/>
    </xf>
    <xf numFmtId="0" fontId="10" fillId="0" borderId="11" xfId="1" applyFont="1" applyFill="1" applyBorder="1"/>
    <xf numFmtId="0" fontId="15" fillId="0" borderId="8" xfId="1" applyFont="1" applyFill="1" applyBorder="1"/>
    <xf numFmtId="177" fontId="15" fillId="0" borderId="11" xfId="1" applyNumberFormat="1" applyFont="1" applyFill="1" applyBorder="1" applyAlignment="1">
      <alignment horizontal="right"/>
    </xf>
    <xf numFmtId="0" fontId="9" fillId="0" borderId="0" xfId="1" applyFont="1" applyFill="1" applyBorder="1"/>
    <xf numFmtId="177" fontId="12" fillId="0" borderId="0" xfId="1" applyNumberFormat="1" applyFont="1" applyFill="1" applyBorder="1" applyAlignment="1">
      <alignment horizontal="right"/>
    </xf>
    <xf numFmtId="0" fontId="12" fillId="0" borderId="0" xfId="1" applyFont="1" applyFill="1"/>
    <xf numFmtId="0" fontId="10" fillId="0" borderId="0" xfId="1" applyFont="1" applyFill="1" applyBorder="1"/>
    <xf numFmtId="0" fontId="10" fillId="0" borderId="0" xfId="1" applyFont="1" applyFill="1" applyBorder="1" applyAlignment="1">
      <alignment horizontal="distributed"/>
    </xf>
    <xf numFmtId="0" fontId="1" fillId="0" borderId="0" xfId="1" applyFont="1" applyFill="1" applyAlignment="1">
      <alignment horizontal="distributed"/>
    </xf>
    <xf numFmtId="0" fontId="6" fillId="0" borderId="0" xfId="1" applyFont="1" applyFill="1" applyAlignment="1">
      <alignment horizontal="center" vertical="top"/>
    </xf>
    <xf numFmtId="0" fontId="11" fillId="0" borderId="0" xfId="1" applyFont="1" applyFill="1" applyAlignment="1">
      <alignment horizontal="distributed" vertical="top"/>
    </xf>
    <xf numFmtId="0" fontId="12" fillId="0" borderId="0" xfId="1" applyFont="1" applyFill="1" applyBorder="1" applyAlignment="1">
      <alignment horizontal="right"/>
    </xf>
    <xf numFmtId="0" fontId="1" fillId="0" borderId="0" xfId="1" applyFont="1" applyFill="1" applyBorder="1" applyAlignment="1">
      <alignment horizontal="right"/>
    </xf>
    <xf numFmtId="0" fontId="10" fillId="0" borderId="1" xfId="1" applyFont="1" applyFill="1" applyBorder="1" applyAlignment="1">
      <alignment horizontal="center" vertical="center"/>
    </xf>
    <xf numFmtId="0" fontId="10" fillId="0" borderId="2" xfId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center" vertical="center"/>
    </xf>
    <xf numFmtId="0" fontId="10" fillId="0" borderId="5" xfId="1" applyFont="1" applyFill="1" applyBorder="1" applyAlignment="1">
      <alignment horizontal="center" vertical="center"/>
    </xf>
    <xf numFmtId="0" fontId="0" fillId="0" borderId="0" xfId="0" applyAlignment="1">
      <alignment vertical="center"/>
    </xf>
  </cellXfs>
  <cellStyles count="2">
    <cellStyle name="標準" xfId="0" builtinId="0"/>
    <cellStyle name="標準 3" xfId="1" xr:uid="{B3BC5226-0343-408C-AA18-B7B250C70A7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GJF1J\PARM\GJFA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GJF1S\PARM\GJFA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JFA2"/>
    </sheetNames>
    <definedNames>
      <definedName name="cmdCancel_Click"/>
      <definedName name="cmdOk_Click"/>
    </defined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JFA1"/>
    </sheetNames>
    <definedNames>
      <definedName name="Print_Click"/>
      <definedName name="Quit_Click"/>
    </defined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3380DD-8E86-4F9E-BCB1-80F2E1CDA3A1}">
  <sheetPr codeName="Sheet15"/>
  <dimension ref="A1:Q85"/>
  <sheetViews>
    <sheetView tabSelected="1" zoomScale="75" zoomScaleNormal="100" workbookViewId="0">
      <pane xSplit="3" ySplit="8" topLeftCell="D9" activePane="bottomRight" state="frozen"/>
      <selection activeCell="F25" sqref="F25"/>
      <selection pane="topRight" activeCell="F25" sqref="F25"/>
      <selection pane="bottomLeft" activeCell="F25" sqref="F25"/>
      <selection pane="bottomRight" activeCell="U37" sqref="U37"/>
    </sheetView>
  </sheetViews>
  <sheetFormatPr defaultRowHeight="12" x14ac:dyDescent="0.15"/>
  <cols>
    <col min="1" max="1" width="2.125" style="8" customWidth="1"/>
    <col min="2" max="2" width="15.625" style="8" customWidth="1"/>
    <col min="3" max="3" width="3.625" style="8" customWidth="1"/>
    <col min="4" max="11" width="7.625" style="8" customWidth="1"/>
    <col min="12" max="17" width="7.625" style="9" customWidth="1"/>
    <col min="18" max="16384" width="9" style="9"/>
  </cols>
  <sheetData>
    <row r="1" spans="1:17" s="4" customFormat="1" ht="17.25" x14ac:dyDescent="0.2">
      <c r="A1" s="1"/>
      <c r="B1" s="2"/>
      <c r="C1" s="3"/>
      <c r="P1" s="5"/>
    </row>
    <row r="2" spans="1:17" s="6" customFormat="1" ht="24" customHeight="1" x14ac:dyDescent="0.2">
      <c r="A2" s="44" t="s">
        <v>0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</row>
    <row r="3" spans="1:17" ht="10.5" customHeight="1" x14ac:dyDescent="0.2">
      <c r="A3" s="7"/>
      <c r="B3" s="7"/>
      <c r="C3" s="7"/>
      <c r="D3" s="7"/>
      <c r="E3" s="7"/>
      <c r="F3" s="7"/>
      <c r="N3" s="7"/>
      <c r="O3" s="7"/>
      <c r="P3" s="7"/>
      <c r="Q3" s="7"/>
    </row>
    <row r="4" spans="1:17" s="11" customFormat="1" ht="17.25" customHeight="1" x14ac:dyDescent="0.15">
      <c r="A4" s="8"/>
      <c r="B4" s="8" t="s">
        <v>1</v>
      </c>
      <c r="C4" s="8"/>
      <c r="D4" s="8"/>
      <c r="E4" s="8"/>
      <c r="F4" s="8"/>
      <c r="G4" s="8"/>
      <c r="H4" s="10" t="s">
        <v>78</v>
      </c>
      <c r="I4" s="45" t="s">
        <v>79</v>
      </c>
      <c r="J4" s="45"/>
      <c r="K4" s="45"/>
      <c r="L4" s="43"/>
      <c r="M4" s="52"/>
      <c r="N4" s="9"/>
      <c r="O4" s="9"/>
      <c r="P4" s="46" t="s">
        <v>2</v>
      </c>
      <c r="Q4" s="47"/>
    </row>
    <row r="5" spans="1:17" ht="8.25" customHeight="1" thickBot="1" x14ac:dyDescent="0.2">
      <c r="A5" s="9"/>
      <c r="B5" s="9"/>
      <c r="C5" s="9"/>
      <c r="D5" s="9"/>
      <c r="E5" s="9"/>
      <c r="F5" s="9"/>
      <c r="G5" s="9"/>
      <c r="H5" s="9"/>
      <c r="I5" s="9"/>
      <c r="J5" s="9"/>
      <c r="K5" s="9"/>
    </row>
    <row r="6" spans="1:17" s="16" customFormat="1" ht="12" customHeight="1" thickTop="1" x14ac:dyDescent="0.15">
      <c r="A6" s="48" t="s">
        <v>3</v>
      </c>
      <c r="B6" s="48"/>
      <c r="C6" s="49"/>
      <c r="D6" s="12">
        <v>41640</v>
      </c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4" t="s">
        <v>4</v>
      </c>
      <c r="Q6" s="15"/>
    </row>
    <row r="7" spans="1:17" s="16" customFormat="1" ht="12" customHeight="1" x14ac:dyDescent="0.15">
      <c r="A7" s="50"/>
      <c r="B7" s="50"/>
      <c r="C7" s="51"/>
      <c r="D7" s="17"/>
      <c r="E7" s="18" t="s">
        <v>5</v>
      </c>
      <c r="F7" s="18" t="s">
        <v>6</v>
      </c>
      <c r="G7" s="18" t="s">
        <v>7</v>
      </c>
      <c r="H7" s="18" t="s">
        <v>8</v>
      </c>
      <c r="I7" s="18" t="s">
        <v>9</v>
      </c>
      <c r="J7" s="18" t="s">
        <v>10</v>
      </c>
      <c r="K7" s="18" t="s">
        <v>11</v>
      </c>
      <c r="L7" s="18" t="s">
        <v>12</v>
      </c>
      <c r="M7" s="18" t="s">
        <v>13</v>
      </c>
      <c r="N7" s="18" t="s">
        <v>14</v>
      </c>
      <c r="O7" s="18" t="s">
        <v>15</v>
      </c>
      <c r="P7" s="19" t="s">
        <v>16</v>
      </c>
      <c r="Q7" s="20" t="s">
        <v>17</v>
      </c>
    </row>
    <row r="8" spans="1:17" s="16" customFormat="1" ht="12" customHeight="1" x14ac:dyDescent="0.15">
      <c r="A8" s="50"/>
      <c r="B8" s="50"/>
      <c r="C8" s="51"/>
      <c r="D8" s="21" t="s">
        <v>18</v>
      </c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3" t="s">
        <v>19</v>
      </c>
      <c r="Q8" s="24"/>
    </row>
    <row r="9" spans="1:17" s="16" customFormat="1" ht="12" customHeight="1" x14ac:dyDescent="0.15">
      <c r="A9" s="25"/>
      <c r="B9" s="25"/>
      <c r="C9" s="26"/>
      <c r="D9" s="27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7"/>
      <c r="Q9" s="28"/>
    </row>
    <row r="10" spans="1:17" s="32" customFormat="1" ht="13.5" customHeight="1" x14ac:dyDescent="0.15">
      <c r="A10" s="29" t="s">
        <v>20</v>
      </c>
      <c r="B10" s="29"/>
      <c r="C10" s="30">
        <v>1</v>
      </c>
      <c r="D10" s="31">
        <v>29842</v>
      </c>
      <c r="E10" s="31">
        <v>26290</v>
      </c>
      <c r="F10" s="31">
        <v>25152</v>
      </c>
      <c r="G10" s="31">
        <v>27304</v>
      </c>
      <c r="H10" s="31">
        <v>30645</v>
      </c>
      <c r="I10" s="31">
        <v>27803</v>
      </c>
      <c r="J10" s="31">
        <v>25842</v>
      </c>
      <c r="K10" s="31">
        <v>27993</v>
      </c>
      <c r="L10" s="31">
        <v>29484</v>
      </c>
      <c r="M10" s="31">
        <v>31942</v>
      </c>
      <c r="N10" s="31">
        <v>30105</v>
      </c>
      <c r="O10" s="31">
        <v>26972</v>
      </c>
      <c r="P10" s="31">
        <v>339374</v>
      </c>
      <c r="Q10" s="31">
        <v>28281.166666666668</v>
      </c>
    </row>
    <row r="11" spans="1:17" ht="13.5" customHeight="1" x14ac:dyDescent="0.15">
      <c r="A11" s="33"/>
      <c r="B11" s="33"/>
      <c r="C11" s="30"/>
      <c r="D11" s="34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</row>
    <row r="12" spans="1:17" ht="13.5" customHeight="1" x14ac:dyDescent="0.15">
      <c r="A12" s="42" t="s">
        <v>21</v>
      </c>
      <c r="B12" s="43"/>
      <c r="C12" s="30"/>
      <c r="D12" s="34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</row>
    <row r="13" spans="1:17" ht="13.5" customHeight="1" x14ac:dyDescent="0.15">
      <c r="A13" s="33"/>
      <c r="B13" s="33"/>
      <c r="C13" s="30"/>
      <c r="D13" s="34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</row>
    <row r="14" spans="1:17" s="32" customFormat="1" ht="13.5" customHeight="1" x14ac:dyDescent="0.15">
      <c r="A14" s="29"/>
      <c r="B14" s="29" t="s">
        <v>22</v>
      </c>
      <c r="C14" s="30">
        <v>2</v>
      </c>
      <c r="D14" s="31">
        <v>66</v>
      </c>
      <c r="E14" s="31">
        <v>36</v>
      </c>
      <c r="F14" s="31">
        <v>8</v>
      </c>
      <c r="G14" s="31">
        <v>3</v>
      </c>
      <c r="H14" s="31">
        <v>20</v>
      </c>
      <c r="I14" s="31">
        <v>17</v>
      </c>
      <c r="J14" s="31">
        <v>14</v>
      </c>
      <c r="K14" s="31">
        <v>11</v>
      </c>
      <c r="L14" s="31">
        <v>29</v>
      </c>
      <c r="M14" s="31">
        <v>23</v>
      </c>
      <c r="N14" s="31">
        <v>147</v>
      </c>
      <c r="O14" s="31">
        <v>76</v>
      </c>
      <c r="P14" s="31">
        <f>IF(ISERR(SUM(D14:O14)),"-",SUM(D14:O14))</f>
        <v>450</v>
      </c>
      <c r="Q14" s="31">
        <f>IF(ISERR(P14/12),"-",P14/12)</f>
        <v>37.5</v>
      </c>
    </row>
    <row r="15" spans="1:17" s="32" customFormat="1" ht="13.5" customHeight="1" x14ac:dyDescent="0.15">
      <c r="A15" s="29"/>
      <c r="B15" s="29" t="s">
        <v>23</v>
      </c>
      <c r="C15" s="30">
        <v>3</v>
      </c>
      <c r="D15" s="31">
        <v>1009</v>
      </c>
      <c r="E15" s="31">
        <v>1047</v>
      </c>
      <c r="F15" s="31">
        <v>955</v>
      </c>
      <c r="G15" s="31">
        <v>1073</v>
      </c>
      <c r="H15" s="31">
        <v>1032</v>
      </c>
      <c r="I15" s="31">
        <v>877</v>
      </c>
      <c r="J15" s="31">
        <v>933</v>
      </c>
      <c r="K15" s="31">
        <v>956</v>
      </c>
      <c r="L15" s="31">
        <v>856</v>
      </c>
      <c r="M15" s="31">
        <v>976</v>
      </c>
      <c r="N15" s="31">
        <v>937</v>
      </c>
      <c r="O15" s="31">
        <v>768</v>
      </c>
      <c r="P15" s="31">
        <f>IF(ISERR(SUM(D15:O15)),"-",SUM(D15:O15))</f>
        <v>11419</v>
      </c>
      <c r="Q15" s="31">
        <f>IF(ISERR(P15/12),"-",P15/12)</f>
        <v>951.58333333333337</v>
      </c>
    </row>
    <row r="16" spans="1:17" s="32" customFormat="1" ht="13.5" customHeight="1" x14ac:dyDescent="0.15">
      <c r="A16" s="29"/>
      <c r="B16" s="29" t="s">
        <v>24</v>
      </c>
      <c r="C16" s="30">
        <v>4</v>
      </c>
      <c r="D16" s="31" t="s">
        <v>82</v>
      </c>
      <c r="E16" s="31" t="s">
        <v>81</v>
      </c>
      <c r="F16" s="31" t="s">
        <v>81</v>
      </c>
      <c r="G16" s="31" t="s">
        <v>81</v>
      </c>
      <c r="H16" s="31" t="s">
        <v>81</v>
      </c>
      <c r="I16" s="31" t="s">
        <v>81</v>
      </c>
      <c r="J16" s="31" t="s">
        <v>81</v>
      </c>
      <c r="K16" s="31" t="s">
        <v>81</v>
      </c>
      <c r="L16" s="31" t="s">
        <v>81</v>
      </c>
      <c r="M16" s="31" t="s">
        <v>81</v>
      </c>
      <c r="N16" s="31" t="s">
        <v>81</v>
      </c>
      <c r="O16" s="31" t="s">
        <v>81</v>
      </c>
      <c r="P16" s="31" t="s">
        <v>81</v>
      </c>
      <c r="Q16" s="31" t="s">
        <v>81</v>
      </c>
    </row>
    <row r="17" spans="1:17" s="32" customFormat="1" ht="13.5" customHeight="1" x14ac:dyDescent="0.15">
      <c r="A17" s="29"/>
      <c r="B17" s="29" t="s">
        <v>25</v>
      </c>
      <c r="C17" s="30">
        <v>5</v>
      </c>
      <c r="D17" s="31">
        <v>0</v>
      </c>
      <c r="E17" s="31">
        <v>0</v>
      </c>
      <c r="F17" s="31">
        <v>0</v>
      </c>
      <c r="G17" s="31">
        <v>790</v>
      </c>
      <c r="H17" s="31">
        <v>1610</v>
      </c>
      <c r="I17" s="31">
        <v>1051</v>
      </c>
      <c r="J17" s="31">
        <v>932</v>
      </c>
      <c r="K17" s="31">
        <v>1031</v>
      </c>
      <c r="L17" s="31">
        <v>829</v>
      </c>
      <c r="M17" s="31">
        <v>748</v>
      </c>
      <c r="N17" s="31">
        <v>621</v>
      </c>
      <c r="O17" s="31">
        <v>508</v>
      </c>
      <c r="P17" s="31">
        <f>IF(ISERR(SUM(D17:O17)),"-",SUM(D17:O17))</f>
        <v>8120</v>
      </c>
      <c r="Q17" s="31">
        <f>IF(ISERR(P17/12),"-",P17/12)</f>
        <v>676.66666666666663</v>
      </c>
    </row>
    <row r="18" spans="1:17" s="32" customFormat="1" ht="13.5" customHeight="1" x14ac:dyDescent="0.15">
      <c r="A18" s="29"/>
      <c r="B18" s="29" t="s">
        <v>26</v>
      </c>
      <c r="C18" s="30">
        <v>6</v>
      </c>
      <c r="D18" s="31">
        <v>1842</v>
      </c>
      <c r="E18" s="31">
        <v>1592</v>
      </c>
      <c r="F18" s="31">
        <v>1647</v>
      </c>
      <c r="G18" s="31">
        <v>1484</v>
      </c>
      <c r="H18" s="31">
        <v>1651</v>
      </c>
      <c r="I18" s="31">
        <v>1452</v>
      </c>
      <c r="J18" s="31">
        <v>1386</v>
      </c>
      <c r="K18" s="31">
        <v>1662</v>
      </c>
      <c r="L18" s="31">
        <v>1562</v>
      </c>
      <c r="M18" s="31">
        <v>1443</v>
      </c>
      <c r="N18" s="31">
        <v>1252</v>
      </c>
      <c r="O18" s="31">
        <v>1064</v>
      </c>
      <c r="P18" s="31">
        <f>IF(ISERR(SUM(D18:O18)),"-",SUM(D18:O18))</f>
        <v>18037</v>
      </c>
      <c r="Q18" s="31">
        <f>IF(ISERR(P18/12),"-",P18/12)</f>
        <v>1503.0833333333333</v>
      </c>
    </row>
    <row r="19" spans="1:17" s="32" customFormat="1" ht="13.5" customHeight="1" x14ac:dyDescent="0.15">
      <c r="A19" s="29"/>
      <c r="B19" s="29"/>
      <c r="C19" s="30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</row>
    <row r="20" spans="1:17" s="32" customFormat="1" ht="13.5" customHeight="1" x14ac:dyDescent="0.15">
      <c r="A20" s="29"/>
      <c r="B20" s="29" t="s">
        <v>27</v>
      </c>
      <c r="C20" s="30">
        <v>7</v>
      </c>
      <c r="D20" s="31">
        <v>0</v>
      </c>
      <c r="E20" s="31">
        <v>0</v>
      </c>
      <c r="F20" s="31">
        <v>0</v>
      </c>
      <c r="G20" s="31">
        <v>0</v>
      </c>
      <c r="H20" s="31">
        <v>0</v>
      </c>
      <c r="I20" s="31">
        <v>0</v>
      </c>
      <c r="J20" s="31">
        <v>0</v>
      </c>
      <c r="K20" s="31">
        <v>0</v>
      </c>
      <c r="L20" s="31">
        <v>0</v>
      </c>
      <c r="M20" s="31">
        <v>0</v>
      </c>
      <c r="N20" s="31">
        <v>0</v>
      </c>
      <c r="O20" s="31">
        <v>0</v>
      </c>
      <c r="P20" s="31">
        <f>IF(ISERR(SUM(D20:O20)),"-",SUM(D20:O20))</f>
        <v>0</v>
      </c>
      <c r="Q20" s="31">
        <f>IF(ISERR(P20/12),"-",P20/12)</f>
        <v>0</v>
      </c>
    </row>
    <row r="21" spans="1:17" s="32" customFormat="1" ht="13.5" customHeight="1" x14ac:dyDescent="0.15">
      <c r="A21" s="29"/>
      <c r="B21" s="29" t="s">
        <v>28</v>
      </c>
      <c r="C21" s="30">
        <v>8</v>
      </c>
      <c r="D21" s="31">
        <v>4601</v>
      </c>
      <c r="E21" s="31">
        <v>3934</v>
      </c>
      <c r="F21" s="31">
        <v>4084</v>
      </c>
      <c r="G21" s="31">
        <v>4698</v>
      </c>
      <c r="H21" s="31">
        <v>5103</v>
      </c>
      <c r="I21" s="31">
        <v>4881</v>
      </c>
      <c r="J21" s="31">
        <v>4674</v>
      </c>
      <c r="K21" s="31">
        <v>5150</v>
      </c>
      <c r="L21" s="31">
        <v>5375</v>
      </c>
      <c r="M21" s="31">
        <v>6276</v>
      </c>
      <c r="N21" s="31">
        <v>5865</v>
      </c>
      <c r="O21" s="31">
        <v>4953</v>
      </c>
      <c r="P21" s="31">
        <f>IF(ISERR(SUM(D21:O21)),"-",SUM(D21:O21))</f>
        <v>59594</v>
      </c>
      <c r="Q21" s="31">
        <f>IF(ISERR(P21/12),"-",P21/12)</f>
        <v>4966.166666666667</v>
      </c>
    </row>
    <row r="22" spans="1:17" s="32" customFormat="1" ht="13.5" customHeight="1" x14ac:dyDescent="0.15">
      <c r="A22" s="29"/>
      <c r="B22" s="29" t="s">
        <v>29</v>
      </c>
      <c r="C22" s="30">
        <v>9</v>
      </c>
      <c r="D22" s="31">
        <v>567</v>
      </c>
      <c r="E22" s="31">
        <v>493</v>
      </c>
      <c r="F22" s="31">
        <v>376</v>
      </c>
      <c r="G22" s="31">
        <v>390</v>
      </c>
      <c r="H22" s="31">
        <v>362</v>
      </c>
      <c r="I22" s="31">
        <v>293</v>
      </c>
      <c r="J22" s="31">
        <v>244</v>
      </c>
      <c r="K22" s="31">
        <v>325</v>
      </c>
      <c r="L22" s="31">
        <v>538</v>
      </c>
      <c r="M22" s="31">
        <v>490</v>
      </c>
      <c r="N22" s="31">
        <v>462</v>
      </c>
      <c r="O22" s="31">
        <v>422</v>
      </c>
      <c r="P22" s="31">
        <f>IF(ISERR(SUM(D22:O22)),"-",SUM(D22:O22))</f>
        <v>4962</v>
      </c>
      <c r="Q22" s="31">
        <f>IF(ISERR(P22/12),"-",P22/12)</f>
        <v>413.5</v>
      </c>
    </row>
    <row r="23" spans="1:17" s="32" customFormat="1" ht="13.5" customHeight="1" x14ac:dyDescent="0.15">
      <c r="A23" s="29"/>
      <c r="B23" s="29" t="s">
        <v>30</v>
      </c>
      <c r="C23" s="30">
        <v>10</v>
      </c>
      <c r="D23" s="31">
        <v>0</v>
      </c>
      <c r="E23" s="31">
        <v>0</v>
      </c>
      <c r="F23" s="31">
        <v>0</v>
      </c>
      <c r="G23" s="31">
        <v>0</v>
      </c>
      <c r="H23" s="31">
        <v>0</v>
      </c>
      <c r="I23" s="31">
        <v>0</v>
      </c>
      <c r="J23" s="31">
        <v>0</v>
      </c>
      <c r="K23" s="31">
        <v>0</v>
      </c>
      <c r="L23" s="31">
        <v>0</v>
      </c>
      <c r="M23" s="31">
        <v>0</v>
      </c>
      <c r="N23" s="31">
        <v>0</v>
      </c>
      <c r="O23" s="31">
        <v>0</v>
      </c>
      <c r="P23" s="31">
        <f>IF(ISERR(SUM(D23:O23)),"-",SUM(D23:O23))</f>
        <v>0</v>
      </c>
      <c r="Q23" s="31">
        <f>IF(ISERR(P23/12),"-",P23/12)</f>
        <v>0</v>
      </c>
    </row>
    <row r="24" spans="1:17" s="32" customFormat="1" ht="13.5" customHeight="1" x14ac:dyDescent="0.15">
      <c r="A24" s="29"/>
      <c r="B24" s="29" t="s">
        <v>31</v>
      </c>
      <c r="C24" s="30">
        <v>11</v>
      </c>
      <c r="D24" s="31">
        <v>1532</v>
      </c>
      <c r="E24" s="31">
        <v>1273</v>
      </c>
      <c r="F24" s="31">
        <v>1637</v>
      </c>
      <c r="G24" s="31">
        <v>1772</v>
      </c>
      <c r="H24" s="31">
        <v>2350</v>
      </c>
      <c r="I24" s="31">
        <v>1940</v>
      </c>
      <c r="J24" s="31">
        <v>1554</v>
      </c>
      <c r="K24" s="31">
        <v>1395</v>
      </c>
      <c r="L24" s="31">
        <v>1363</v>
      </c>
      <c r="M24" s="31">
        <v>2240</v>
      </c>
      <c r="N24" s="31">
        <v>1738</v>
      </c>
      <c r="O24" s="31">
        <v>1249</v>
      </c>
      <c r="P24" s="31">
        <f>IF(ISERR(SUM(D24:O24)),"-",SUM(D24:O24))</f>
        <v>20043</v>
      </c>
      <c r="Q24" s="31">
        <f>IF(ISERR(P24/12),"-",P24/12)</f>
        <v>1670.25</v>
      </c>
    </row>
    <row r="25" spans="1:17" s="32" customFormat="1" ht="13.5" customHeight="1" x14ac:dyDescent="0.15">
      <c r="A25" s="29"/>
      <c r="B25" s="29"/>
      <c r="C25" s="30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</row>
    <row r="26" spans="1:17" s="32" customFormat="1" ht="13.5" customHeight="1" x14ac:dyDescent="0.15">
      <c r="A26" s="29"/>
      <c r="B26" s="29" t="s">
        <v>32</v>
      </c>
      <c r="C26" s="30">
        <v>12</v>
      </c>
      <c r="D26" s="31">
        <v>1930</v>
      </c>
      <c r="E26" s="31">
        <v>1653</v>
      </c>
      <c r="F26" s="31">
        <v>1119</v>
      </c>
      <c r="G26" s="31">
        <v>1168</v>
      </c>
      <c r="H26" s="31">
        <v>1125</v>
      </c>
      <c r="I26" s="31">
        <v>883</v>
      </c>
      <c r="J26" s="31">
        <v>657</v>
      </c>
      <c r="K26" s="31">
        <v>619</v>
      </c>
      <c r="L26" s="31">
        <v>1206</v>
      </c>
      <c r="M26" s="31">
        <v>1402</v>
      </c>
      <c r="N26" s="31">
        <v>1256</v>
      </c>
      <c r="O26" s="31">
        <v>1082</v>
      </c>
      <c r="P26" s="31">
        <f>IF(ISERR(SUM(D26:O26)),"-",SUM(D26:O26))</f>
        <v>14100</v>
      </c>
      <c r="Q26" s="31">
        <f>IF(ISERR(P26/12),"-",P26/12)</f>
        <v>1175</v>
      </c>
    </row>
    <row r="27" spans="1:17" s="32" customFormat="1" ht="13.5" customHeight="1" x14ac:dyDescent="0.15">
      <c r="A27" s="29"/>
      <c r="B27" s="29" t="s">
        <v>33</v>
      </c>
      <c r="C27" s="30">
        <v>13</v>
      </c>
      <c r="D27" s="31">
        <v>1530</v>
      </c>
      <c r="E27" s="31">
        <v>1390</v>
      </c>
      <c r="F27" s="31">
        <v>1099</v>
      </c>
      <c r="G27" s="31">
        <v>1074</v>
      </c>
      <c r="H27" s="31">
        <v>1710</v>
      </c>
      <c r="I27" s="31">
        <v>1590</v>
      </c>
      <c r="J27" s="31">
        <v>1426</v>
      </c>
      <c r="K27" s="31">
        <v>1202</v>
      </c>
      <c r="L27" s="31">
        <v>992</v>
      </c>
      <c r="M27" s="31">
        <v>1171</v>
      </c>
      <c r="N27" s="31">
        <v>1340</v>
      </c>
      <c r="O27" s="31">
        <v>1037</v>
      </c>
      <c r="P27" s="31">
        <f>IF(ISERR(SUM(D27:O27)),"-",SUM(D27:O27))</f>
        <v>15561</v>
      </c>
      <c r="Q27" s="31">
        <f>IF(ISERR(P27/12),"-",P27/12)</f>
        <v>1296.75</v>
      </c>
    </row>
    <row r="28" spans="1:17" s="32" customFormat="1" ht="13.5" customHeight="1" x14ac:dyDescent="0.15">
      <c r="A28" s="29"/>
      <c r="B28" s="29" t="s">
        <v>34</v>
      </c>
      <c r="C28" s="30">
        <v>14</v>
      </c>
      <c r="D28" s="31">
        <v>837</v>
      </c>
      <c r="E28" s="31">
        <v>927</v>
      </c>
      <c r="F28" s="31">
        <v>823</v>
      </c>
      <c r="G28" s="31">
        <v>799</v>
      </c>
      <c r="H28" s="31">
        <v>771</v>
      </c>
      <c r="I28" s="31">
        <v>1000</v>
      </c>
      <c r="J28" s="31">
        <v>1048</v>
      </c>
      <c r="K28" s="31">
        <v>1328</v>
      </c>
      <c r="L28" s="31">
        <v>1184</v>
      </c>
      <c r="M28" s="31">
        <v>899</v>
      </c>
      <c r="N28" s="31">
        <v>981</v>
      </c>
      <c r="O28" s="31">
        <v>1112</v>
      </c>
      <c r="P28" s="31">
        <f>IF(ISERR(SUM(D28:O28)),"-",SUM(D28:O28))</f>
        <v>11709</v>
      </c>
      <c r="Q28" s="31">
        <f>IF(ISERR(P28/12),"-",P28/12)</f>
        <v>975.75</v>
      </c>
    </row>
    <row r="29" spans="1:17" s="32" customFormat="1" ht="13.5" customHeight="1" x14ac:dyDescent="0.15">
      <c r="A29" s="29"/>
      <c r="B29" s="29" t="s">
        <v>35</v>
      </c>
      <c r="C29" s="30">
        <v>15</v>
      </c>
      <c r="D29" s="31">
        <v>992</v>
      </c>
      <c r="E29" s="31">
        <v>769</v>
      </c>
      <c r="F29" s="31">
        <v>668</v>
      </c>
      <c r="G29" s="31">
        <v>800</v>
      </c>
      <c r="H29" s="31">
        <v>893</v>
      </c>
      <c r="I29" s="31">
        <v>740</v>
      </c>
      <c r="J29" s="31">
        <v>740</v>
      </c>
      <c r="K29" s="31">
        <v>1139</v>
      </c>
      <c r="L29" s="31">
        <v>1247</v>
      </c>
      <c r="M29" s="31">
        <v>1419</v>
      </c>
      <c r="N29" s="31">
        <v>1193</v>
      </c>
      <c r="O29" s="31">
        <v>947</v>
      </c>
      <c r="P29" s="31">
        <f>IF(ISERR(SUM(D29:O29)),"-",SUM(D29:O29))</f>
        <v>11547</v>
      </c>
      <c r="Q29" s="31">
        <f>IF(ISERR(P29/12),"-",P29/12)</f>
        <v>962.25</v>
      </c>
    </row>
    <row r="30" spans="1:17" ht="13.5" customHeight="1" x14ac:dyDescent="0.15">
      <c r="A30" s="33"/>
      <c r="B30" s="33"/>
      <c r="C30" s="30"/>
      <c r="D30" s="34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</row>
    <row r="31" spans="1:17" ht="13.5" customHeight="1" x14ac:dyDescent="0.15">
      <c r="A31" s="42" t="s">
        <v>36</v>
      </c>
      <c r="B31" s="43"/>
      <c r="C31" s="30"/>
      <c r="D31" s="34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</row>
    <row r="32" spans="1:17" ht="13.5" customHeight="1" x14ac:dyDescent="0.15">
      <c r="A32" s="33"/>
      <c r="B32" s="33"/>
      <c r="C32" s="30"/>
      <c r="D32" s="34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</row>
    <row r="33" spans="1:17" s="32" customFormat="1" ht="13.5" customHeight="1" x14ac:dyDescent="0.15">
      <c r="A33" s="29"/>
      <c r="B33" s="29" t="s">
        <v>37</v>
      </c>
      <c r="C33" s="30">
        <v>16</v>
      </c>
      <c r="D33" s="31">
        <v>0</v>
      </c>
      <c r="E33" s="31">
        <v>0</v>
      </c>
      <c r="F33" s="31">
        <v>0</v>
      </c>
      <c r="G33" s="31">
        <v>0</v>
      </c>
      <c r="H33" s="31">
        <v>0</v>
      </c>
      <c r="I33" s="31">
        <v>0</v>
      </c>
      <c r="J33" s="31">
        <v>0</v>
      </c>
      <c r="K33" s="31">
        <v>0</v>
      </c>
      <c r="L33" s="31">
        <v>0</v>
      </c>
      <c r="M33" s="31">
        <v>0</v>
      </c>
      <c r="N33" s="31">
        <v>0</v>
      </c>
      <c r="O33" s="31">
        <v>0</v>
      </c>
      <c r="P33" s="31">
        <f>IF(ISERR(SUM(D33:O33)),"-",SUM(D33:O33))</f>
        <v>0</v>
      </c>
      <c r="Q33" s="31">
        <f>IF(ISERR(P33/12),"-",P33/12)</f>
        <v>0</v>
      </c>
    </row>
    <row r="34" spans="1:17" s="32" customFormat="1" ht="13.5" customHeight="1" x14ac:dyDescent="0.15">
      <c r="A34" s="29"/>
      <c r="B34" s="29" t="s">
        <v>38</v>
      </c>
      <c r="C34" s="30">
        <v>17</v>
      </c>
      <c r="D34" s="31">
        <v>0</v>
      </c>
      <c r="E34" s="31">
        <v>0</v>
      </c>
      <c r="F34" s="31">
        <v>0</v>
      </c>
      <c r="G34" s="31">
        <v>0</v>
      </c>
      <c r="H34" s="31">
        <v>0</v>
      </c>
      <c r="I34" s="31">
        <v>0</v>
      </c>
      <c r="J34" s="31">
        <v>0</v>
      </c>
      <c r="K34" s="31">
        <v>0</v>
      </c>
      <c r="L34" s="31">
        <v>0</v>
      </c>
      <c r="M34" s="31">
        <v>0</v>
      </c>
      <c r="N34" s="31">
        <v>0</v>
      </c>
      <c r="O34" s="31">
        <v>0</v>
      </c>
      <c r="P34" s="31">
        <f>IF(ISERR(SUM(D34:O34)),"-",SUM(D34:O34))</f>
        <v>0</v>
      </c>
      <c r="Q34" s="31">
        <f>IF(ISERR(P34/12),"-",P34/12)</f>
        <v>0</v>
      </c>
    </row>
    <row r="35" spans="1:17" s="32" customFormat="1" ht="13.5" customHeight="1" x14ac:dyDescent="0.15">
      <c r="A35" s="29"/>
      <c r="B35" s="29" t="s">
        <v>39</v>
      </c>
      <c r="C35" s="30">
        <v>18</v>
      </c>
      <c r="D35" s="31">
        <v>1976</v>
      </c>
      <c r="E35" s="31">
        <v>1772</v>
      </c>
      <c r="F35" s="31">
        <v>1612</v>
      </c>
      <c r="G35" s="31">
        <v>186</v>
      </c>
      <c r="H35" s="31">
        <v>432</v>
      </c>
      <c r="I35" s="31">
        <v>700</v>
      </c>
      <c r="J35" s="31">
        <v>631</v>
      </c>
      <c r="K35" s="31">
        <v>424</v>
      </c>
      <c r="L35" s="31">
        <v>434</v>
      </c>
      <c r="M35" s="31">
        <v>316</v>
      </c>
      <c r="N35" s="31">
        <v>458</v>
      </c>
      <c r="O35" s="31">
        <v>957</v>
      </c>
      <c r="P35" s="31">
        <f>IF(ISERR(SUM(D35:O35)),"-",SUM(D35:O35))</f>
        <v>9898</v>
      </c>
      <c r="Q35" s="31">
        <f>IF(ISERR(P35/12),"-",P35/12)</f>
        <v>824.83333333333337</v>
      </c>
    </row>
    <row r="36" spans="1:17" s="32" customFormat="1" ht="13.5" customHeight="1" x14ac:dyDescent="0.15">
      <c r="A36" s="29"/>
      <c r="B36" s="29" t="s">
        <v>40</v>
      </c>
      <c r="C36" s="30">
        <v>19</v>
      </c>
      <c r="D36" s="31">
        <v>0</v>
      </c>
      <c r="E36" s="31">
        <v>0</v>
      </c>
      <c r="F36" s="31">
        <v>0</v>
      </c>
      <c r="G36" s="31">
        <v>0</v>
      </c>
      <c r="H36" s="31">
        <v>0</v>
      </c>
      <c r="I36" s="31">
        <v>0</v>
      </c>
      <c r="J36" s="31">
        <v>0</v>
      </c>
      <c r="K36" s="31">
        <v>0</v>
      </c>
      <c r="L36" s="31">
        <v>0</v>
      </c>
      <c r="M36" s="31">
        <v>0</v>
      </c>
      <c r="N36" s="31">
        <v>0</v>
      </c>
      <c r="O36" s="31">
        <v>0</v>
      </c>
      <c r="P36" s="31">
        <f>IF(ISERR(SUM(D36:O36)),"-",SUM(D36:O36))</f>
        <v>0</v>
      </c>
      <c r="Q36" s="31">
        <f>IF(ISERR(P36/12),"-",P36/12)</f>
        <v>0</v>
      </c>
    </row>
    <row r="37" spans="1:17" s="32" customFormat="1" ht="13.5" customHeight="1" x14ac:dyDescent="0.15">
      <c r="A37" s="29"/>
      <c r="B37" s="29" t="s">
        <v>41</v>
      </c>
      <c r="C37" s="30">
        <v>20</v>
      </c>
      <c r="D37" s="31">
        <v>2483</v>
      </c>
      <c r="E37" s="31">
        <v>2435</v>
      </c>
      <c r="F37" s="31">
        <v>2292</v>
      </c>
      <c r="G37" s="31">
        <v>2309</v>
      </c>
      <c r="H37" s="31">
        <v>2475</v>
      </c>
      <c r="I37" s="31">
        <v>2235</v>
      </c>
      <c r="J37" s="31">
        <v>2235</v>
      </c>
      <c r="K37" s="31">
        <v>2235</v>
      </c>
      <c r="L37" s="31">
        <v>2235</v>
      </c>
      <c r="M37" s="31">
        <v>2235</v>
      </c>
      <c r="N37" s="31">
        <v>2235</v>
      </c>
      <c r="O37" s="31">
        <v>2235</v>
      </c>
      <c r="P37" s="31">
        <f>IF(ISERR(SUM(D37:O37)),"-",SUM(D37:O37))</f>
        <v>27639</v>
      </c>
      <c r="Q37" s="31">
        <f>IF(ISERR(P37/12),"-",P37/12)</f>
        <v>2303.25</v>
      </c>
    </row>
    <row r="38" spans="1:17" s="32" customFormat="1" ht="13.5" customHeight="1" x14ac:dyDescent="0.15">
      <c r="A38" s="29"/>
      <c r="B38" s="29"/>
      <c r="C38" s="30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</row>
    <row r="39" spans="1:17" s="32" customFormat="1" ht="13.5" customHeight="1" x14ac:dyDescent="0.15">
      <c r="A39" s="29"/>
      <c r="B39" s="29" t="s">
        <v>42</v>
      </c>
      <c r="C39" s="30">
        <v>21</v>
      </c>
      <c r="D39" s="31">
        <v>0</v>
      </c>
      <c r="E39" s="31">
        <v>0</v>
      </c>
      <c r="F39" s="31">
        <v>0</v>
      </c>
      <c r="G39" s="31">
        <v>0</v>
      </c>
      <c r="H39" s="31">
        <v>0</v>
      </c>
      <c r="I39" s="31">
        <v>0</v>
      </c>
      <c r="J39" s="31">
        <v>0</v>
      </c>
      <c r="K39" s="31">
        <v>0</v>
      </c>
      <c r="L39" s="31">
        <v>0</v>
      </c>
      <c r="M39" s="31">
        <v>0</v>
      </c>
      <c r="N39" s="31">
        <v>0</v>
      </c>
      <c r="O39" s="31">
        <v>0</v>
      </c>
      <c r="P39" s="31">
        <f>IF(ISERR(SUM(D39:O39)),"-",SUM(D39:O39))</f>
        <v>0</v>
      </c>
      <c r="Q39" s="31">
        <f>IF(ISERR(P39/12),"-",P39/12)</f>
        <v>0</v>
      </c>
    </row>
    <row r="40" spans="1:17" s="32" customFormat="1" ht="13.5" customHeight="1" x14ac:dyDescent="0.15">
      <c r="A40" s="29"/>
      <c r="B40" s="29" t="s">
        <v>43</v>
      </c>
      <c r="C40" s="30">
        <v>22</v>
      </c>
      <c r="D40" s="31">
        <v>8</v>
      </c>
      <c r="E40" s="31">
        <v>8</v>
      </c>
      <c r="F40" s="31">
        <v>14</v>
      </c>
      <c r="G40" s="31">
        <v>13</v>
      </c>
      <c r="H40" s="31">
        <v>13</v>
      </c>
      <c r="I40" s="31">
        <v>13</v>
      </c>
      <c r="J40" s="31">
        <v>15</v>
      </c>
      <c r="K40" s="31">
        <v>14</v>
      </c>
      <c r="L40" s="31">
        <v>13</v>
      </c>
      <c r="M40" s="31">
        <v>13</v>
      </c>
      <c r="N40" s="31">
        <v>11</v>
      </c>
      <c r="O40" s="31">
        <v>9</v>
      </c>
      <c r="P40" s="31">
        <f>IF(ISERR(SUM(D40:O40)),"-",SUM(D40:O40))</f>
        <v>144</v>
      </c>
      <c r="Q40" s="31">
        <f>IF(ISERR(P40/12),"-",P40/12)</f>
        <v>12</v>
      </c>
    </row>
    <row r="41" spans="1:17" s="32" customFormat="1" ht="13.5" customHeight="1" x14ac:dyDescent="0.15">
      <c r="A41" s="29"/>
      <c r="B41" s="29" t="s">
        <v>44</v>
      </c>
      <c r="C41" s="30">
        <v>23</v>
      </c>
      <c r="D41" s="31">
        <v>0</v>
      </c>
      <c r="E41" s="31">
        <v>0</v>
      </c>
      <c r="F41" s="31">
        <v>0</v>
      </c>
      <c r="G41" s="31">
        <v>0</v>
      </c>
      <c r="H41" s="31">
        <v>0</v>
      </c>
      <c r="I41" s="31">
        <v>0</v>
      </c>
      <c r="J41" s="31">
        <v>0</v>
      </c>
      <c r="K41" s="31">
        <v>0</v>
      </c>
      <c r="L41" s="31">
        <v>0</v>
      </c>
      <c r="M41" s="31">
        <v>0</v>
      </c>
      <c r="N41" s="31">
        <v>0</v>
      </c>
      <c r="O41" s="31">
        <v>0</v>
      </c>
      <c r="P41" s="31">
        <f>IF(ISERR(SUM(D41:O41)),"-",SUM(D41:O41))</f>
        <v>0</v>
      </c>
      <c r="Q41" s="31">
        <f>IF(ISERR(P41/12),"-",P41/12)</f>
        <v>0</v>
      </c>
    </row>
    <row r="42" spans="1:17" s="32" customFormat="1" ht="13.5" customHeight="1" x14ac:dyDescent="0.15">
      <c r="A42" s="29"/>
      <c r="B42" s="29" t="s">
        <v>45</v>
      </c>
      <c r="C42" s="30">
        <v>24</v>
      </c>
      <c r="D42" s="31">
        <v>0</v>
      </c>
      <c r="E42" s="31">
        <v>0</v>
      </c>
      <c r="F42" s="31">
        <v>0</v>
      </c>
      <c r="G42" s="31">
        <v>0</v>
      </c>
      <c r="H42" s="31">
        <v>0</v>
      </c>
      <c r="I42" s="31">
        <v>0</v>
      </c>
      <c r="J42" s="31">
        <v>0</v>
      </c>
      <c r="K42" s="31">
        <v>0</v>
      </c>
      <c r="L42" s="31">
        <v>0</v>
      </c>
      <c r="M42" s="31">
        <v>0</v>
      </c>
      <c r="N42" s="31">
        <v>0</v>
      </c>
      <c r="O42" s="31">
        <v>0</v>
      </c>
      <c r="P42" s="31">
        <f>IF(ISERR(SUM(D42:O42)),"-",SUM(D42:O42))</f>
        <v>0</v>
      </c>
      <c r="Q42" s="31">
        <f>IF(ISERR(P42/12),"-",P42/12)</f>
        <v>0</v>
      </c>
    </row>
    <row r="43" spans="1:17" s="32" customFormat="1" ht="13.5" customHeight="1" x14ac:dyDescent="0.15">
      <c r="A43" s="29"/>
      <c r="B43" s="29" t="s">
        <v>46</v>
      </c>
      <c r="C43" s="30">
        <v>25</v>
      </c>
      <c r="D43" s="31">
        <v>288</v>
      </c>
      <c r="E43" s="31">
        <v>185</v>
      </c>
      <c r="F43" s="31">
        <v>196</v>
      </c>
      <c r="G43" s="31">
        <v>205</v>
      </c>
      <c r="H43" s="31">
        <v>219</v>
      </c>
      <c r="I43" s="31">
        <v>241</v>
      </c>
      <c r="J43" s="31">
        <v>246</v>
      </c>
      <c r="K43" s="31">
        <v>467</v>
      </c>
      <c r="L43" s="31">
        <v>504</v>
      </c>
      <c r="M43" s="31">
        <v>433</v>
      </c>
      <c r="N43" s="31">
        <v>376</v>
      </c>
      <c r="O43" s="31">
        <v>334</v>
      </c>
      <c r="P43" s="31">
        <f>IF(ISERR(SUM(D43:O43)),"-",SUM(D43:O43))</f>
        <v>3694</v>
      </c>
      <c r="Q43" s="31">
        <f>IF(ISERR(P43/12),"-",P43/12)</f>
        <v>307.83333333333331</v>
      </c>
    </row>
    <row r="44" spans="1:17" s="32" customFormat="1" ht="13.5" customHeight="1" x14ac:dyDescent="0.15">
      <c r="A44" s="29"/>
      <c r="B44" s="29"/>
      <c r="C44" s="30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</row>
    <row r="45" spans="1:17" s="32" customFormat="1" ht="13.5" customHeight="1" x14ac:dyDescent="0.15">
      <c r="A45" s="29"/>
      <c r="B45" s="29" t="s">
        <v>47</v>
      </c>
      <c r="C45" s="30">
        <v>26</v>
      </c>
      <c r="D45" s="31">
        <v>103</v>
      </c>
      <c r="E45" s="31">
        <v>113</v>
      </c>
      <c r="F45" s="31">
        <v>134</v>
      </c>
      <c r="G45" s="31">
        <v>122</v>
      </c>
      <c r="H45" s="31">
        <v>107</v>
      </c>
      <c r="I45" s="31">
        <v>100</v>
      </c>
      <c r="J45" s="31">
        <v>88</v>
      </c>
      <c r="K45" s="31">
        <v>80</v>
      </c>
      <c r="L45" s="31">
        <v>91</v>
      </c>
      <c r="M45" s="31">
        <v>124</v>
      </c>
      <c r="N45" s="31">
        <v>131</v>
      </c>
      <c r="O45" s="31">
        <v>133</v>
      </c>
      <c r="P45" s="31">
        <f>IF(ISERR(SUM(D45:O45)),"-",SUM(D45:O45))</f>
        <v>1326</v>
      </c>
      <c r="Q45" s="31">
        <f>IF(ISERR(P45/12),"-",P45/12)</f>
        <v>110.5</v>
      </c>
    </row>
    <row r="46" spans="1:17" s="32" customFormat="1" ht="13.5" customHeight="1" x14ac:dyDescent="0.15">
      <c r="A46" s="29"/>
      <c r="B46" s="29" t="s">
        <v>48</v>
      </c>
      <c r="C46" s="30">
        <v>27</v>
      </c>
      <c r="D46" s="31">
        <v>1229</v>
      </c>
      <c r="E46" s="31">
        <v>1102</v>
      </c>
      <c r="F46" s="31">
        <v>967</v>
      </c>
      <c r="G46" s="31">
        <v>836</v>
      </c>
      <c r="H46" s="31">
        <v>665</v>
      </c>
      <c r="I46" s="31">
        <v>573</v>
      </c>
      <c r="J46" s="31">
        <v>422</v>
      </c>
      <c r="K46" s="31">
        <v>329</v>
      </c>
      <c r="L46" s="31">
        <v>242</v>
      </c>
      <c r="M46" s="31">
        <v>558</v>
      </c>
      <c r="N46" s="31">
        <v>734</v>
      </c>
      <c r="O46" s="31">
        <v>1014</v>
      </c>
      <c r="P46" s="31">
        <f>IF(ISERR(SUM(D46:O46)),"-",SUM(D46:O46))</f>
        <v>8671</v>
      </c>
      <c r="Q46" s="31">
        <f>IF(ISERR(P46/12),"-",P46/12)</f>
        <v>722.58333333333337</v>
      </c>
    </row>
    <row r="47" spans="1:17" s="32" customFormat="1" ht="13.5" customHeight="1" x14ac:dyDescent="0.15">
      <c r="A47" s="29"/>
      <c r="B47" s="29" t="s">
        <v>49</v>
      </c>
      <c r="C47" s="30">
        <v>28</v>
      </c>
      <c r="D47" s="31">
        <v>0</v>
      </c>
      <c r="E47" s="31">
        <v>0</v>
      </c>
      <c r="F47" s="31">
        <v>0</v>
      </c>
      <c r="G47" s="31">
        <v>0</v>
      </c>
      <c r="H47" s="31">
        <v>0</v>
      </c>
      <c r="I47" s="31">
        <v>0</v>
      </c>
      <c r="J47" s="31">
        <v>0</v>
      </c>
      <c r="K47" s="31">
        <v>0</v>
      </c>
      <c r="L47" s="31">
        <v>0</v>
      </c>
      <c r="M47" s="31">
        <v>0</v>
      </c>
      <c r="N47" s="31">
        <v>0</v>
      </c>
      <c r="O47" s="31">
        <v>0</v>
      </c>
      <c r="P47" s="31">
        <f>IF(ISERR(SUM(D47:O47)),"-",SUM(D47:O47))</f>
        <v>0</v>
      </c>
      <c r="Q47" s="31">
        <f>IF(ISERR(P47/12),"-",P47/12)</f>
        <v>0</v>
      </c>
    </row>
    <row r="48" spans="1:17" s="32" customFormat="1" ht="13.5" customHeight="1" x14ac:dyDescent="0.15">
      <c r="A48" s="29"/>
      <c r="B48" s="29" t="s">
        <v>50</v>
      </c>
      <c r="C48" s="30">
        <v>29</v>
      </c>
      <c r="D48" s="31">
        <v>0</v>
      </c>
      <c r="E48" s="31">
        <v>0</v>
      </c>
      <c r="F48" s="31">
        <v>0</v>
      </c>
      <c r="G48" s="31">
        <v>0</v>
      </c>
      <c r="H48" s="31">
        <v>0</v>
      </c>
      <c r="I48" s="31">
        <v>0</v>
      </c>
      <c r="J48" s="31">
        <v>0</v>
      </c>
      <c r="K48" s="31">
        <v>0</v>
      </c>
      <c r="L48" s="31">
        <v>0</v>
      </c>
      <c r="M48" s="31">
        <v>0</v>
      </c>
      <c r="N48" s="31">
        <v>0</v>
      </c>
      <c r="O48" s="31">
        <v>0</v>
      </c>
      <c r="P48" s="31">
        <f>IF(ISERR(SUM(D48:O48)),"-",SUM(D48:O48))</f>
        <v>0</v>
      </c>
      <c r="Q48" s="31">
        <f>IF(ISERR(P48/12),"-",P48/12)</f>
        <v>0</v>
      </c>
    </row>
    <row r="49" spans="1:17" s="32" customFormat="1" ht="13.5" customHeight="1" x14ac:dyDescent="0.15">
      <c r="A49" s="29"/>
      <c r="B49" s="29" t="s">
        <v>51</v>
      </c>
      <c r="C49" s="30">
        <v>30</v>
      </c>
      <c r="D49" s="31">
        <v>0</v>
      </c>
      <c r="E49" s="31">
        <v>0</v>
      </c>
      <c r="F49" s="31">
        <v>0</v>
      </c>
      <c r="G49" s="31">
        <v>0</v>
      </c>
      <c r="H49" s="31">
        <v>0</v>
      </c>
      <c r="I49" s="31">
        <v>0</v>
      </c>
      <c r="J49" s="31">
        <v>0</v>
      </c>
      <c r="K49" s="31">
        <v>0</v>
      </c>
      <c r="L49" s="31">
        <v>0</v>
      </c>
      <c r="M49" s="31">
        <v>0</v>
      </c>
      <c r="N49" s="31">
        <v>0</v>
      </c>
      <c r="O49" s="31">
        <v>0</v>
      </c>
      <c r="P49" s="31">
        <f>IF(ISERR(SUM(D49:O49)),"-",SUM(D49:O49))</f>
        <v>0</v>
      </c>
      <c r="Q49" s="31">
        <f>IF(ISERR(P49/12),"-",P49/12)</f>
        <v>0</v>
      </c>
    </row>
    <row r="50" spans="1:17" s="32" customFormat="1" ht="13.5" customHeight="1" x14ac:dyDescent="0.15">
      <c r="A50" s="29"/>
      <c r="B50" s="29"/>
      <c r="C50" s="30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</row>
    <row r="51" spans="1:17" s="32" customFormat="1" ht="13.5" customHeight="1" x14ac:dyDescent="0.15">
      <c r="A51" s="29"/>
      <c r="B51" s="29" t="s">
        <v>52</v>
      </c>
      <c r="C51" s="30">
        <v>31</v>
      </c>
      <c r="D51" s="31">
        <v>95</v>
      </c>
      <c r="E51" s="31">
        <v>113</v>
      </c>
      <c r="F51" s="31">
        <v>149</v>
      </c>
      <c r="G51" s="31">
        <v>60</v>
      </c>
      <c r="H51" s="31">
        <v>75</v>
      </c>
      <c r="I51" s="31">
        <v>106</v>
      </c>
      <c r="J51" s="31">
        <v>35</v>
      </c>
      <c r="K51" s="31">
        <v>33</v>
      </c>
      <c r="L51" s="31">
        <v>31</v>
      </c>
      <c r="M51" s="31">
        <v>213</v>
      </c>
      <c r="N51" s="31">
        <v>181</v>
      </c>
      <c r="O51" s="31">
        <v>237</v>
      </c>
      <c r="P51" s="31">
        <f>IF(ISERR(SUM(D51:O51)),"-",SUM(D51:O51))</f>
        <v>1328</v>
      </c>
      <c r="Q51" s="31">
        <f>IF(ISERR(P51/12),"-",P51/12)</f>
        <v>110.66666666666667</v>
      </c>
    </row>
    <row r="52" spans="1:17" s="32" customFormat="1" ht="13.5" customHeight="1" x14ac:dyDescent="0.15">
      <c r="A52" s="29"/>
      <c r="B52" s="29" t="s">
        <v>53</v>
      </c>
      <c r="C52" s="30">
        <v>32</v>
      </c>
      <c r="D52" s="31">
        <v>1065</v>
      </c>
      <c r="E52" s="31">
        <v>952</v>
      </c>
      <c r="F52" s="31">
        <v>878</v>
      </c>
      <c r="G52" s="31">
        <v>1523</v>
      </c>
      <c r="H52" s="31">
        <v>1489</v>
      </c>
      <c r="I52" s="31">
        <v>1393</v>
      </c>
      <c r="J52" s="31">
        <v>1182</v>
      </c>
      <c r="K52" s="31">
        <v>1137</v>
      </c>
      <c r="L52" s="31">
        <v>1056</v>
      </c>
      <c r="M52" s="31">
        <v>1472</v>
      </c>
      <c r="N52" s="31">
        <v>1339</v>
      </c>
      <c r="O52" s="31">
        <v>1144</v>
      </c>
      <c r="P52" s="31">
        <f>IF(ISERR(SUM(D52:O52)),"-",SUM(D52:O52))</f>
        <v>14630</v>
      </c>
      <c r="Q52" s="31">
        <f>IF(ISERR(P52/12),"-",P52/12)</f>
        <v>1219.1666666666667</v>
      </c>
    </row>
    <row r="53" spans="1:17" s="32" customFormat="1" ht="13.5" customHeight="1" x14ac:dyDescent="0.15">
      <c r="A53" s="29"/>
      <c r="B53" s="29" t="s">
        <v>54</v>
      </c>
      <c r="C53" s="30">
        <v>33</v>
      </c>
      <c r="D53" s="31">
        <v>2</v>
      </c>
      <c r="E53" s="31">
        <v>2</v>
      </c>
      <c r="F53" s="31">
        <v>2</v>
      </c>
      <c r="G53" s="31">
        <v>2</v>
      </c>
      <c r="H53" s="31">
        <v>1</v>
      </c>
      <c r="I53" s="31">
        <v>1</v>
      </c>
      <c r="J53" s="31">
        <v>1</v>
      </c>
      <c r="K53" s="31">
        <v>1</v>
      </c>
      <c r="L53" s="31">
        <v>2</v>
      </c>
      <c r="M53" s="31">
        <v>1</v>
      </c>
      <c r="N53" s="31">
        <v>6</v>
      </c>
      <c r="O53" s="31">
        <v>3</v>
      </c>
      <c r="P53" s="31">
        <f>IF(ISERR(SUM(D53:O53)),"-",SUM(D53:O53))</f>
        <v>24</v>
      </c>
      <c r="Q53" s="31">
        <f>IF(ISERR(P53/12),"-",P53/12)</f>
        <v>2</v>
      </c>
    </row>
    <row r="54" spans="1:17" s="32" customFormat="1" ht="13.5" customHeight="1" x14ac:dyDescent="0.15">
      <c r="A54" s="29"/>
      <c r="B54" s="29" t="s">
        <v>55</v>
      </c>
      <c r="C54" s="30">
        <v>34</v>
      </c>
      <c r="D54" s="31">
        <v>381</v>
      </c>
      <c r="E54" s="31">
        <v>331</v>
      </c>
      <c r="F54" s="31">
        <v>298</v>
      </c>
      <c r="G54" s="31">
        <v>490</v>
      </c>
      <c r="H54" s="31">
        <v>612</v>
      </c>
      <c r="I54" s="31">
        <v>611</v>
      </c>
      <c r="J54" s="31">
        <v>448</v>
      </c>
      <c r="K54" s="31">
        <v>242</v>
      </c>
      <c r="L54" s="31">
        <v>370</v>
      </c>
      <c r="M54" s="31">
        <v>611</v>
      </c>
      <c r="N54" s="31">
        <v>437</v>
      </c>
      <c r="O54" s="31">
        <v>488</v>
      </c>
      <c r="P54" s="31">
        <f>IF(ISERR(SUM(D54:O54)),"-",SUM(D54:O54))</f>
        <v>5319</v>
      </c>
      <c r="Q54" s="31">
        <f>IF(ISERR(P54/12),"-",P54/12)</f>
        <v>443.25</v>
      </c>
    </row>
    <row r="55" spans="1:17" s="32" customFormat="1" ht="13.5" customHeight="1" x14ac:dyDescent="0.15">
      <c r="A55" s="29"/>
      <c r="B55" s="29" t="s">
        <v>56</v>
      </c>
      <c r="C55" s="30">
        <v>35</v>
      </c>
      <c r="D55" s="31">
        <v>91</v>
      </c>
      <c r="E55" s="31">
        <v>106</v>
      </c>
      <c r="F55" s="31">
        <v>226</v>
      </c>
      <c r="G55" s="31">
        <v>224</v>
      </c>
      <c r="H55" s="31">
        <v>222</v>
      </c>
      <c r="I55" s="31">
        <v>210</v>
      </c>
      <c r="J55" s="31">
        <v>169</v>
      </c>
      <c r="K55" s="31">
        <v>209</v>
      </c>
      <c r="L55" s="31">
        <v>213</v>
      </c>
      <c r="M55" s="31">
        <v>165</v>
      </c>
      <c r="N55" s="31">
        <v>175</v>
      </c>
      <c r="O55" s="31">
        <v>169</v>
      </c>
      <c r="P55" s="31">
        <f>IF(ISERR(SUM(D55:O55)),"-",SUM(D55:O55))</f>
        <v>2179</v>
      </c>
      <c r="Q55" s="31">
        <f>IF(ISERR(P55/12),"-",P55/12)</f>
        <v>181.58333333333334</v>
      </c>
    </row>
    <row r="56" spans="1:17" s="32" customFormat="1" ht="13.5" customHeight="1" x14ac:dyDescent="0.15">
      <c r="A56" s="29"/>
      <c r="B56" s="29"/>
      <c r="C56" s="30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</row>
    <row r="57" spans="1:17" s="32" customFormat="1" ht="13.5" customHeight="1" x14ac:dyDescent="0.15">
      <c r="A57" s="29"/>
      <c r="B57" s="29" t="s">
        <v>57</v>
      </c>
      <c r="C57" s="30">
        <v>36</v>
      </c>
      <c r="D57" s="31">
        <v>0</v>
      </c>
      <c r="E57" s="31">
        <v>0</v>
      </c>
      <c r="F57" s="31">
        <v>0</v>
      </c>
      <c r="G57" s="31">
        <v>0</v>
      </c>
      <c r="H57" s="31">
        <v>0</v>
      </c>
      <c r="I57" s="31">
        <v>0</v>
      </c>
      <c r="J57" s="31">
        <v>0</v>
      </c>
      <c r="K57" s="31">
        <v>0</v>
      </c>
      <c r="L57" s="31">
        <v>0</v>
      </c>
      <c r="M57" s="31">
        <v>0</v>
      </c>
      <c r="N57" s="31">
        <v>0</v>
      </c>
      <c r="O57" s="31">
        <v>0</v>
      </c>
      <c r="P57" s="31">
        <f>IF(ISERR(SUM(D57:O57)),"-",SUM(D57:O57))</f>
        <v>0</v>
      </c>
      <c r="Q57" s="31">
        <f>IF(ISERR(P57/12),"-",P57/12)</f>
        <v>0</v>
      </c>
    </row>
    <row r="58" spans="1:17" s="32" customFormat="1" ht="13.5" customHeight="1" x14ac:dyDescent="0.15">
      <c r="A58" s="29"/>
      <c r="B58" s="29" t="s">
        <v>58</v>
      </c>
      <c r="C58" s="30">
        <v>37</v>
      </c>
      <c r="D58" s="31">
        <v>0</v>
      </c>
      <c r="E58" s="31">
        <v>0</v>
      </c>
      <c r="F58" s="31">
        <v>0</v>
      </c>
      <c r="G58" s="31">
        <v>0</v>
      </c>
      <c r="H58" s="31">
        <v>0</v>
      </c>
      <c r="I58" s="31">
        <v>0</v>
      </c>
      <c r="J58" s="31">
        <v>0</v>
      </c>
      <c r="K58" s="31">
        <v>0</v>
      </c>
      <c r="L58" s="31">
        <v>0</v>
      </c>
      <c r="M58" s="31">
        <v>0</v>
      </c>
      <c r="N58" s="31">
        <v>0</v>
      </c>
      <c r="O58" s="31">
        <v>0</v>
      </c>
      <c r="P58" s="31">
        <f>IF(ISERR(SUM(D58:O58)),"-",SUM(D58:O58))</f>
        <v>0</v>
      </c>
      <c r="Q58" s="31">
        <f>IF(ISERR(P58/12),"-",P58/12)</f>
        <v>0</v>
      </c>
    </row>
    <row r="59" spans="1:17" s="32" customFormat="1" ht="13.5" customHeight="1" x14ac:dyDescent="0.15">
      <c r="A59" s="29"/>
      <c r="B59" s="29" t="s">
        <v>59</v>
      </c>
      <c r="C59" s="30">
        <v>38</v>
      </c>
      <c r="D59" s="31">
        <v>0</v>
      </c>
      <c r="E59" s="31">
        <v>0</v>
      </c>
      <c r="F59" s="31">
        <v>0</v>
      </c>
      <c r="G59" s="31">
        <v>0</v>
      </c>
      <c r="H59" s="31">
        <v>0</v>
      </c>
      <c r="I59" s="31">
        <v>0</v>
      </c>
      <c r="J59" s="31">
        <v>0</v>
      </c>
      <c r="K59" s="31">
        <v>0</v>
      </c>
      <c r="L59" s="31">
        <v>0</v>
      </c>
      <c r="M59" s="31">
        <v>0</v>
      </c>
      <c r="N59" s="31">
        <v>0</v>
      </c>
      <c r="O59" s="31">
        <v>0</v>
      </c>
      <c r="P59" s="31">
        <f>IF(ISERR(SUM(D59:O59)),"-",SUM(D59:O59))</f>
        <v>0</v>
      </c>
      <c r="Q59" s="31">
        <f>IF(ISERR(P59/12),"-",P59/12)</f>
        <v>0</v>
      </c>
    </row>
    <row r="60" spans="1:17" s="32" customFormat="1" ht="13.5" customHeight="1" x14ac:dyDescent="0.15">
      <c r="A60" s="29"/>
      <c r="B60" s="29" t="s">
        <v>60</v>
      </c>
      <c r="C60" s="30">
        <v>39</v>
      </c>
      <c r="D60" s="31">
        <v>0</v>
      </c>
      <c r="E60" s="31">
        <v>0</v>
      </c>
      <c r="F60" s="31">
        <v>0</v>
      </c>
      <c r="G60" s="31">
        <v>0</v>
      </c>
      <c r="H60" s="31">
        <v>0</v>
      </c>
      <c r="I60" s="31">
        <v>0</v>
      </c>
      <c r="J60" s="31">
        <v>0</v>
      </c>
      <c r="K60" s="31">
        <v>0</v>
      </c>
      <c r="L60" s="31">
        <v>0</v>
      </c>
      <c r="M60" s="31">
        <v>0</v>
      </c>
      <c r="N60" s="31">
        <v>0</v>
      </c>
      <c r="O60" s="31">
        <v>0</v>
      </c>
      <c r="P60" s="31">
        <f>IF(ISERR(SUM(D60:O60)),"-",SUM(D60:O60))</f>
        <v>0</v>
      </c>
      <c r="Q60" s="31">
        <f>IF(ISERR(P60/12),"-",P60/12)</f>
        <v>0</v>
      </c>
    </row>
    <row r="61" spans="1:17" s="32" customFormat="1" ht="13.5" customHeight="1" x14ac:dyDescent="0.15">
      <c r="A61" s="29"/>
      <c r="B61" s="29" t="s">
        <v>61</v>
      </c>
      <c r="C61" s="30">
        <v>40</v>
      </c>
      <c r="D61" s="31">
        <v>0</v>
      </c>
      <c r="E61" s="31">
        <v>0</v>
      </c>
      <c r="F61" s="31">
        <v>0</v>
      </c>
      <c r="G61" s="31">
        <v>0</v>
      </c>
      <c r="H61" s="31">
        <v>0</v>
      </c>
      <c r="I61" s="31">
        <v>0</v>
      </c>
      <c r="J61" s="31">
        <v>0</v>
      </c>
      <c r="K61" s="31">
        <v>0</v>
      </c>
      <c r="L61" s="31">
        <v>0</v>
      </c>
      <c r="M61" s="31">
        <v>0</v>
      </c>
      <c r="N61" s="31">
        <v>0</v>
      </c>
      <c r="O61" s="31">
        <v>0</v>
      </c>
      <c r="P61" s="31">
        <f>IF(ISERR(SUM(D61:O61)),"-",SUM(D61:O61))</f>
        <v>0</v>
      </c>
      <c r="Q61" s="31">
        <f>IF(ISERR(P61/12),"-",P61/12)</f>
        <v>0</v>
      </c>
    </row>
    <row r="62" spans="1:17" s="32" customFormat="1" ht="13.5" customHeight="1" x14ac:dyDescent="0.15">
      <c r="A62" s="29"/>
      <c r="B62" s="29"/>
      <c r="C62" s="30"/>
      <c r="D62" s="31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31"/>
    </row>
    <row r="63" spans="1:17" s="32" customFormat="1" ht="13.5" customHeight="1" x14ac:dyDescent="0.15">
      <c r="A63" s="29"/>
      <c r="B63" s="29" t="s">
        <v>62</v>
      </c>
      <c r="C63" s="30">
        <v>41</v>
      </c>
      <c r="D63" s="31">
        <v>0</v>
      </c>
      <c r="E63" s="31">
        <v>0</v>
      </c>
      <c r="F63" s="31">
        <v>0</v>
      </c>
      <c r="G63" s="31">
        <v>0</v>
      </c>
      <c r="H63" s="31">
        <v>0</v>
      </c>
      <c r="I63" s="31">
        <v>0</v>
      </c>
      <c r="J63" s="31">
        <v>0</v>
      </c>
      <c r="K63" s="31">
        <v>0</v>
      </c>
      <c r="L63" s="31">
        <v>0</v>
      </c>
      <c r="M63" s="31">
        <v>0</v>
      </c>
      <c r="N63" s="31">
        <v>0</v>
      </c>
      <c r="O63" s="31">
        <v>0</v>
      </c>
      <c r="P63" s="31">
        <f>IF(ISERR(SUM(D63:O63)),"-",SUM(D63:O63))</f>
        <v>0</v>
      </c>
      <c r="Q63" s="31">
        <f>IF(ISERR(P63/12),"-",P63/12)</f>
        <v>0</v>
      </c>
    </row>
    <row r="64" spans="1:17" s="32" customFormat="1" ht="13.5" customHeight="1" x14ac:dyDescent="0.15">
      <c r="A64" s="29"/>
      <c r="B64" s="29" t="s">
        <v>63</v>
      </c>
      <c r="C64" s="30">
        <v>42</v>
      </c>
      <c r="D64" s="31">
        <v>426</v>
      </c>
      <c r="E64" s="31">
        <v>369</v>
      </c>
      <c r="F64" s="31">
        <v>424</v>
      </c>
      <c r="G64" s="31">
        <v>438</v>
      </c>
      <c r="H64" s="31">
        <v>462</v>
      </c>
      <c r="I64" s="31">
        <v>416</v>
      </c>
      <c r="J64" s="31">
        <v>395</v>
      </c>
      <c r="K64" s="31">
        <v>436</v>
      </c>
      <c r="L64" s="31">
        <v>485</v>
      </c>
      <c r="M64" s="31">
        <v>472</v>
      </c>
      <c r="N64" s="31">
        <v>371</v>
      </c>
      <c r="O64" s="31">
        <v>361</v>
      </c>
      <c r="P64" s="31">
        <f>IF(ISERR(SUM(D64:O64)),"-",SUM(D64:O64))</f>
        <v>5055</v>
      </c>
      <c r="Q64" s="31">
        <f>IF(ISERR(P64/12),"-",P64/12)</f>
        <v>421.25</v>
      </c>
    </row>
    <row r="65" spans="1:17" s="32" customFormat="1" ht="13.5" customHeight="1" x14ac:dyDescent="0.15">
      <c r="A65" s="29"/>
      <c r="B65" s="29" t="s">
        <v>64</v>
      </c>
      <c r="C65" s="30">
        <v>43</v>
      </c>
      <c r="D65" s="31">
        <v>1056</v>
      </c>
      <c r="E65" s="31">
        <v>613</v>
      </c>
      <c r="F65" s="31">
        <v>582</v>
      </c>
      <c r="G65" s="31">
        <v>790</v>
      </c>
      <c r="H65" s="31">
        <v>891</v>
      </c>
      <c r="I65" s="31">
        <v>897</v>
      </c>
      <c r="J65" s="31">
        <v>1004</v>
      </c>
      <c r="K65" s="31">
        <v>1077</v>
      </c>
      <c r="L65" s="31">
        <v>1245</v>
      </c>
      <c r="M65" s="31">
        <v>1220</v>
      </c>
      <c r="N65" s="31">
        <v>1130</v>
      </c>
      <c r="O65" s="31">
        <v>1000</v>
      </c>
      <c r="P65" s="31">
        <f>IF(ISERR(SUM(D65:O65)),"-",SUM(D65:O65))</f>
        <v>11505</v>
      </c>
      <c r="Q65" s="31">
        <f>IF(ISERR(P65/12),"-",P65/12)</f>
        <v>958.75</v>
      </c>
    </row>
    <row r="66" spans="1:17" s="32" customFormat="1" ht="13.5" customHeight="1" x14ac:dyDescent="0.15">
      <c r="A66" s="29"/>
      <c r="B66" s="29" t="s">
        <v>65</v>
      </c>
      <c r="C66" s="30">
        <v>44</v>
      </c>
      <c r="D66" s="31">
        <v>68</v>
      </c>
      <c r="E66" s="31">
        <v>63</v>
      </c>
      <c r="F66" s="31">
        <v>52</v>
      </c>
      <c r="G66" s="31">
        <v>44</v>
      </c>
      <c r="H66" s="31">
        <v>58</v>
      </c>
      <c r="I66" s="31">
        <v>77</v>
      </c>
      <c r="J66" s="31">
        <v>64</v>
      </c>
      <c r="K66" s="31">
        <v>123</v>
      </c>
      <c r="L66" s="31">
        <v>136</v>
      </c>
      <c r="M66" s="31">
        <v>114</v>
      </c>
      <c r="N66" s="31">
        <v>100</v>
      </c>
      <c r="O66" s="31">
        <v>104</v>
      </c>
      <c r="P66" s="31">
        <f>IF(ISERR(SUM(D66:O66)),"-",SUM(D66:O66))</f>
        <v>1003</v>
      </c>
      <c r="Q66" s="31">
        <f>IF(ISERR(P66/12),"-",P66/12)</f>
        <v>83.583333333333329</v>
      </c>
    </row>
    <row r="67" spans="1:17" s="32" customFormat="1" ht="13.5" customHeight="1" x14ac:dyDescent="0.15">
      <c r="A67" s="29"/>
      <c r="B67" s="29" t="s">
        <v>66</v>
      </c>
      <c r="C67" s="30">
        <v>45</v>
      </c>
      <c r="D67" s="31">
        <v>0</v>
      </c>
      <c r="E67" s="31">
        <v>1</v>
      </c>
      <c r="F67" s="31">
        <v>1</v>
      </c>
      <c r="G67" s="31">
        <v>1</v>
      </c>
      <c r="H67" s="31">
        <v>0</v>
      </c>
      <c r="I67" s="31">
        <v>0</v>
      </c>
      <c r="J67" s="31">
        <v>0</v>
      </c>
      <c r="K67" s="31">
        <v>0</v>
      </c>
      <c r="L67" s="31">
        <v>0</v>
      </c>
      <c r="M67" s="31">
        <v>0</v>
      </c>
      <c r="N67" s="31">
        <v>3</v>
      </c>
      <c r="O67" s="31">
        <v>1</v>
      </c>
      <c r="P67" s="31">
        <f>IF(ISERR(SUM(D67:O67)),"-",SUM(D67:O67))</f>
        <v>7</v>
      </c>
      <c r="Q67" s="31">
        <f>IF(ISERR(P67/12),"-",P67/12)</f>
        <v>0.58333333333333337</v>
      </c>
    </row>
    <row r="68" spans="1:17" s="32" customFormat="1" ht="13.5" customHeight="1" x14ac:dyDescent="0.15">
      <c r="A68" s="29"/>
      <c r="B68" s="29"/>
      <c r="C68" s="30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</row>
    <row r="69" spans="1:17" s="32" customFormat="1" ht="13.5" customHeight="1" x14ac:dyDescent="0.15">
      <c r="A69" s="29"/>
      <c r="B69" s="29" t="s">
        <v>67</v>
      </c>
      <c r="C69" s="30">
        <v>46</v>
      </c>
      <c r="D69" s="31">
        <v>0</v>
      </c>
      <c r="E69" s="31">
        <v>0</v>
      </c>
      <c r="F69" s="31">
        <v>0</v>
      </c>
      <c r="G69" s="31">
        <v>0</v>
      </c>
      <c r="H69" s="31">
        <v>0</v>
      </c>
      <c r="I69" s="31">
        <v>0</v>
      </c>
      <c r="J69" s="31">
        <v>0</v>
      </c>
      <c r="K69" s="31">
        <v>0</v>
      </c>
      <c r="L69" s="31">
        <v>0</v>
      </c>
      <c r="M69" s="31">
        <v>0</v>
      </c>
      <c r="N69" s="31">
        <v>0</v>
      </c>
      <c r="O69" s="31">
        <v>0</v>
      </c>
      <c r="P69" s="31">
        <f>IF(ISERR(SUM(D69:O69)),"-",SUM(D69:O69))</f>
        <v>0</v>
      </c>
      <c r="Q69" s="31">
        <f>IF(ISERR(P69/12),"-",P69/12)</f>
        <v>0</v>
      </c>
    </row>
    <row r="70" spans="1:17" s="32" customFormat="1" ht="13.5" customHeight="1" x14ac:dyDescent="0.15">
      <c r="A70" s="29"/>
      <c r="B70" s="29" t="s">
        <v>68</v>
      </c>
      <c r="C70" s="30">
        <v>47</v>
      </c>
      <c r="D70" s="31">
        <v>4848</v>
      </c>
      <c r="E70" s="31">
        <v>4258</v>
      </c>
      <c r="F70" s="31">
        <v>4014</v>
      </c>
      <c r="G70" s="31">
        <v>5185</v>
      </c>
      <c r="H70" s="31">
        <v>5360</v>
      </c>
      <c r="I70" s="31">
        <v>4660</v>
      </c>
      <c r="J70" s="31">
        <v>4455</v>
      </c>
      <c r="K70" s="31">
        <v>5381</v>
      </c>
      <c r="L70" s="31">
        <v>6018</v>
      </c>
      <c r="M70" s="31">
        <v>5626</v>
      </c>
      <c r="N70" s="31">
        <v>5412</v>
      </c>
      <c r="O70" s="31">
        <v>4458</v>
      </c>
      <c r="P70" s="31">
        <f>IF(ISERR(SUM(D70:O70)),"-",SUM(D70:O70))</f>
        <v>59675</v>
      </c>
      <c r="Q70" s="31">
        <f>IF(ISERR(P70/12),"-",P70/12)</f>
        <v>4972.916666666667</v>
      </c>
    </row>
    <row r="71" spans="1:17" s="32" customFormat="1" ht="13.5" customHeight="1" x14ac:dyDescent="0.15">
      <c r="A71" s="29"/>
      <c r="B71" s="29" t="s">
        <v>69</v>
      </c>
      <c r="C71" s="30">
        <v>48</v>
      </c>
      <c r="D71" s="31">
        <v>0</v>
      </c>
      <c r="E71" s="31">
        <v>0</v>
      </c>
      <c r="F71" s="31">
        <v>0</v>
      </c>
      <c r="G71" s="31">
        <v>0</v>
      </c>
      <c r="H71" s="31">
        <v>0</v>
      </c>
      <c r="I71" s="31">
        <v>0</v>
      </c>
      <c r="J71" s="31">
        <v>0</v>
      </c>
      <c r="K71" s="31">
        <v>0</v>
      </c>
      <c r="L71" s="31">
        <v>0</v>
      </c>
      <c r="M71" s="31">
        <v>0</v>
      </c>
      <c r="N71" s="31">
        <v>0</v>
      </c>
      <c r="O71" s="31">
        <v>0</v>
      </c>
      <c r="P71" s="31">
        <f>IF(ISERR(SUM(D71:O71)),"-",SUM(D71:O71))</f>
        <v>0</v>
      </c>
      <c r="Q71" s="31">
        <f>IF(ISERR(P71/12),"-",P71/12)</f>
        <v>0</v>
      </c>
    </row>
    <row r="72" spans="1:17" s="32" customFormat="1" ht="13.5" customHeight="1" x14ac:dyDescent="0.15">
      <c r="A72" s="29"/>
      <c r="B72" s="29" t="s">
        <v>70</v>
      </c>
      <c r="C72" s="30">
        <v>49</v>
      </c>
      <c r="D72" s="31">
        <v>579</v>
      </c>
      <c r="E72" s="31">
        <v>580</v>
      </c>
      <c r="F72" s="31">
        <v>635</v>
      </c>
      <c r="G72" s="31">
        <v>596</v>
      </c>
      <c r="H72" s="31">
        <v>571</v>
      </c>
      <c r="I72" s="31">
        <v>538</v>
      </c>
      <c r="J72" s="31">
        <v>554</v>
      </c>
      <c r="K72" s="31">
        <v>663</v>
      </c>
      <c r="L72" s="31">
        <v>756</v>
      </c>
      <c r="M72" s="31">
        <v>790</v>
      </c>
      <c r="N72" s="31">
        <v>781</v>
      </c>
      <c r="O72" s="31">
        <v>803</v>
      </c>
      <c r="P72" s="31">
        <f>IF(ISERR(SUM(D72:O72)),"-",SUM(D72:O72))</f>
        <v>7846</v>
      </c>
      <c r="Q72" s="31">
        <f>IF(ISERR(P72/12),"-",P72/12)</f>
        <v>653.83333333333337</v>
      </c>
    </row>
    <row r="73" spans="1:17" s="32" customFormat="1" ht="13.5" customHeight="1" x14ac:dyDescent="0.15">
      <c r="A73" s="29"/>
      <c r="B73" s="29" t="s">
        <v>71</v>
      </c>
      <c r="C73" s="30">
        <v>50</v>
      </c>
      <c r="D73" s="31">
        <v>3</v>
      </c>
      <c r="E73" s="31">
        <v>1</v>
      </c>
      <c r="F73" s="31">
        <v>1</v>
      </c>
      <c r="G73" s="31">
        <v>1</v>
      </c>
      <c r="H73" s="31">
        <v>1</v>
      </c>
      <c r="I73" s="31">
        <v>1</v>
      </c>
      <c r="J73" s="31">
        <v>0</v>
      </c>
      <c r="K73" s="31">
        <v>0</v>
      </c>
      <c r="L73" s="31">
        <v>0</v>
      </c>
      <c r="M73" s="31">
        <v>1</v>
      </c>
      <c r="N73" s="31">
        <v>0</v>
      </c>
      <c r="O73" s="31">
        <v>1</v>
      </c>
      <c r="P73" s="31">
        <f>IF(ISERR(SUM(D73:O73)),"-",SUM(D73:O73))</f>
        <v>10</v>
      </c>
      <c r="Q73" s="31">
        <f>IF(ISERR(P73/12),"-",P73/12)</f>
        <v>0.83333333333333337</v>
      </c>
    </row>
    <row r="74" spans="1:17" s="32" customFormat="1" ht="13.5" customHeight="1" x14ac:dyDescent="0.15">
      <c r="A74" s="29"/>
      <c r="B74" s="29"/>
      <c r="C74" s="30"/>
      <c r="D74" s="31"/>
      <c r="E74" s="31"/>
      <c r="F74" s="31"/>
      <c r="G74" s="31"/>
      <c r="H74" s="31"/>
      <c r="I74" s="31"/>
      <c r="J74" s="31"/>
      <c r="K74" s="31"/>
      <c r="L74" s="31"/>
      <c r="M74" s="31"/>
      <c r="N74" s="31"/>
      <c r="O74" s="31"/>
      <c r="P74" s="31"/>
      <c r="Q74" s="31"/>
    </row>
    <row r="75" spans="1:17" s="32" customFormat="1" ht="13.5" customHeight="1" x14ac:dyDescent="0.15">
      <c r="A75" s="29"/>
      <c r="B75" s="29" t="s">
        <v>72</v>
      </c>
      <c r="C75" s="30">
        <v>51</v>
      </c>
      <c r="D75" s="31">
        <v>0</v>
      </c>
      <c r="E75" s="31">
        <v>0</v>
      </c>
      <c r="F75" s="31">
        <v>0</v>
      </c>
      <c r="G75" s="31">
        <v>0</v>
      </c>
      <c r="H75" s="31">
        <v>0</v>
      </c>
      <c r="I75" s="31">
        <v>0</v>
      </c>
      <c r="J75" s="31">
        <v>0</v>
      </c>
      <c r="K75" s="31">
        <v>0</v>
      </c>
      <c r="L75" s="31">
        <v>0</v>
      </c>
      <c r="M75" s="31">
        <v>0</v>
      </c>
      <c r="N75" s="31">
        <v>0</v>
      </c>
      <c r="O75" s="31">
        <v>0</v>
      </c>
      <c r="P75" s="31">
        <f>IF(ISERR(SUM(D75:O75)),"-",SUM(D75:O75))</f>
        <v>0</v>
      </c>
      <c r="Q75" s="31">
        <f>IF(ISERR(P75/12),"-",P75/12)</f>
        <v>0</v>
      </c>
    </row>
    <row r="76" spans="1:17" s="32" customFormat="1" ht="13.5" customHeight="1" x14ac:dyDescent="0.15">
      <c r="A76" s="29"/>
      <c r="B76" s="29" t="s">
        <v>73</v>
      </c>
      <c r="C76" s="30">
        <v>52</v>
      </c>
      <c r="D76" s="31">
        <v>146</v>
      </c>
      <c r="E76" s="31">
        <v>129</v>
      </c>
      <c r="F76" s="31">
        <v>181</v>
      </c>
      <c r="G76" s="31">
        <v>162</v>
      </c>
      <c r="H76" s="31">
        <v>275</v>
      </c>
      <c r="I76" s="31">
        <v>271</v>
      </c>
      <c r="J76" s="31">
        <v>272</v>
      </c>
      <c r="K76" s="31">
        <v>296</v>
      </c>
      <c r="L76" s="31">
        <v>359</v>
      </c>
      <c r="M76" s="31">
        <v>364</v>
      </c>
      <c r="N76" s="31">
        <v>315</v>
      </c>
      <c r="O76" s="31">
        <v>247</v>
      </c>
      <c r="P76" s="31">
        <f>IF(ISERR(SUM(D76:O76)),"-",SUM(D76:O76))</f>
        <v>3017</v>
      </c>
      <c r="Q76" s="31">
        <f>IF(ISERR(P76/12),"-",P76/12)</f>
        <v>251.41666666666666</v>
      </c>
    </row>
    <row r="77" spans="1:17" s="32" customFormat="1" ht="13.5" customHeight="1" x14ac:dyDescent="0.15">
      <c r="A77" s="29"/>
      <c r="B77" s="29" t="s">
        <v>74</v>
      </c>
      <c r="C77" s="30">
        <v>53</v>
      </c>
      <c r="D77" s="31">
        <v>0</v>
      </c>
      <c r="E77" s="31">
        <v>0</v>
      </c>
      <c r="F77" s="31">
        <v>0</v>
      </c>
      <c r="G77" s="31">
        <v>0</v>
      </c>
      <c r="H77" s="31">
        <v>0</v>
      </c>
      <c r="I77" s="31">
        <v>0</v>
      </c>
      <c r="J77" s="31">
        <v>0</v>
      </c>
      <c r="K77" s="31">
        <v>0</v>
      </c>
      <c r="L77" s="31">
        <v>0</v>
      </c>
      <c r="M77" s="31">
        <v>0</v>
      </c>
      <c r="N77" s="31">
        <v>0</v>
      </c>
      <c r="O77" s="31">
        <v>0</v>
      </c>
      <c r="P77" s="31">
        <f>IF(ISERR(SUM(D77:O77)),"-",SUM(D77:O77))</f>
        <v>0</v>
      </c>
      <c r="Q77" s="31">
        <f>IF(ISERR(P77/12),"-",P77/12)</f>
        <v>0</v>
      </c>
    </row>
    <row r="78" spans="1:17" s="32" customFormat="1" ht="13.5" customHeight="1" x14ac:dyDescent="0.15">
      <c r="A78" s="29"/>
      <c r="B78" s="29" t="s">
        <v>75</v>
      </c>
      <c r="C78" s="30">
        <v>54</v>
      </c>
      <c r="D78" s="31">
        <v>0</v>
      </c>
      <c r="E78" s="31">
        <v>0</v>
      </c>
      <c r="F78" s="31">
        <v>0</v>
      </c>
      <c r="G78" s="31">
        <v>0</v>
      </c>
      <c r="H78" s="31">
        <v>0</v>
      </c>
      <c r="I78" s="31">
        <v>0</v>
      </c>
      <c r="J78" s="31">
        <v>0</v>
      </c>
      <c r="K78" s="31">
        <v>0</v>
      </c>
      <c r="L78" s="31">
        <v>0</v>
      </c>
      <c r="M78" s="31">
        <v>0</v>
      </c>
      <c r="N78" s="31">
        <v>0</v>
      </c>
      <c r="O78" s="31">
        <v>0</v>
      </c>
      <c r="P78" s="31">
        <f>IF(ISERR(SUM(D78:O78)),"-",SUM(D78:O78))</f>
        <v>0</v>
      </c>
      <c r="Q78" s="31">
        <f>IF(ISERR(P78/12),"-",P78/12)</f>
        <v>0</v>
      </c>
    </row>
    <row r="79" spans="1:17" s="32" customFormat="1" ht="13.5" customHeight="1" x14ac:dyDescent="0.15">
      <c r="A79" s="29"/>
      <c r="B79" s="29" t="s">
        <v>76</v>
      </c>
      <c r="C79" s="30">
        <v>55</v>
      </c>
      <c r="D79" s="31">
        <v>0</v>
      </c>
      <c r="E79" s="31">
        <v>0</v>
      </c>
      <c r="F79" s="31">
        <v>0</v>
      </c>
      <c r="G79" s="31">
        <v>0</v>
      </c>
      <c r="H79" s="31">
        <v>0</v>
      </c>
      <c r="I79" s="31">
        <v>0</v>
      </c>
      <c r="J79" s="31">
        <v>0</v>
      </c>
      <c r="K79" s="31">
        <v>0</v>
      </c>
      <c r="L79" s="31">
        <v>0</v>
      </c>
      <c r="M79" s="31">
        <v>0</v>
      </c>
      <c r="N79" s="31">
        <v>0</v>
      </c>
      <c r="O79" s="31">
        <v>0</v>
      </c>
      <c r="P79" s="31">
        <f>IF(ISERR(SUM(D79:O79)),"-",SUM(D79:O79))</f>
        <v>0</v>
      </c>
      <c r="Q79" s="31">
        <f>IF(ISERR(P79/12),"-",P79/12)</f>
        <v>0</v>
      </c>
    </row>
    <row r="80" spans="1:17" ht="13.5" customHeight="1" x14ac:dyDescent="0.15">
      <c r="A80" s="33"/>
      <c r="B80" s="33"/>
      <c r="C80" s="30"/>
      <c r="D80" s="34"/>
      <c r="E80" s="31"/>
      <c r="F80" s="31"/>
      <c r="G80" s="31"/>
      <c r="H80" s="31"/>
      <c r="I80" s="31"/>
      <c r="J80" s="31"/>
      <c r="K80" s="31"/>
      <c r="L80" s="31"/>
      <c r="M80" s="31"/>
      <c r="N80" s="31"/>
      <c r="O80" s="31"/>
      <c r="P80" s="31"/>
      <c r="Q80" s="31"/>
    </row>
    <row r="81" spans="1:17" ht="13.5" customHeight="1" x14ac:dyDescent="0.15">
      <c r="A81" s="33"/>
      <c r="B81" s="33"/>
      <c r="C81" s="30"/>
      <c r="D81" s="34"/>
      <c r="E81" s="31"/>
      <c r="F81" s="31"/>
      <c r="G81" s="31"/>
      <c r="H81" s="31"/>
      <c r="I81" s="31"/>
      <c r="J81" s="31"/>
      <c r="K81" s="31"/>
      <c r="L81" s="31"/>
      <c r="M81" s="31"/>
      <c r="N81" s="31"/>
      <c r="O81" s="31"/>
      <c r="P81" s="31"/>
      <c r="Q81" s="31"/>
    </row>
    <row r="82" spans="1:17" ht="7.5" customHeight="1" x14ac:dyDescent="0.15">
      <c r="A82" s="35"/>
      <c r="B82" s="35"/>
      <c r="C82" s="36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</row>
    <row r="83" spans="1:17" ht="3" customHeight="1" x14ac:dyDescent="0.15">
      <c r="A83" s="38"/>
      <c r="B83" s="38"/>
      <c r="C83" s="38"/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</row>
    <row r="84" spans="1:17" x14ac:dyDescent="0.15">
      <c r="B84" s="40" t="s">
        <v>80</v>
      </c>
      <c r="D84" s="38"/>
      <c r="E84" s="38"/>
      <c r="F84" s="38"/>
      <c r="G84" s="38"/>
      <c r="H84" s="38"/>
      <c r="I84" s="38"/>
      <c r="J84" s="38"/>
      <c r="K84" s="38"/>
      <c r="L84" s="41"/>
      <c r="M84" s="41"/>
      <c r="N84" s="41"/>
      <c r="O84" s="41"/>
      <c r="P84" s="41"/>
      <c r="Q84" s="41"/>
    </row>
    <row r="85" spans="1:17" x14ac:dyDescent="0.15">
      <c r="B85" s="40" t="s">
        <v>77</v>
      </c>
    </row>
  </sheetData>
  <mergeCells count="6">
    <mergeCell ref="A31:B31"/>
    <mergeCell ref="A2:Q2"/>
    <mergeCell ref="P4:Q4"/>
    <mergeCell ref="A6:C8"/>
    <mergeCell ref="A12:B12"/>
    <mergeCell ref="I4:M4"/>
  </mergeCells>
  <phoneticPr fontId="3"/>
  <printOptions horizontalCentered="1"/>
  <pageMargins left="0.19685039370078741" right="0.19685039370078741" top="0.19685039370078741" bottom="0.19685039370078741" header="0" footer="0"/>
  <pageSetup paperSize="9" scale="7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品目別月別市町別月末在庫量表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2020-07-23T09:56:50Z</dcterms:created>
  <dcterms:modified xsi:type="dcterms:W3CDTF">2020-07-24T07:19:15Z</dcterms:modified>
</cp:coreProperties>
</file>