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sss_root\在庫統計\帳票出力\在庫年報差替え\data\reizou\2015\year\"/>
    </mc:Choice>
  </mc:AlternateContent>
  <xr:revisionPtr revIDLastSave="0" documentId="13_ncr:1_{2B7FE7DC-218E-4379-B75C-612EB96BCA24}" xr6:coauthVersionLast="36" xr6:coauthVersionMax="36" xr10:uidLastSave="{00000000-0000-0000-0000-000000000000}"/>
  <bookViews>
    <workbookView xWindow="0" yWindow="0" windowWidth="14625" windowHeight="10485" xr2:uid="{A5D8949E-9E05-45A2-9A07-A486EDD50FA7}"/>
  </bookViews>
  <sheets>
    <sheet name="品目別月別市町別月末在庫量表" sheetId="2" r:id="rId1"/>
  </sheets>
  <externalReferences>
    <externalReference r:id="rId2"/>
    <externalReference r:id="rId3"/>
  </externalReferences>
  <definedNames>
    <definedName name="cmdCancel_Click">[1]!cmdCancel_Click</definedName>
    <definedName name="cmdOk_Click">[1]!cmdOk_Click</definedName>
    <definedName name="Print_Click">[2]!Print_Click</definedName>
    <definedName name="Quit_Click">[2]!Quit_Click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2" l="1"/>
  <c r="Q79" i="2" s="1"/>
  <c r="P78" i="2"/>
  <c r="Q78" i="2" s="1"/>
  <c r="P77" i="2"/>
  <c r="Q77" i="2" s="1"/>
  <c r="P76" i="2"/>
  <c r="Q76" i="2" s="1"/>
  <c r="P73" i="2"/>
  <c r="Q73" i="2" s="1"/>
  <c r="P72" i="2"/>
  <c r="Q72" i="2" s="1"/>
  <c r="P71" i="2"/>
  <c r="Q71" i="2" s="1"/>
  <c r="P70" i="2"/>
  <c r="Q70" i="2" s="1"/>
  <c r="P69" i="2"/>
  <c r="Q69" i="2" s="1"/>
  <c r="P67" i="2"/>
  <c r="Q67" i="2" s="1"/>
  <c r="P66" i="2"/>
  <c r="Q66" i="2" s="1"/>
  <c r="P65" i="2"/>
  <c r="Q65" i="2" s="1"/>
  <c r="P64" i="2"/>
  <c r="Q64" i="2" s="1"/>
  <c r="P63" i="2"/>
  <c r="Q63" i="2" s="1"/>
  <c r="P61" i="2"/>
  <c r="Q61" i="2" s="1"/>
  <c r="P60" i="2"/>
  <c r="Q60" i="2" s="1"/>
  <c r="P59" i="2"/>
  <c r="Q59" i="2" s="1"/>
  <c r="P58" i="2"/>
  <c r="Q58" i="2" s="1"/>
  <c r="P57" i="2"/>
  <c r="Q57" i="2" s="1"/>
  <c r="P55" i="2"/>
  <c r="Q55" i="2" s="1"/>
  <c r="P54" i="2"/>
  <c r="Q54" i="2" s="1"/>
  <c r="P53" i="2"/>
  <c r="Q53" i="2" s="1"/>
  <c r="P52" i="2"/>
  <c r="Q52" i="2" s="1"/>
  <c r="P51" i="2"/>
  <c r="Q51" i="2" s="1"/>
  <c r="P49" i="2"/>
  <c r="Q49" i="2" s="1"/>
  <c r="P48" i="2"/>
  <c r="Q48" i="2" s="1"/>
  <c r="P47" i="2"/>
  <c r="Q47" i="2" s="1"/>
  <c r="P46" i="2"/>
  <c r="Q46" i="2" s="1"/>
  <c r="P45" i="2"/>
  <c r="Q45" i="2" s="1"/>
  <c r="P43" i="2"/>
  <c r="Q43" i="2" s="1"/>
  <c r="P42" i="2"/>
  <c r="Q42" i="2" s="1"/>
  <c r="P41" i="2"/>
  <c r="Q41" i="2" s="1"/>
  <c r="P40" i="2"/>
  <c r="Q40" i="2" s="1"/>
  <c r="P39" i="2"/>
  <c r="Q39" i="2" s="1"/>
  <c r="P37" i="2"/>
  <c r="Q37" i="2" s="1"/>
  <c r="P36" i="2"/>
  <c r="Q36" i="2" s="1"/>
  <c r="P35" i="2"/>
  <c r="Q35" i="2" s="1"/>
  <c r="P34" i="2"/>
  <c r="Q34" i="2" s="1"/>
  <c r="P33" i="2"/>
  <c r="Q33" i="2" s="1"/>
  <c r="P29" i="2"/>
  <c r="Q29" i="2" s="1"/>
  <c r="P28" i="2"/>
  <c r="Q28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8" i="2"/>
  <c r="Q18" i="2" s="1"/>
  <c r="P17" i="2"/>
  <c r="Q17" i="2" s="1"/>
  <c r="P16" i="2"/>
  <c r="Q16" i="2" s="1"/>
  <c r="P15" i="2"/>
  <c r="Q15" i="2" s="1"/>
  <c r="P14" i="2"/>
  <c r="Q14" i="2" s="1"/>
</calcChain>
</file>

<file path=xl/sharedStrings.xml><?xml version="1.0" encoding="utf-8"?>
<sst xmlns="http://schemas.openxmlformats.org/spreadsheetml/2006/main" count="88" uniqueCount="83">
  <si>
    <t>６  品 目 別 月 別 市 町 別 月 末 在 庫 量</t>
    <rPh sb="3" eb="4">
      <t>シナ</t>
    </rPh>
    <rPh sb="5" eb="6">
      <t>メ</t>
    </rPh>
    <rPh sb="7" eb="8">
      <t>ベツ</t>
    </rPh>
    <rPh sb="9" eb="10">
      <t>ツキ</t>
    </rPh>
    <rPh sb="11" eb="12">
      <t>ベツ</t>
    </rPh>
    <rPh sb="13" eb="16">
      <t>シチョウ</t>
    </rPh>
    <rPh sb="17" eb="18">
      <t>ベツ</t>
    </rPh>
    <phoneticPr fontId="7"/>
  </si>
  <si>
    <t>主要品目について、調査市町の月末在庫量を月別に掲載した。</t>
    <rPh sb="0" eb="2">
      <t>シュヨウ</t>
    </rPh>
    <rPh sb="2" eb="4">
      <t>ヒンモク</t>
    </rPh>
    <rPh sb="9" eb="11">
      <t>チョウサ</t>
    </rPh>
    <rPh sb="11" eb="13">
      <t>シチョウ</t>
    </rPh>
    <rPh sb="14" eb="16">
      <t>ゲツマツ</t>
    </rPh>
    <rPh sb="16" eb="18">
      <t>ザイコ</t>
    </rPh>
    <rPh sb="18" eb="19">
      <t>リョウ</t>
    </rPh>
    <rPh sb="20" eb="22">
      <t>ツキベツ</t>
    </rPh>
    <rPh sb="23" eb="25">
      <t>ケイサイ</t>
    </rPh>
    <phoneticPr fontId="7"/>
  </si>
  <si>
    <t>単位：ｔ</t>
    <rPh sb="0" eb="2">
      <t>タンイ</t>
    </rPh>
    <phoneticPr fontId="7"/>
  </si>
  <si>
    <t>市　　　町</t>
  </si>
  <si>
    <t>年　間</t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</si>
  <si>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</si>
  <si>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</si>
  <si>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</si>
  <si>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</si>
  <si>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6</t>
    <phoneticPr fontId="14"/>
  </si>
  <si>
    <t>7</t>
    <phoneticPr fontId="14"/>
  </si>
  <si>
    <t>8</t>
    <phoneticPr fontId="14"/>
  </si>
  <si>
    <t>9</t>
    <phoneticPr fontId="14"/>
  </si>
  <si>
    <t>10</t>
    <phoneticPr fontId="14"/>
  </si>
  <si>
    <t>11</t>
    <phoneticPr fontId="14"/>
  </si>
  <si>
    <t>12</t>
    <phoneticPr fontId="14"/>
  </si>
  <si>
    <t>延　べ</t>
  </si>
  <si>
    <t>年平均</t>
    <phoneticPr fontId="14"/>
  </si>
  <si>
    <t>1  月</t>
  </si>
  <si>
    <t>在庫量</t>
    <phoneticPr fontId="14"/>
  </si>
  <si>
    <t>計</t>
  </si>
  <si>
    <t>消費地</t>
  </si>
  <si>
    <t>札幌市</t>
  </si>
  <si>
    <t>仙台市</t>
  </si>
  <si>
    <t>千葉市</t>
  </si>
  <si>
    <t>船橋市</t>
  </si>
  <si>
    <t>東京都区部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</si>
  <si>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</si>
  <si>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</si>
  <si>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</si>
  <si>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</si>
  <si>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</si>
  <si>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</si>
  <si>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</si>
  <si>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</si>
  <si>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</si>
  <si>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産地</t>
  </si>
  <si>
    <t>稚内市</t>
  </si>
  <si>
    <t>網走市</t>
  </si>
  <si>
    <t>紋別市</t>
  </si>
  <si>
    <t>根室市</t>
  </si>
  <si>
    <t>釧路市</t>
  </si>
  <si>
    <t>白糠町</t>
  </si>
  <si>
    <t>函館市</t>
  </si>
  <si>
    <t>森町</t>
  </si>
  <si>
    <t>留萌市</t>
  </si>
  <si>
    <t>小樽市</t>
  </si>
  <si>
    <t>青森市</t>
  </si>
  <si>
    <t>八戸市</t>
  </si>
  <si>
    <t>宮古市</t>
  </si>
  <si>
    <t>大船渡市</t>
  </si>
  <si>
    <t>釜石市</t>
  </si>
  <si>
    <t>石巻市</t>
  </si>
  <si>
    <t>塩釜市</t>
  </si>
  <si>
    <t>気仙沼市</t>
  </si>
  <si>
    <t>女川町</t>
  </si>
  <si>
    <t>いわき市</t>
  </si>
  <si>
    <t>ひたちなか市</t>
  </si>
  <si>
    <t>神栖市</t>
  </si>
  <si>
    <t>銚子市</t>
  </si>
  <si>
    <t>三浦市</t>
  </si>
  <si>
    <t>沼津市</t>
  </si>
  <si>
    <t>静岡市</t>
  </si>
  <si>
    <t>焼津市</t>
  </si>
  <si>
    <t>新潟市</t>
  </si>
  <si>
    <t>金沢市</t>
  </si>
  <si>
    <t>境港市</t>
  </si>
  <si>
    <t>浜田市</t>
  </si>
  <si>
    <t>下関市</t>
  </si>
  <si>
    <t>唐津市</t>
  </si>
  <si>
    <t>長崎市</t>
  </si>
  <si>
    <t>佐世保市</t>
  </si>
  <si>
    <t>天草市</t>
  </si>
  <si>
    <t>鹿児島市</t>
  </si>
  <si>
    <t>枕崎市</t>
  </si>
  <si>
    <t>指宿市</t>
  </si>
  <si>
    <t>那覇市</t>
  </si>
  <si>
    <t>　  調査対象数が3未満の場合には、調査結果の秘密の保護の観点から「X」表示とする秘匿措置を施している。</t>
    <phoneticPr fontId="7"/>
  </si>
  <si>
    <t>(20)</t>
    <phoneticPr fontId="7"/>
  </si>
  <si>
    <t>たい類（冷凍品）</t>
    <phoneticPr fontId="7"/>
  </si>
  <si>
    <t>注： 調査市町の範囲は平成27年１月１日現在のものであり、それ以降に合併が行われた市町については、旧市町を調査範囲としている。</t>
    <phoneticPr fontId="7"/>
  </si>
  <si>
    <t>X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</si>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</sst>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&quot;.&quot;ee"/>
    <numFmt numFmtId="177" formatCode="###\ ###\ ##0;&quot;△&quot;###\ ###\ ##0;&quot;&quot;\-&quot;&quot;;@"/>
    <numFmt numFmtId="178" formatCode="###\ ###\ ##0;\-###\ ###\ ##0;\-\ 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3"/>
      <name val="ＭＳ 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6" fillId="0" borderId="0" xfId="1" applyFont="1" applyFill="1"/>
    <xf numFmtId="0" fontId="8" fillId="0" borderId="0" xfId="1" applyFont="1" applyFill="1"/>
    <xf numFmtId="0" fontId="9" fillId="0" borderId="0" xfId="1" applyFont="1" applyFill="1"/>
    <xf numFmtId="0" fontId="10" fillId="0" borderId="0" xfId="1" applyFont="1" applyFill="1"/>
    <xf numFmtId="49" fontId="11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top"/>
    </xf>
    <xf numFmtId="176" fontId="10" fillId="0" borderId="2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/>
    </xf>
    <xf numFmtId="0" fontId="10" fillId="0" borderId="5" xfId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 wrapText="1"/>
    </xf>
    <xf numFmtId="49" fontId="10" fillId="0" borderId="9" xfId="1" applyNumberFormat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5" fillId="0" borderId="5" xfId="1" applyFont="1" applyFill="1" applyBorder="1" applyAlignment="1">
      <alignment horizontal="center"/>
    </xf>
    <xf numFmtId="177" fontId="15" fillId="0" borderId="0" xfId="1" applyNumberFormat="1" applyFont="1" applyFill="1" applyAlignment="1">
      <alignment horizontal="center" wrapText="1"/>
    </xf>
    <xf numFmtId="177" fontId="15" fillId="0" borderId="0" xfId="1" applyNumberFormat="1" applyFont="1" applyFill="1" applyAlignment="1">
      <alignment horizontal="center"/>
    </xf>
    <xf numFmtId="0" fontId="16" fillId="0" borderId="0" xfId="1" applyFont="1" applyFill="1" applyBorder="1" applyAlignment="1">
      <alignment horizontal="distributed"/>
    </xf>
    <xf numFmtId="0" fontId="15" fillId="0" borderId="5" xfId="1" applyFont="1" applyFill="1" applyBorder="1"/>
    <xf numFmtId="178" fontId="15" fillId="0" borderId="0" xfId="1" applyNumberFormat="1" applyFont="1" applyFill="1" applyAlignment="1">
      <alignment horizontal="right"/>
    </xf>
    <xf numFmtId="0" fontId="16" fillId="0" borderId="0" xfId="1" applyFont="1" applyFill="1"/>
    <xf numFmtId="0" fontId="10" fillId="0" borderId="0" xfId="1" applyFont="1" applyFill="1" applyBorder="1" applyAlignment="1">
      <alignment horizontal="distributed"/>
    </xf>
    <xf numFmtId="178" fontId="15" fillId="0" borderId="0" xfId="1" applyNumberFormat="1" applyFont="1" applyFill="1" applyBorder="1" applyAlignment="1">
      <alignment horizontal="right"/>
    </xf>
    <xf numFmtId="0" fontId="10" fillId="0" borderId="11" xfId="1" applyFont="1" applyFill="1" applyBorder="1"/>
    <xf numFmtId="0" fontId="15" fillId="0" borderId="8" xfId="1" applyFont="1" applyFill="1" applyBorder="1"/>
    <xf numFmtId="177" fontId="15" fillId="0" borderId="11" xfId="1" applyNumberFormat="1" applyFont="1" applyFill="1" applyBorder="1" applyAlignment="1">
      <alignment horizontal="right"/>
    </xf>
    <xf numFmtId="0" fontId="9" fillId="0" borderId="0" xfId="1" applyFont="1" applyFill="1" applyBorder="1"/>
    <xf numFmtId="177" fontId="12" fillId="0" borderId="0" xfId="1" applyNumberFormat="1" applyFont="1" applyFill="1" applyBorder="1" applyAlignment="1">
      <alignment horizontal="right"/>
    </xf>
    <xf numFmtId="0" fontId="12" fillId="0" borderId="0" xfId="1" applyFont="1" applyFill="1"/>
    <xf numFmtId="0" fontId="10" fillId="0" borderId="0" xfId="1" applyFont="1" applyFill="1" applyBorder="1"/>
    <xf numFmtId="0" fontId="10" fillId="0" borderId="0" xfId="1" applyFont="1" applyFill="1" applyBorder="1" applyAlignment="1">
      <alignment horizontal="distributed"/>
    </xf>
    <xf numFmtId="0" fontId="1" fillId="0" borderId="0" xfId="1" applyFont="1" applyFill="1" applyAlignment="1">
      <alignment horizontal="distributed"/>
    </xf>
    <xf numFmtId="0" fontId="6" fillId="0" borderId="0" xfId="1" applyFont="1" applyFill="1" applyAlignment="1">
      <alignment horizontal="center" vertical="top"/>
    </xf>
    <xf numFmtId="0" fontId="11" fillId="0" borderId="0" xfId="1" applyFont="1" applyFill="1" applyAlignment="1">
      <alignment horizontal="distributed" vertical="top"/>
    </xf>
    <xf numFmtId="0" fontId="12" fillId="0" borderId="0" xfId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 xr:uid="{317F857D-E2A8-4E83-807E-9F36E738AC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076-9ADC-40EE-A0E6-40395F202AB4}">
  <sheetPr codeName="Sheet15"/>
  <dimension ref="A1:Q85"/>
  <sheetViews>
    <sheetView tabSelected="1" zoomScale="75" zoomScaleNormal="100" workbookViewId="0">
      <pane xSplit="3" ySplit="8" topLeftCell="D9" activePane="bottomRight" state="frozen"/>
      <selection activeCell="F25" sqref="F25"/>
      <selection pane="topRight" activeCell="F25" sqref="F25"/>
      <selection pane="bottomLeft" activeCell="F25" sqref="F25"/>
      <selection pane="bottomRight" activeCell="D10" sqref="D10"/>
    </sheetView>
  </sheetViews>
  <sheetFormatPr defaultRowHeight="12" x14ac:dyDescent="0.15"/>
  <cols>
    <col min="1" max="1" width="2.125" style="8" customWidth="1"/>
    <col min="2" max="2" width="15.625" style="8" customWidth="1"/>
    <col min="3" max="3" width="3.625" style="8" customWidth="1"/>
    <col min="4" max="11" width="7.625" style="8" customWidth="1"/>
    <col min="12" max="17" width="7.625" style="9" customWidth="1"/>
    <col min="18" max="16384" width="9" style="9"/>
  </cols>
  <sheetData>
    <row r="1" spans="1:17" s="4" customFormat="1" ht="17.25" x14ac:dyDescent="0.2">
      <c r="A1" s="1"/>
      <c r="B1" s="2"/>
      <c r="C1" s="3"/>
      <c r="P1" s="5"/>
    </row>
    <row r="2" spans="1:17" s="6" customFormat="1" ht="24" customHeight="1" x14ac:dyDescent="0.2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ht="10.5" customHeight="1" x14ac:dyDescent="0.2">
      <c r="A3" s="7"/>
      <c r="B3" s="7"/>
      <c r="C3" s="7"/>
      <c r="D3" s="7"/>
      <c r="E3" s="7"/>
      <c r="F3" s="7"/>
      <c r="N3" s="7"/>
      <c r="O3" s="7"/>
      <c r="P3" s="7"/>
      <c r="Q3" s="7"/>
    </row>
    <row r="4" spans="1:17" s="11" customFormat="1" ht="17.25" customHeight="1" x14ac:dyDescent="0.15">
      <c r="A4" s="8"/>
      <c r="B4" s="8" t="s">
        <v>1</v>
      </c>
      <c r="C4" s="8"/>
      <c r="D4" s="8"/>
      <c r="E4" s="8"/>
      <c r="F4" s="8"/>
      <c r="G4" s="8"/>
      <c r="H4" s="10" t="s">
        <v>78</v>
      </c>
      <c r="I4" s="45" t="s">
        <v>79</v>
      </c>
      <c r="J4" s="45"/>
      <c r="K4" s="45"/>
      <c r="L4" s="43"/>
      <c r="M4" s="9"/>
      <c r="N4" s="9"/>
      <c r="O4" s="9"/>
      <c r="P4" s="46" t="s">
        <v>2</v>
      </c>
      <c r="Q4" s="47"/>
    </row>
    <row r="5" spans="1:17" ht="8.25" customHeight="1" thickBo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7" s="16" customFormat="1" ht="12" customHeight="1" thickTop="1" x14ac:dyDescent="0.15">
      <c r="A6" s="48" t="s">
        <v>3</v>
      </c>
      <c r="B6" s="48"/>
      <c r="C6" s="49"/>
      <c r="D6" s="12">
        <v>42005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 t="s">
        <v>4</v>
      </c>
      <c r="Q6" s="15"/>
    </row>
    <row r="7" spans="1:17" s="16" customFormat="1" ht="12" customHeight="1" x14ac:dyDescent="0.15">
      <c r="A7" s="50"/>
      <c r="B7" s="50"/>
      <c r="C7" s="51"/>
      <c r="D7" s="17"/>
      <c r="E7" s="18" t="s">
        <v>5</v>
      </c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9" t="s">
        <v>16</v>
      </c>
      <c r="Q7" s="20" t="s">
        <v>17</v>
      </c>
    </row>
    <row r="8" spans="1:17" s="16" customFormat="1" ht="12" customHeight="1" x14ac:dyDescent="0.15">
      <c r="A8" s="50"/>
      <c r="B8" s="50"/>
      <c r="C8" s="51"/>
      <c r="D8" s="21" t="s">
        <v>18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3" t="s">
        <v>19</v>
      </c>
      <c r="Q8" s="24"/>
    </row>
    <row r="9" spans="1:17" s="16" customFormat="1" ht="12" customHeight="1" x14ac:dyDescent="0.15">
      <c r="A9" s="25"/>
      <c r="B9" s="25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8"/>
    </row>
    <row r="10" spans="1:17" s="32" customFormat="1" ht="13.5" customHeight="1" x14ac:dyDescent="0.15">
      <c r="A10" s="29" t="s">
        <v>20</v>
      </c>
      <c r="B10" s="29"/>
      <c r="C10" s="30">
        <v>1</v>
      </c>
      <c r="D10" s="31">
        <v>4807</v>
      </c>
      <c r="E10" s="31">
        <v>4602</v>
      </c>
      <c r="F10" s="31">
        <v>4428</v>
      </c>
      <c r="G10" s="31">
        <v>4691</v>
      </c>
      <c r="H10" s="31">
        <v>4929</v>
      </c>
      <c r="I10" s="31">
        <v>4675</v>
      </c>
      <c r="J10" s="31">
        <v>5378</v>
      </c>
      <c r="K10" s="31">
        <v>5117</v>
      </c>
      <c r="L10" s="31">
        <v>5032</v>
      </c>
      <c r="M10" s="31">
        <v>4851</v>
      </c>
      <c r="N10" s="31">
        <v>5070</v>
      </c>
      <c r="O10" s="31">
        <v>4396</v>
      </c>
      <c r="P10" s="31">
        <v>57976</v>
      </c>
      <c r="Q10" s="31">
        <v>4831.333333333333</v>
      </c>
    </row>
    <row r="11" spans="1:17" ht="13.5" customHeight="1" x14ac:dyDescent="0.15">
      <c r="A11" s="33"/>
      <c r="B11" s="33"/>
      <c r="C11" s="30"/>
      <c r="D11" s="34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</row>
    <row r="12" spans="1:17" ht="13.5" customHeight="1" x14ac:dyDescent="0.15">
      <c r="A12" s="42" t="s">
        <v>21</v>
      </c>
      <c r="B12" s="43"/>
      <c r="C12" s="30"/>
      <c r="D12" s="34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ht="13.5" customHeight="1" x14ac:dyDescent="0.15">
      <c r="A13" s="33"/>
      <c r="B13" s="33"/>
      <c r="C13" s="30"/>
      <c r="D13" s="34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s="32" customFormat="1" ht="13.5" customHeight="1" x14ac:dyDescent="0.15">
      <c r="A14" s="29"/>
      <c r="B14" s="29" t="s">
        <v>22</v>
      </c>
      <c r="C14" s="30">
        <v>2</v>
      </c>
      <c r="D14" s="31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1">
        <v>1</v>
      </c>
      <c r="L14" s="31">
        <v>1</v>
      </c>
      <c r="M14" s="31">
        <v>1</v>
      </c>
      <c r="N14" s="31">
        <v>1</v>
      </c>
      <c r="O14" s="31">
        <v>0</v>
      </c>
      <c r="P14" s="31">
        <f>IF(ISERR(SUM(D14:O14)),"-",SUM(D14:O14))</f>
        <v>13</v>
      </c>
      <c r="Q14" s="31">
        <f>IF(ISERR(P14/12),"-",P14/12)</f>
        <v>1.0833333333333333</v>
      </c>
    </row>
    <row r="15" spans="1:17" s="32" customFormat="1" ht="13.5" customHeight="1" x14ac:dyDescent="0.15">
      <c r="A15" s="29"/>
      <c r="B15" s="29" t="s">
        <v>23</v>
      </c>
      <c r="C15" s="30">
        <v>3</v>
      </c>
      <c r="D15" s="31">
        <v>232</v>
      </c>
      <c r="E15" s="31">
        <v>205</v>
      </c>
      <c r="F15" s="31">
        <v>177</v>
      </c>
      <c r="G15" s="31">
        <v>270</v>
      </c>
      <c r="H15" s="31">
        <v>236</v>
      </c>
      <c r="I15" s="31">
        <v>202</v>
      </c>
      <c r="J15" s="31">
        <v>165</v>
      </c>
      <c r="K15" s="31">
        <v>168</v>
      </c>
      <c r="L15" s="31">
        <v>148</v>
      </c>
      <c r="M15" s="31">
        <v>132</v>
      </c>
      <c r="N15" s="31">
        <v>138</v>
      </c>
      <c r="O15" s="31">
        <v>133</v>
      </c>
      <c r="P15" s="31">
        <f>IF(ISERR(SUM(D15:O15)),"-",SUM(D15:O15))</f>
        <v>2206</v>
      </c>
      <c r="Q15" s="31">
        <f>IF(ISERR(P15/12),"-",P15/12)</f>
        <v>183.83333333333334</v>
      </c>
    </row>
    <row r="16" spans="1:17" s="32" customFormat="1" ht="13.5" customHeight="1" x14ac:dyDescent="0.15">
      <c r="A16" s="29"/>
      <c r="B16" s="29" t="s">
        <v>24</v>
      </c>
      <c r="C16" s="30">
        <v>4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f>IF(ISERR(SUM(D16:O16)),"-",SUM(D16:O16))</f>
        <v>0</v>
      </c>
      <c r="Q16" s="31">
        <f>IF(ISERR(P16/12),"-",P16/12)</f>
        <v>0</v>
      </c>
    </row>
    <row r="17" spans="1:17" s="32" customFormat="1" ht="13.5" customHeight="1" x14ac:dyDescent="0.15">
      <c r="A17" s="29"/>
      <c r="B17" s="29" t="s">
        <v>25</v>
      </c>
      <c r="C17" s="30">
        <v>5</v>
      </c>
      <c r="D17" s="31">
        <v>421</v>
      </c>
      <c r="E17" s="31">
        <v>406</v>
      </c>
      <c r="F17" s="31">
        <v>378</v>
      </c>
      <c r="G17" s="31">
        <v>372</v>
      </c>
      <c r="H17" s="31">
        <v>349</v>
      </c>
      <c r="I17" s="31">
        <v>327</v>
      </c>
      <c r="J17" s="31">
        <v>357</v>
      </c>
      <c r="K17" s="31">
        <v>429</v>
      </c>
      <c r="L17" s="31">
        <v>393</v>
      </c>
      <c r="M17" s="31">
        <v>366</v>
      </c>
      <c r="N17" s="31">
        <v>343</v>
      </c>
      <c r="O17" s="31">
        <v>319</v>
      </c>
      <c r="P17" s="31">
        <f>IF(ISERR(SUM(D17:O17)),"-",SUM(D17:O17))</f>
        <v>4460</v>
      </c>
      <c r="Q17" s="31">
        <f>IF(ISERR(P17/12),"-",P17/12)</f>
        <v>371.66666666666669</v>
      </c>
    </row>
    <row r="18" spans="1:17" s="32" customFormat="1" ht="13.5" customHeight="1" x14ac:dyDescent="0.15">
      <c r="A18" s="29"/>
      <c r="B18" s="29" t="s">
        <v>26</v>
      </c>
      <c r="C18" s="30">
        <v>6</v>
      </c>
      <c r="D18" s="31">
        <v>1327</v>
      </c>
      <c r="E18" s="31">
        <v>1219</v>
      </c>
      <c r="F18" s="31">
        <v>1053</v>
      </c>
      <c r="G18" s="31">
        <v>1466</v>
      </c>
      <c r="H18" s="31">
        <v>1402</v>
      </c>
      <c r="I18" s="31">
        <v>1276</v>
      </c>
      <c r="J18" s="31">
        <v>1516</v>
      </c>
      <c r="K18" s="31">
        <v>1390</v>
      </c>
      <c r="L18" s="31">
        <v>1365</v>
      </c>
      <c r="M18" s="31">
        <v>1403</v>
      </c>
      <c r="N18" s="31">
        <v>1460</v>
      </c>
      <c r="O18" s="31">
        <v>1229</v>
      </c>
      <c r="P18" s="31">
        <f>IF(ISERR(SUM(D18:O18)),"-",SUM(D18:O18))</f>
        <v>16106</v>
      </c>
      <c r="Q18" s="31">
        <f>IF(ISERR(P18/12),"-",P18/12)</f>
        <v>1342.1666666666667</v>
      </c>
    </row>
    <row r="19" spans="1:17" s="32" customFormat="1" ht="13.5" customHeight="1" x14ac:dyDescent="0.15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s="32" customFormat="1" ht="13.5" customHeight="1" x14ac:dyDescent="0.15">
      <c r="A20" s="29"/>
      <c r="B20" s="29" t="s">
        <v>27</v>
      </c>
      <c r="C20" s="30">
        <v>7</v>
      </c>
      <c r="D20" s="31">
        <v>6</v>
      </c>
      <c r="E20" s="31">
        <v>5</v>
      </c>
      <c r="F20" s="31">
        <v>4</v>
      </c>
      <c r="G20" s="31">
        <v>4</v>
      </c>
      <c r="H20" s="31">
        <v>5</v>
      </c>
      <c r="I20" s="31">
        <v>4</v>
      </c>
      <c r="J20" s="31">
        <v>4</v>
      </c>
      <c r="K20" s="31">
        <v>4</v>
      </c>
      <c r="L20" s="31">
        <v>3</v>
      </c>
      <c r="M20" s="31">
        <v>4</v>
      </c>
      <c r="N20" s="31">
        <v>3</v>
      </c>
      <c r="O20" s="31">
        <v>6</v>
      </c>
      <c r="P20" s="31">
        <f>IF(ISERR(SUM(D20:O20)),"-",SUM(D20:O20))</f>
        <v>52</v>
      </c>
      <c r="Q20" s="31">
        <f>IF(ISERR(P20/12),"-",P20/12)</f>
        <v>4.333333333333333</v>
      </c>
    </row>
    <row r="21" spans="1:17" s="32" customFormat="1" ht="13.5" customHeight="1" x14ac:dyDescent="0.15">
      <c r="A21" s="29"/>
      <c r="B21" s="29" t="s">
        <v>28</v>
      </c>
      <c r="C21" s="30">
        <v>8</v>
      </c>
      <c r="D21" s="31">
        <v>4</v>
      </c>
      <c r="E21" s="31">
        <v>2</v>
      </c>
      <c r="F21" s="31">
        <v>2</v>
      </c>
      <c r="G21" s="31">
        <v>2</v>
      </c>
      <c r="H21" s="31">
        <v>2</v>
      </c>
      <c r="I21" s="31">
        <v>2</v>
      </c>
      <c r="J21" s="31">
        <v>2</v>
      </c>
      <c r="K21" s="31">
        <v>2</v>
      </c>
      <c r="L21" s="31">
        <v>2</v>
      </c>
      <c r="M21" s="31">
        <v>2</v>
      </c>
      <c r="N21" s="31">
        <v>2</v>
      </c>
      <c r="O21" s="31">
        <v>2</v>
      </c>
      <c r="P21" s="31">
        <f>IF(ISERR(SUM(D21:O21)),"-",SUM(D21:O21))</f>
        <v>26</v>
      </c>
      <c r="Q21" s="31">
        <f>IF(ISERR(P21/12),"-",P21/12)</f>
        <v>2.1666666666666665</v>
      </c>
    </row>
    <row r="22" spans="1:17" s="32" customFormat="1" ht="13.5" customHeight="1" x14ac:dyDescent="0.15">
      <c r="A22" s="29"/>
      <c r="B22" s="29" t="s">
        <v>29</v>
      </c>
      <c r="C22" s="30">
        <v>9</v>
      </c>
      <c r="D22" s="31">
        <v>585</v>
      </c>
      <c r="E22" s="31">
        <v>684</v>
      </c>
      <c r="F22" s="31">
        <v>596</v>
      </c>
      <c r="G22" s="31">
        <v>534</v>
      </c>
      <c r="H22" s="31">
        <v>448</v>
      </c>
      <c r="I22" s="31">
        <v>405</v>
      </c>
      <c r="J22" s="31">
        <v>365</v>
      </c>
      <c r="K22" s="31">
        <v>441</v>
      </c>
      <c r="L22" s="31">
        <v>404</v>
      </c>
      <c r="M22" s="31">
        <v>362</v>
      </c>
      <c r="N22" s="31">
        <v>405</v>
      </c>
      <c r="O22" s="31">
        <v>365</v>
      </c>
      <c r="P22" s="31">
        <f>IF(ISERR(SUM(D22:O22)),"-",SUM(D22:O22))</f>
        <v>5594</v>
      </c>
      <c r="Q22" s="31">
        <f>IF(ISERR(P22/12),"-",P22/12)</f>
        <v>466.16666666666669</v>
      </c>
    </row>
    <row r="23" spans="1:17" s="32" customFormat="1" ht="13.5" customHeight="1" x14ac:dyDescent="0.15">
      <c r="A23" s="29"/>
      <c r="B23" s="29" t="s">
        <v>30</v>
      </c>
      <c r="C23" s="30">
        <v>10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f>IF(ISERR(SUM(D23:O23)),"-",SUM(D23:O23))</f>
        <v>0</v>
      </c>
      <c r="Q23" s="31">
        <f>IF(ISERR(P23/12),"-",P23/12)</f>
        <v>0</v>
      </c>
    </row>
    <row r="24" spans="1:17" s="32" customFormat="1" ht="13.5" customHeight="1" x14ac:dyDescent="0.15">
      <c r="A24" s="29"/>
      <c r="B24" s="29" t="s">
        <v>31</v>
      </c>
      <c r="C24" s="30">
        <v>11</v>
      </c>
      <c r="D24" s="31">
        <v>106</v>
      </c>
      <c r="E24" s="31">
        <v>113</v>
      </c>
      <c r="F24" s="31">
        <v>105</v>
      </c>
      <c r="G24" s="31">
        <v>84</v>
      </c>
      <c r="H24" s="31">
        <v>75</v>
      </c>
      <c r="I24" s="31">
        <v>80</v>
      </c>
      <c r="J24" s="31">
        <v>88</v>
      </c>
      <c r="K24" s="31">
        <v>81</v>
      </c>
      <c r="L24" s="31">
        <v>72</v>
      </c>
      <c r="M24" s="31">
        <v>92</v>
      </c>
      <c r="N24" s="31">
        <v>101</v>
      </c>
      <c r="O24" s="31">
        <v>71</v>
      </c>
      <c r="P24" s="31">
        <f>IF(ISERR(SUM(D24:O24)),"-",SUM(D24:O24))</f>
        <v>1068</v>
      </c>
      <c r="Q24" s="31">
        <f>IF(ISERR(P24/12),"-",P24/12)</f>
        <v>89</v>
      </c>
    </row>
    <row r="25" spans="1:17" s="32" customFormat="1" ht="13.5" customHeight="1" x14ac:dyDescent="0.15">
      <c r="A25" s="29"/>
      <c r="B25" s="29"/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 s="32" customFormat="1" ht="13.5" customHeight="1" x14ac:dyDescent="0.15">
      <c r="A26" s="29"/>
      <c r="B26" s="29" t="s">
        <v>32</v>
      </c>
      <c r="C26" s="30">
        <v>12</v>
      </c>
      <c r="D26" s="31">
        <v>17</v>
      </c>
      <c r="E26" s="31">
        <v>16</v>
      </c>
      <c r="F26" s="31">
        <v>13</v>
      </c>
      <c r="G26" s="31">
        <v>16</v>
      </c>
      <c r="H26" s="31">
        <v>11</v>
      </c>
      <c r="I26" s="31">
        <v>9</v>
      </c>
      <c r="J26" s="31">
        <v>9</v>
      </c>
      <c r="K26" s="31">
        <v>12</v>
      </c>
      <c r="L26" s="31">
        <v>11</v>
      </c>
      <c r="M26" s="31">
        <v>11</v>
      </c>
      <c r="N26" s="31">
        <v>16</v>
      </c>
      <c r="O26" s="31">
        <v>10</v>
      </c>
      <c r="P26" s="31">
        <f>IF(ISERR(SUM(D26:O26)),"-",SUM(D26:O26))</f>
        <v>151</v>
      </c>
      <c r="Q26" s="31">
        <f>IF(ISERR(P26/12),"-",P26/12)</f>
        <v>12.583333333333334</v>
      </c>
    </row>
    <row r="27" spans="1:17" s="32" customFormat="1" ht="13.5" customHeight="1" x14ac:dyDescent="0.15">
      <c r="A27" s="29"/>
      <c r="B27" s="29" t="s">
        <v>33</v>
      </c>
      <c r="C27" s="30">
        <v>13</v>
      </c>
      <c r="D27" s="31">
        <v>9</v>
      </c>
      <c r="E27" s="31">
        <v>9</v>
      </c>
      <c r="F27" s="31">
        <v>9</v>
      </c>
      <c r="G27" s="31">
        <v>8</v>
      </c>
      <c r="H27" s="31">
        <v>6</v>
      </c>
      <c r="I27" s="31">
        <v>6</v>
      </c>
      <c r="J27" s="31">
        <v>5</v>
      </c>
      <c r="K27" s="31">
        <v>6</v>
      </c>
      <c r="L27" s="31">
        <v>7</v>
      </c>
      <c r="M27" s="31">
        <v>6</v>
      </c>
      <c r="N27" s="31">
        <v>5</v>
      </c>
      <c r="O27" s="31">
        <v>5</v>
      </c>
      <c r="P27" s="31">
        <f>IF(ISERR(SUM(D27:O27)),"-",SUM(D27:O27))</f>
        <v>81</v>
      </c>
      <c r="Q27" s="31">
        <f>IF(ISERR(P27/12),"-",P27/12)</f>
        <v>6.75</v>
      </c>
    </row>
    <row r="28" spans="1:17" s="32" customFormat="1" ht="13.5" customHeight="1" x14ac:dyDescent="0.15">
      <c r="A28" s="29"/>
      <c r="B28" s="29" t="s">
        <v>34</v>
      </c>
      <c r="C28" s="30">
        <v>14</v>
      </c>
      <c r="D28" s="31">
        <v>7</v>
      </c>
      <c r="E28" s="31">
        <v>7</v>
      </c>
      <c r="F28" s="31">
        <v>6</v>
      </c>
      <c r="G28" s="31">
        <v>4</v>
      </c>
      <c r="H28" s="31">
        <v>2</v>
      </c>
      <c r="I28" s="31">
        <v>2</v>
      </c>
      <c r="J28" s="31">
        <v>2</v>
      </c>
      <c r="K28" s="31">
        <v>2</v>
      </c>
      <c r="L28" s="31">
        <v>2</v>
      </c>
      <c r="M28" s="31">
        <v>2</v>
      </c>
      <c r="N28" s="31">
        <v>2</v>
      </c>
      <c r="O28" s="31">
        <v>2</v>
      </c>
      <c r="P28" s="31">
        <f>IF(ISERR(SUM(D28:O28)),"-",SUM(D28:O28))</f>
        <v>40</v>
      </c>
      <c r="Q28" s="31">
        <f>IF(ISERR(P28/12),"-",P28/12)</f>
        <v>3.3333333333333335</v>
      </c>
    </row>
    <row r="29" spans="1:17" s="32" customFormat="1" ht="13.5" customHeight="1" x14ac:dyDescent="0.15">
      <c r="A29" s="29"/>
      <c r="B29" s="29" t="s">
        <v>35</v>
      </c>
      <c r="C29" s="30">
        <v>15</v>
      </c>
      <c r="D29" s="31">
        <v>135</v>
      </c>
      <c r="E29" s="31">
        <v>129</v>
      </c>
      <c r="F29" s="31">
        <v>110</v>
      </c>
      <c r="G29" s="31">
        <v>133</v>
      </c>
      <c r="H29" s="31">
        <v>242</v>
      </c>
      <c r="I29" s="31">
        <v>307</v>
      </c>
      <c r="J29" s="31">
        <v>320</v>
      </c>
      <c r="K29" s="31">
        <v>245</v>
      </c>
      <c r="L29" s="31">
        <v>236</v>
      </c>
      <c r="M29" s="31">
        <v>299</v>
      </c>
      <c r="N29" s="31">
        <v>283</v>
      </c>
      <c r="O29" s="31">
        <v>251</v>
      </c>
      <c r="P29" s="31">
        <f>IF(ISERR(SUM(D29:O29)),"-",SUM(D29:O29))</f>
        <v>2690</v>
      </c>
      <c r="Q29" s="31">
        <f>IF(ISERR(P29/12),"-",P29/12)</f>
        <v>224.16666666666666</v>
      </c>
    </row>
    <row r="30" spans="1:17" ht="13.5" customHeight="1" x14ac:dyDescent="0.15">
      <c r="A30" s="33"/>
      <c r="B30" s="33"/>
      <c r="C30" s="30"/>
      <c r="D30" s="3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ht="13.5" customHeight="1" x14ac:dyDescent="0.15">
      <c r="A31" s="42" t="s">
        <v>36</v>
      </c>
      <c r="B31" s="43"/>
      <c r="C31" s="30"/>
      <c r="D31" s="3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3.5" customHeight="1" x14ac:dyDescent="0.15">
      <c r="A32" s="33"/>
      <c r="B32" s="33"/>
      <c r="C32" s="30"/>
      <c r="D32" s="3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s="32" customFormat="1" ht="13.5" customHeight="1" x14ac:dyDescent="0.15">
      <c r="A33" s="29"/>
      <c r="B33" s="29" t="s">
        <v>37</v>
      </c>
      <c r="C33" s="30">
        <v>16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  <c r="P33" s="31">
        <f>IF(ISERR(SUM(D33:O33)),"-",SUM(D33:O33))</f>
        <v>0</v>
      </c>
      <c r="Q33" s="31">
        <f>IF(ISERR(P33/12),"-",P33/12)</f>
        <v>0</v>
      </c>
    </row>
    <row r="34" spans="1:17" s="32" customFormat="1" ht="13.5" customHeight="1" x14ac:dyDescent="0.15">
      <c r="A34" s="29"/>
      <c r="B34" s="29" t="s">
        <v>38</v>
      </c>
      <c r="C34" s="30">
        <v>17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  <c r="P34" s="31">
        <f>IF(ISERR(SUM(D34:O34)),"-",SUM(D34:O34))</f>
        <v>0</v>
      </c>
      <c r="Q34" s="31">
        <f>IF(ISERR(P34/12),"-",P34/12)</f>
        <v>0</v>
      </c>
    </row>
    <row r="35" spans="1:17" s="32" customFormat="1" ht="13.5" customHeight="1" x14ac:dyDescent="0.15">
      <c r="A35" s="29"/>
      <c r="B35" s="29" t="s">
        <v>39</v>
      </c>
      <c r="C35" s="30">
        <v>18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f>IF(ISERR(SUM(D35:O35)),"-",SUM(D35:O35))</f>
        <v>0</v>
      </c>
      <c r="Q35" s="31">
        <f>IF(ISERR(P35/12),"-",P35/12)</f>
        <v>0</v>
      </c>
    </row>
    <row r="36" spans="1:17" s="32" customFormat="1" ht="13.5" customHeight="1" x14ac:dyDescent="0.15">
      <c r="A36" s="29"/>
      <c r="B36" s="29" t="s">
        <v>40</v>
      </c>
      <c r="C36" s="30">
        <v>19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f>IF(ISERR(SUM(D36:O36)),"-",SUM(D36:O36))</f>
        <v>0</v>
      </c>
      <c r="Q36" s="31">
        <f>IF(ISERR(P36/12),"-",P36/12)</f>
        <v>0</v>
      </c>
    </row>
    <row r="37" spans="1:17" s="32" customFormat="1" ht="13.5" customHeight="1" x14ac:dyDescent="0.15">
      <c r="A37" s="29"/>
      <c r="B37" s="29" t="s">
        <v>41</v>
      </c>
      <c r="C37" s="30">
        <v>20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f>IF(ISERR(SUM(D37:O37)),"-",SUM(D37:O37))</f>
        <v>0</v>
      </c>
      <c r="Q37" s="31">
        <f>IF(ISERR(P37/12),"-",P37/12)</f>
        <v>0</v>
      </c>
    </row>
    <row r="38" spans="1:17" s="32" customFormat="1" ht="13.5" customHeight="1" x14ac:dyDescent="0.15">
      <c r="A38" s="29"/>
      <c r="B38" s="29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32" customFormat="1" ht="13.5" customHeight="1" x14ac:dyDescent="0.15">
      <c r="A39" s="29"/>
      <c r="B39" s="29" t="s">
        <v>42</v>
      </c>
      <c r="C39" s="30">
        <v>21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f>IF(ISERR(SUM(D39:O39)),"-",SUM(D39:O39))</f>
        <v>0</v>
      </c>
      <c r="Q39" s="31">
        <f>IF(ISERR(P39/12),"-",P39/12)</f>
        <v>0</v>
      </c>
    </row>
    <row r="40" spans="1:17" s="32" customFormat="1" ht="13.5" customHeight="1" x14ac:dyDescent="0.15">
      <c r="A40" s="29"/>
      <c r="B40" s="29" t="s">
        <v>43</v>
      </c>
      <c r="C40" s="30">
        <v>22</v>
      </c>
      <c r="D40" s="31">
        <v>3</v>
      </c>
      <c r="E40" s="31">
        <v>3</v>
      </c>
      <c r="F40" s="31">
        <v>3</v>
      </c>
      <c r="G40" s="31">
        <v>2</v>
      </c>
      <c r="H40" s="31">
        <v>1</v>
      </c>
      <c r="I40" s="31">
        <v>1</v>
      </c>
      <c r="J40" s="31">
        <v>0</v>
      </c>
      <c r="K40" s="31">
        <v>0</v>
      </c>
      <c r="L40" s="31">
        <v>7</v>
      </c>
      <c r="M40" s="31">
        <v>9</v>
      </c>
      <c r="N40" s="31">
        <v>8</v>
      </c>
      <c r="O40" s="31">
        <v>7</v>
      </c>
      <c r="P40" s="31">
        <f>IF(ISERR(SUM(D40:O40)),"-",SUM(D40:O40))</f>
        <v>44</v>
      </c>
      <c r="Q40" s="31">
        <f>IF(ISERR(P40/12),"-",P40/12)</f>
        <v>3.6666666666666665</v>
      </c>
    </row>
    <row r="41" spans="1:17" s="32" customFormat="1" ht="13.5" customHeight="1" x14ac:dyDescent="0.15">
      <c r="A41" s="29"/>
      <c r="B41" s="29" t="s">
        <v>44</v>
      </c>
      <c r="C41" s="30">
        <v>23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f>IF(ISERR(SUM(D41:O41)),"-",SUM(D41:O41))</f>
        <v>0</v>
      </c>
      <c r="Q41" s="31">
        <f>IF(ISERR(P41/12),"-",P41/12)</f>
        <v>0</v>
      </c>
    </row>
    <row r="42" spans="1:17" s="32" customFormat="1" ht="13.5" customHeight="1" x14ac:dyDescent="0.15">
      <c r="A42" s="29"/>
      <c r="B42" s="29" t="s">
        <v>45</v>
      </c>
      <c r="C42" s="30">
        <v>24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f>IF(ISERR(SUM(D42:O42)),"-",SUM(D42:O42))</f>
        <v>0</v>
      </c>
      <c r="Q42" s="31">
        <f>IF(ISERR(P42/12),"-",P42/12)</f>
        <v>0</v>
      </c>
    </row>
    <row r="43" spans="1:17" s="32" customFormat="1" ht="13.5" customHeight="1" x14ac:dyDescent="0.15">
      <c r="A43" s="29"/>
      <c r="B43" s="29" t="s">
        <v>46</v>
      </c>
      <c r="C43" s="30">
        <v>25</v>
      </c>
      <c r="D43" s="31">
        <v>61</v>
      </c>
      <c r="E43" s="31">
        <v>49</v>
      </c>
      <c r="F43" s="31">
        <v>41</v>
      </c>
      <c r="G43" s="31">
        <v>38</v>
      </c>
      <c r="H43" s="31">
        <v>28</v>
      </c>
      <c r="I43" s="31">
        <v>58</v>
      </c>
      <c r="J43" s="31">
        <v>54</v>
      </c>
      <c r="K43" s="31">
        <v>44</v>
      </c>
      <c r="L43" s="31">
        <v>50</v>
      </c>
      <c r="M43" s="31">
        <v>38</v>
      </c>
      <c r="N43" s="31">
        <v>31</v>
      </c>
      <c r="O43" s="31">
        <v>35</v>
      </c>
      <c r="P43" s="31">
        <f>IF(ISERR(SUM(D43:O43)),"-",SUM(D43:O43))</f>
        <v>527</v>
      </c>
      <c r="Q43" s="31">
        <f>IF(ISERR(P43/12),"-",P43/12)</f>
        <v>43.916666666666664</v>
      </c>
    </row>
    <row r="44" spans="1:17" s="32" customFormat="1" ht="13.5" customHeight="1" x14ac:dyDescent="0.15">
      <c r="A44" s="29"/>
      <c r="B44" s="29"/>
      <c r="C44" s="30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1:17" s="32" customFormat="1" ht="13.5" customHeight="1" x14ac:dyDescent="0.15">
      <c r="A45" s="29"/>
      <c r="B45" s="29" t="s">
        <v>47</v>
      </c>
      <c r="C45" s="30">
        <v>26</v>
      </c>
      <c r="D45" s="31">
        <v>4</v>
      </c>
      <c r="E45" s="31">
        <v>3</v>
      </c>
      <c r="F45" s="31">
        <v>5</v>
      </c>
      <c r="G45" s="31">
        <v>4</v>
      </c>
      <c r="H45" s="31">
        <v>4</v>
      </c>
      <c r="I45" s="31">
        <v>3</v>
      </c>
      <c r="J45" s="31">
        <v>4</v>
      </c>
      <c r="K45" s="31">
        <v>4</v>
      </c>
      <c r="L45" s="31">
        <v>3</v>
      </c>
      <c r="M45" s="31">
        <v>4</v>
      </c>
      <c r="N45" s="31">
        <v>5</v>
      </c>
      <c r="O45" s="31">
        <v>6</v>
      </c>
      <c r="P45" s="31">
        <f>IF(ISERR(SUM(D45:O45)),"-",SUM(D45:O45))</f>
        <v>49</v>
      </c>
      <c r="Q45" s="31">
        <f>IF(ISERR(P45/12),"-",P45/12)</f>
        <v>4.083333333333333</v>
      </c>
    </row>
    <row r="46" spans="1:17" s="32" customFormat="1" ht="13.5" customHeight="1" x14ac:dyDescent="0.15">
      <c r="A46" s="29"/>
      <c r="B46" s="29" t="s">
        <v>48</v>
      </c>
      <c r="C46" s="30">
        <v>27</v>
      </c>
      <c r="D46" s="31">
        <v>7</v>
      </c>
      <c r="E46" s="31">
        <v>8</v>
      </c>
      <c r="F46" s="31">
        <v>7</v>
      </c>
      <c r="G46" s="31">
        <v>8</v>
      </c>
      <c r="H46" s="31">
        <v>8</v>
      </c>
      <c r="I46" s="31">
        <v>9</v>
      </c>
      <c r="J46" s="31">
        <v>9</v>
      </c>
      <c r="K46" s="31">
        <v>9</v>
      </c>
      <c r="L46" s="31">
        <v>9</v>
      </c>
      <c r="M46" s="31">
        <v>8</v>
      </c>
      <c r="N46" s="31">
        <v>8</v>
      </c>
      <c r="O46" s="31">
        <v>8</v>
      </c>
      <c r="P46" s="31">
        <f>IF(ISERR(SUM(D46:O46)),"-",SUM(D46:O46))</f>
        <v>98</v>
      </c>
      <c r="Q46" s="31">
        <f>IF(ISERR(P46/12),"-",P46/12)</f>
        <v>8.1666666666666661</v>
      </c>
    </row>
    <row r="47" spans="1:17" s="32" customFormat="1" ht="13.5" customHeight="1" x14ac:dyDescent="0.15">
      <c r="A47" s="29"/>
      <c r="B47" s="29" t="s">
        <v>49</v>
      </c>
      <c r="C47" s="30">
        <v>28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f>IF(ISERR(SUM(D47:O47)),"-",SUM(D47:O47))</f>
        <v>0</v>
      </c>
      <c r="Q47" s="31">
        <f>IF(ISERR(P47/12),"-",P47/12)</f>
        <v>0</v>
      </c>
    </row>
    <row r="48" spans="1:17" s="32" customFormat="1" ht="13.5" customHeight="1" x14ac:dyDescent="0.15">
      <c r="A48" s="29"/>
      <c r="B48" s="29" t="s">
        <v>50</v>
      </c>
      <c r="C48" s="30">
        <v>29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f>IF(ISERR(SUM(D48:O48)),"-",SUM(D48:O48))</f>
        <v>0</v>
      </c>
      <c r="Q48" s="31">
        <f>IF(ISERR(P48/12),"-",P48/12)</f>
        <v>0</v>
      </c>
    </row>
    <row r="49" spans="1:17" s="32" customFormat="1" ht="13.5" customHeight="1" x14ac:dyDescent="0.15">
      <c r="A49" s="29"/>
      <c r="B49" s="29" t="s">
        <v>51</v>
      </c>
      <c r="C49" s="30">
        <v>30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f>IF(ISERR(SUM(D49:O49)),"-",SUM(D49:O49))</f>
        <v>0</v>
      </c>
      <c r="Q49" s="31">
        <f>IF(ISERR(P49/12),"-",P49/12)</f>
        <v>0</v>
      </c>
    </row>
    <row r="50" spans="1:17" s="32" customFormat="1" ht="13.5" customHeight="1" x14ac:dyDescent="0.15">
      <c r="A50" s="29"/>
      <c r="B50" s="29"/>
      <c r="C50" s="30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1:17" s="32" customFormat="1" ht="13.5" customHeight="1" x14ac:dyDescent="0.15">
      <c r="A51" s="29"/>
      <c r="B51" s="29" t="s">
        <v>52</v>
      </c>
      <c r="C51" s="30">
        <v>31</v>
      </c>
      <c r="D51" s="31">
        <v>151</v>
      </c>
      <c r="E51" s="31">
        <v>127</v>
      </c>
      <c r="F51" s="31">
        <v>113</v>
      </c>
      <c r="G51" s="31">
        <v>101</v>
      </c>
      <c r="H51" s="31">
        <v>83</v>
      </c>
      <c r="I51" s="31">
        <v>87</v>
      </c>
      <c r="J51" s="31">
        <v>128</v>
      </c>
      <c r="K51" s="31">
        <v>158</v>
      </c>
      <c r="L51" s="31">
        <v>93</v>
      </c>
      <c r="M51" s="31">
        <v>103</v>
      </c>
      <c r="N51" s="31">
        <v>83</v>
      </c>
      <c r="O51" s="31">
        <v>130</v>
      </c>
      <c r="P51" s="31">
        <f>IF(ISERR(SUM(D51:O51)),"-",SUM(D51:O51))</f>
        <v>1357</v>
      </c>
      <c r="Q51" s="31">
        <f>IF(ISERR(P51/12),"-",P51/12)</f>
        <v>113.08333333333333</v>
      </c>
    </row>
    <row r="52" spans="1:17" s="32" customFormat="1" ht="13.5" customHeight="1" x14ac:dyDescent="0.15">
      <c r="A52" s="29"/>
      <c r="B52" s="29" t="s">
        <v>53</v>
      </c>
      <c r="C52" s="30">
        <v>32</v>
      </c>
      <c r="D52" s="31">
        <v>953</v>
      </c>
      <c r="E52" s="31">
        <v>846</v>
      </c>
      <c r="F52" s="31">
        <v>1028</v>
      </c>
      <c r="G52" s="31">
        <v>595</v>
      </c>
      <c r="H52" s="31">
        <v>973</v>
      </c>
      <c r="I52" s="31">
        <v>1019</v>
      </c>
      <c r="J52" s="31">
        <v>1521</v>
      </c>
      <c r="K52" s="31">
        <v>1322</v>
      </c>
      <c r="L52" s="31">
        <v>1514</v>
      </c>
      <c r="M52" s="31">
        <v>1237</v>
      </c>
      <c r="N52" s="31">
        <v>1457</v>
      </c>
      <c r="O52" s="31">
        <v>1167</v>
      </c>
      <c r="P52" s="31">
        <f>IF(ISERR(SUM(D52:O52)),"-",SUM(D52:O52))</f>
        <v>13632</v>
      </c>
      <c r="Q52" s="31">
        <f>IF(ISERR(P52/12),"-",P52/12)</f>
        <v>1136</v>
      </c>
    </row>
    <row r="53" spans="1:17" s="32" customFormat="1" ht="13.5" customHeight="1" x14ac:dyDescent="0.15">
      <c r="A53" s="29"/>
      <c r="B53" s="29" t="s">
        <v>54</v>
      </c>
      <c r="C53" s="30">
        <v>33</v>
      </c>
      <c r="D53" s="31">
        <v>1</v>
      </c>
      <c r="E53" s="31">
        <v>1</v>
      </c>
      <c r="F53" s="31">
        <v>2</v>
      </c>
      <c r="G53" s="31">
        <v>2</v>
      </c>
      <c r="H53" s="31">
        <v>2</v>
      </c>
      <c r="I53" s="31">
        <v>2</v>
      </c>
      <c r="J53" s="31">
        <v>2</v>
      </c>
      <c r="K53" s="31">
        <v>2</v>
      </c>
      <c r="L53" s="31">
        <v>2</v>
      </c>
      <c r="M53" s="31">
        <v>2</v>
      </c>
      <c r="N53" s="31">
        <v>2</v>
      </c>
      <c r="O53" s="31">
        <v>2</v>
      </c>
      <c r="P53" s="31">
        <f>IF(ISERR(SUM(D53:O53)),"-",SUM(D53:O53))</f>
        <v>22</v>
      </c>
      <c r="Q53" s="31">
        <f>IF(ISERR(P53/12),"-",P53/12)</f>
        <v>1.8333333333333333</v>
      </c>
    </row>
    <row r="54" spans="1:17" s="32" customFormat="1" ht="13.5" customHeight="1" x14ac:dyDescent="0.15">
      <c r="A54" s="29"/>
      <c r="B54" s="29" t="s">
        <v>55</v>
      </c>
      <c r="C54" s="30">
        <v>34</v>
      </c>
      <c r="D54" s="31">
        <v>2</v>
      </c>
      <c r="E54" s="31">
        <v>1</v>
      </c>
      <c r="F54" s="31">
        <v>0</v>
      </c>
      <c r="G54" s="31">
        <v>0</v>
      </c>
      <c r="H54" s="31">
        <v>1</v>
      </c>
      <c r="I54" s="31">
        <v>1</v>
      </c>
      <c r="J54" s="31">
        <v>2</v>
      </c>
      <c r="K54" s="31">
        <v>1</v>
      </c>
      <c r="L54" s="31">
        <v>4</v>
      </c>
      <c r="M54" s="31">
        <v>9</v>
      </c>
      <c r="N54" s="31">
        <v>11</v>
      </c>
      <c r="O54" s="31">
        <v>10</v>
      </c>
      <c r="P54" s="31">
        <f>IF(ISERR(SUM(D54:O54)),"-",SUM(D54:O54))</f>
        <v>42</v>
      </c>
      <c r="Q54" s="31">
        <f>IF(ISERR(P54/12),"-",P54/12)</f>
        <v>3.5</v>
      </c>
    </row>
    <row r="55" spans="1:17" s="32" customFormat="1" ht="13.5" customHeight="1" x14ac:dyDescent="0.15">
      <c r="A55" s="29"/>
      <c r="B55" s="29" t="s">
        <v>56</v>
      </c>
      <c r="C55" s="30">
        <v>35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v>0</v>
      </c>
      <c r="P55" s="31">
        <f>IF(ISERR(SUM(D55:O55)),"-",SUM(D55:O55))</f>
        <v>0</v>
      </c>
      <c r="Q55" s="31">
        <f>IF(ISERR(P55/12),"-",P55/12)</f>
        <v>0</v>
      </c>
    </row>
    <row r="56" spans="1:17" s="32" customFormat="1" ht="13.5" customHeight="1" x14ac:dyDescent="0.15">
      <c r="A56" s="29"/>
      <c r="B56" s="29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1:17" s="32" customFormat="1" ht="13.5" customHeight="1" x14ac:dyDescent="0.15">
      <c r="A57" s="29"/>
      <c r="B57" s="29" t="s">
        <v>57</v>
      </c>
      <c r="C57" s="30">
        <v>36</v>
      </c>
      <c r="D57" s="31">
        <v>29</v>
      </c>
      <c r="E57" s="31">
        <v>35</v>
      </c>
      <c r="F57" s="31">
        <v>29</v>
      </c>
      <c r="G57" s="31">
        <v>20</v>
      </c>
      <c r="H57" s="31">
        <v>26</v>
      </c>
      <c r="I57" s="31">
        <v>27</v>
      </c>
      <c r="J57" s="31">
        <v>27</v>
      </c>
      <c r="K57" s="31">
        <v>21</v>
      </c>
      <c r="L57" s="31">
        <v>29</v>
      </c>
      <c r="M57" s="31">
        <v>25</v>
      </c>
      <c r="N57" s="31">
        <v>25</v>
      </c>
      <c r="O57" s="31">
        <v>19</v>
      </c>
      <c r="P57" s="31">
        <f>IF(ISERR(SUM(D57:O57)),"-",SUM(D57:O57))</f>
        <v>312</v>
      </c>
      <c r="Q57" s="31">
        <f>IF(ISERR(P57/12),"-",P57/12)</f>
        <v>26</v>
      </c>
    </row>
    <row r="58" spans="1:17" s="32" customFormat="1" ht="13.5" customHeight="1" x14ac:dyDescent="0.15">
      <c r="A58" s="29"/>
      <c r="B58" s="29" t="s">
        <v>58</v>
      </c>
      <c r="C58" s="30">
        <v>37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f>IF(ISERR(SUM(D58:O58)),"-",SUM(D58:O58))</f>
        <v>0</v>
      </c>
      <c r="Q58" s="31">
        <f>IF(ISERR(P58/12),"-",P58/12)</f>
        <v>0</v>
      </c>
    </row>
    <row r="59" spans="1:17" s="32" customFormat="1" ht="13.5" customHeight="1" x14ac:dyDescent="0.15">
      <c r="A59" s="29"/>
      <c r="B59" s="29" t="s">
        <v>59</v>
      </c>
      <c r="C59" s="30">
        <v>38</v>
      </c>
      <c r="D59" s="31">
        <v>1</v>
      </c>
      <c r="E59" s="31">
        <v>1</v>
      </c>
      <c r="F59" s="31">
        <v>1</v>
      </c>
      <c r="G59" s="31">
        <v>1</v>
      </c>
      <c r="H59" s="31">
        <v>1</v>
      </c>
      <c r="I59" s="31">
        <v>1</v>
      </c>
      <c r="J59" s="31">
        <v>1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f>IF(ISERR(SUM(D59:O59)),"-",SUM(D59:O59))</f>
        <v>7</v>
      </c>
      <c r="Q59" s="31">
        <f>IF(ISERR(P59/12),"-",P59/12)</f>
        <v>0.58333333333333337</v>
      </c>
    </row>
    <row r="60" spans="1:17" s="32" customFormat="1" ht="13.5" customHeight="1" x14ac:dyDescent="0.15">
      <c r="A60" s="29"/>
      <c r="B60" s="29" t="s">
        <v>60</v>
      </c>
      <c r="C60" s="30">
        <v>39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f>IF(ISERR(SUM(D60:O60)),"-",SUM(D60:O60))</f>
        <v>0</v>
      </c>
      <c r="Q60" s="31">
        <f>IF(ISERR(P60/12),"-",P60/12)</f>
        <v>0</v>
      </c>
    </row>
    <row r="61" spans="1:17" s="32" customFormat="1" ht="13.5" customHeight="1" x14ac:dyDescent="0.15">
      <c r="A61" s="29"/>
      <c r="B61" s="29" t="s">
        <v>61</v>
      </c>
      <c r="C61" s="30">
        <v>40</v>
      </c>
      <c r="D61" s="31">
        <v>220</v>
      </c>
      <c r="E61" s="31">
        <v>227</v>
      </c>
      <c r="F61" s="31">
        <v>182</v>
      </c>
      <c r="G61" s="31">
        <v>205</v>
      </c>
      <c r="H61" s="31">
        <v>205</v>
      </c>
      <c r="I61" s="31">
        <v>166</v>
      </c>
      <c r="J61" s="31">
        <v>180</v>
      </c>
      <c r="K61" s="31">
        <v>172</v>
      </c>
      <c r="L61" s="31">
        <v>143</v>
      </c>
      <c r="M61" s="31">
        <v>180</v>
      </c>
      <c r="N61" s="31">
        <v>173</v>
      </c>
      <c r="O61" s="31">
        <v>135</v>
      </c>
      <c r="P61" s="31">
        <f>IF(ISERR(SUM(D61:O61)),"-",SUM(D61:O61))</f>
        <v>2188</v>
      </c>
      <c r="Q61" s="31">
        <f>IF(ISERR(P61/12),"-",P61/12)</f>
        <v>182.33333333333334</v>
      </c>
    </row>
    <row r="62" spans="1:17" s="32" customFormat="1" ht="13.5" customHeight="1" x14ac:dyDescent="0.15">
      <c r="A62" s="29"/>
      <c r="B62" s="29"/>
      <c r="C62" s="30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s="32" customFormat="1" ht="13.5" customHeight="1" x14ac:dyDescent="0.15">
      <c r="A63" s="29"/>
      <c r="B63" s="29" t="s">
        <v>62</v>
      </c>
      <c r="C63" s="30">
        <v>41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f>IF(ISERR(SUM(D63:O63)),"-",SUM(D63:O63))</f>
        <v>0</v>
      </c>
      <c r="Q63" s="31">
        <f>IF(ISERR(P63/12),"-",P63/12)</f>
        <v>0</v>
      </c>
    </row>
    <row r="64" spans="1:17" s="32" customFormat="1" ht="13.5" customHeight="1" x14ac:dyDescent="0.15">
      <c r="A64" s="29"/>
      <c r="B64" s="29" t="s">
        <v>63</v>
      </c>
      <c r="C64" s="30">
        <v>42</v>
      </c>
      <c r="D64" s="31">
        <v>11</v>
      </c>
      <c r="E64" s="31">
        <v>5</v>
      </c>
      <c r="F64" s="31">
        <v>3</v>
      </c>
      <c r="G64" s="31">
        <v>4</v>
      </c>
      <c r="H64" s="31">
        <v>4</v>
      </c>
      <c r="I64" s="31">
        <v>4</v>
      </c>
      <c r="J64" s="31">
        <v>3</v>
      </c>
      <c r="K64" s="31">
        <v>4</v>
      </c>
      <c r="L64" s="31">
        <v>5</v>
      </c>
      <c r="M64" s="31">
        <v>20</v>
      </c>
      <c r="N64" s="31">
        <v>19</v>
      </c>
      <c r="O64" s="31">
        <v>12</v>
      </c>
      <c r="P64" s="31">
        <f>IF(ISERR(SUM(D64:O64)),"-",SUM(D64:O64))</f>
        <v>94</v>
      </c>
      <c r="Q64" s="31">
        <f>IF(ISERR(P64/12),"-",P64/12)</f>
        <v>7.833333333333333</v>
      </c>
    </row>
    <row r="65" spans="1:17" s="32" customFormat="1" ht="13.5" customHeight="1" x14ac:dyDescent="0.15">
      <c r="A65" s="29"/>
      <c r="B65" s="29" t="s">
        <v>64</v>
      </c>
      <c r="C65" s="30">
        <v>43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31">
        <f>IF(ISERR(SUM(D65:O65)),"-",SUM(D65:O65))</f>
        <v>0</v>
      </c>
      <c r="Q65" s="31">
        <f>IF(ISERR(P65/12),"-",P65/12)</f>
        <v>0</v>
      </c>
    </row>
    <row r="66" spans="1:17" s="32" customFormat="1" ht="13.5" customHeight="1" x14ac:dyDescent="0.15">
      <c r="A66" s="29"/>
      <c r="B66" s="29" t="s">
        <v>65</v>
      </c>
      <c r="C66" s="30">
        <v>44</v>
      </c>
      <c r="D66" s="31">
        <v>35</v>
      </c>
      <c r="E66" s="31">
        <v>39</v>
      </c>
      <c r="F66" s="31">
        <v>38</v>
      </c>
      <c r="G66" s="31">
        <v>34</v>
      </c>
      <c r="H66" s="31">
        <v>46</v>
      </c>
      <c r="I66" s="31">
        <v>50</v>
      </c>
      <c r="J66" s="31">
        <v>47</v>
      </c>
      <c r="K66" s="31">
        <v>59</v>
      </c>
      <c r="L66" s="31">
        <v>57</v>
      </c>
      <c r="M66" s="31">
        <v>58</v>
      </c>
      <c r="N66" s="31">
        <v>54</v>
      </c>
      <c r="O66" s="31">
        <v>47</v>
      </c>
      <c r="P66" s="31">
        <f>IF(ISERR(SUM(D66:O66)),"-",SUM(D66:O66))</f>
        <v>564</v>
      </c>
      <c r="Q66" s="31">
        <f>IF(ISERR(P66/12),"-",P66/12)</f>
        <v>47</v>
      </c>
    </row>
    <row r="67" spans="1:17" s="32" customFormat="1" ht="13.5" customHeight="1" x14ac:dyDescent="0.15">
      <c r="A67" s="29"/>
      <c r="B67" s="29" t="s">
        <v>66</v>
      </c>
      <c r="C67" s="30">
        <v>45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f>IF(ISERR(SUM(D67:O67)),"-",SUM(D67:O67))</f>
        <v>0</v>
      </c>
      <c r="Q67" s="31">
        <f>IF(ISERR(P67/12),"-",P67/12)</f>
        <v>0</v>
      </c>
    </row>
    <row r="68" spans="1:17" s="32" customFormat="1" ht="13.5" customHeight="1" x14ac:dyDescent="0.15">
      <c r="A68" s="29"/>
      <c r="B68" s="29"/>
      <c r="C68" s="30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s="32" customFormat="1" ht="13.5" customHeight="1" x14ac:dyDescent="0.15">
      <c r="A69" s="29"/>
      <c r="B69" s="29" t="s">
        <v>67</v>
      </c>
      <c r="C69" s="30">
        <v>46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f>IF(ISERR(SUM(D69:O69)),"-",SUM(D69:O69))</f>
        <v>0</v>
      </c>
      <c r="Q69" s="31">
        <f>IF(ISERR(P69/12),"-",P69/12)</f>
        <v>0</v>
      </c>
    </row>
    <row r="70" spans="1:17" s="32" customFormat="1" ht="13.5" customHeight="1" x14ac:dyDescent="0.15">
      <c r="A70" s="29"/>
      <c r="B70" s="29" t="s">
        <v>68</v>
      </c>
      <c r="C70" s="30">
        <v>47</v>
      </c>
      <c r="D70" s="31">
        <v>46</v>
      </c>
      <c r="E70" s="31">
        <v>36</v>
      </c>
      <c r="F70" s="31">
        <v>47</v>
      </c>
      <c r="G70" s="31">
        <v>50</v>
      </c>
      <c r="H70" s="31">
        <v>51</v>
      </c>
      <c r="I70" s="31">
        <v>64</v>
      </c>
      <c r="J70" s="31">
        <v>84</v>
      </c>
      <c r="K70" s="31">
        <v>69</v>
      </c>
      <c r="L70" s="31">
        <v>63</v>
      </c>
      <c r="M70" s="31">
        <v>73</v>
      </c>
      <c r="N70" s="31">
        <v>56</v>
      </c>
      <c r="O70" s="31">
        <v>60</v>
      </c>
      <c r="P70" s="31">
        <f>IF(ISERR(SUM(D70:O70)),"-",SUM(D70:O70))</f>
        <v>699</v>
      </c>
      <c r="Q70" s="31">
        <f>IF(ISERR(P70/12),"-",P70/12)</f>
        <v>58.25</v>
      </c>
    </row>
    <row r="71" spans="1:17" s="32" customFormat="1" ht="13.5" customHeight="1" x14ac:dyDescent="0.15">
      <c r="A71" s="29"/>
      <c r="B71" s="29" t="s">
        <v>69</v>
      </c>
      <c r="C71" s="30">
        <v>48</v>
      </c>
      <c r="D71" s="31">
        <v>19</v>
      </c>
      <c r="E71" s="31">
        <v>21</v>
      </c>
      <c r="F71" s="31">
        <v>20</v>
      </c>
      <c r="G71" s="31">
        <v>28</v>
      </c>
      <c r="H71" s="31">
        <v>40</v>
      </c>
      <c r="I71" s="31">
        <v>42</v>
      </c>
      <c r="J71" s="31">
        <v>41</v>
      </c>
      <c r="K71" s="31">
        <v>43</v>
      </c>
      <c r="L71" s="31">
        <v>45</v>
      </c>
      <c r="M71" s="31">
        <v>45</v>
      </c>
      <c r="N71" s="31">
        <v>43</v>
      </c>
      <c r="O71" s="31">
        <v>42</v>
      </c>
      <c r="P71" s="31">
        <f>IF(ISERR(SUM(D71:O71)),"-",SUM(D71:O71))</f>
        <v>429</v>
      </c>
      <c r="Q71" s="31">
        <f>IF(ISERR(P71/12),"-",P71/12)</f>
        <v>35.75</v>
      </c>
    </row>
    <row r="72" spans="1:17" s="32" customFormat="1" ht="13.5" customHeight="1" x14ac:dyDescent="0.15">
      <c r="A72" s="29"/>
      <c r="B72" s="29" t="s">
        <v>70</v>
      </c>
      <c r="C72" s="30">
        <v>49</v>
      </c>
      <c r="D72" s="31">
        <v>354</v>
      </c>
      <c r="E72" s="31">
        <v>355</v>
      </c>
      <c r="F72" s="31">
        <v>351</v>
      </c>
      <c r="G72" s="31">
        <v>416</v>
      </c>
      <c r="H72" s="31">
        <v>432</v>
      </c>
      <c r="I72" s="31">
        <v>346</v>
      </c>
      <c r="J72" s="31">
        <v>280</v>
      </c>
      <c r="K72" s="31">
        <v>291</v>
      </c>
      <c r="L72" s="31">
        <v>261</v>
      </c>
      <c r="M72" s="31">
        <v>275</v>
      </c>
      <c r="N72" s="31">
        <v>243</v>
      </c>
      <c r="O72" s="31">
        <v>219</v>
      </c>
      <c r="P72" s="31">
        <f>IF(ISERR(SUM(D72:O72)),"-",SUM(D72:O72))</f>
        <v>3823</v>
      </c>
      <c r="Q72" s="31">
        <f>IF(ISERR(P72/12),"-",P72/12)</f>
        <v>318.58333333333331</v>
      </c>
    </row>
    <row r="73" spans="1:17" s="32" customFormat="1" ht="13.5" customHeight="1" x14ac:dyDescent="0.15">
      <c r="A73" s="29"/>
      <c r="B73" s="29" t="s">
        <v>71</v>
      </c>
      <c r="C73" s="30">
        <v>50</v>
      </c>
      <c r="D73" s="31">
        <v>28</v>
      </c>
      <c r="E73" s="31">
        <v>26</v>
      </c>
      <c r="F73" s="31">
        <v>87</v>
      </c>
      <c r="G73" s="31">
        <v>274</v>
      </c>
      <c r="H73" s="31">
        <v>229</v>
      </c>
      <c r="I73" s="31">
        <v>157</v>
      </c>
      <c r="J73" s="31">
        <v>141</v>
      </c>
      <c r="K73" s="31">
        <v>113</v>
      </c>
      <c r="L73" s="31">
        <v>84</v>
      </c>
      <c r="M73" s="31">
        <v>66</v>
      </c>
      <c r="N73" s="31">
        <v>71</v>
      </c>
      <c r="O73" s="31">
        <v>71</v>
      </c>
      <c r="P73" s="31">
        <f>IF(ISERR(SUM(D73:O73)),"-",SUM(D73:O73))</f>
        <v>1347</v>
      </c>
      <c r="Q73" s="31">
        <f>IF(ISERR(P73/12),"-",P73/12)</f>
        <v>112.25</v>
      </c>
    </row>
    <row r="74" spans="1:17" s="32" customFormat="1" ht="13.5" customHeight="1" x14ac:dyDescent="0.15">
      <c r="A74" s="29"/>
      <c r="B74" s="29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</row>
    <row r="75" spans="1:17" s="32" customFormat="1" ht="13.5" customHeight="1" x14ac:dyDescent="0.15">
      <c r="A75" s="29"/>
      <c r="B75" s="29" t="s">
        <v>72</v>
      </c>
      <c r="C75" s="30">
        <v>51</v>
      </c>
      <c r="D75" s="31">
        <v>28</v>
      </c>
      <c r="E75" s="31">
        <v>19</v>
      </c>
      <c r="F75" s="31">
        <v>13</v>
      </c>
      <c r="G75" s="31">
        <v>13</v>
      </c>
      <c r="H75" s="31">
        <v>12</v>
      </c>
      <c r="I75" s="31">
        <v>12</v>
      </c>
      <c r="J75" s="31">
        <v>13</v>
      </c>
      <c r="K75" s="31" t="s">
        <v>82</v>
      </c>
      <c r="L75" s="31" t="s">
        <v>82</v>
      </c>
      <c r="M75" s="31" t="s">
        <v>81</v>
      </c>
      <c r="N75" s="31" t="s">
        <v>81</v>
      </c>
      <c r="O75" s="31" t="s">
        <v>81</v>
      </c>
      <c r="P75" s="31" t="s">
        <v>81</v>
      </c>
      <c r="Q75" s="31" t="s">
        <v>81</v>
      </c>
    </row>
    <row r="76" spans="1:17" s="32" customFormat="1" ht="13.5" customHeight="1" x14ac:dyDescent="0.15">
      <c r="A76" s="29"/>
      <c r="B76" s="29" t="s">
        <v>73</v>
      </c>
      <c r="C76" s="30">
        <v>52</v>
      </c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31">
        <v>0</v>
      </c>
      <c r="M76" s="31">
        <v>0</v>
      </c>
      <c r="N76" s="31">
        <v>0</v>
      </c>
      <c r="O76" s="31">
        <v>0</v>
      </c>
      <c r="P76" s="31">
        <f>IF(ISERR(SUM(D76:O76)),"-",SUM(D76:O76))</f>
        <v>0</v>
      </c>
      <c r="Q76" s="31">
        <f>IF(ISERR(P76/12),"-",P76/12)</f>
        <v>0</v>
      </c>
    </row>
    <row r="77" spans="1:17" s="32" customFormat="1" ht="13.5" customHeight="1" x14ac:dyDescent="0.15">
      <c r="A77" s="29"/>
      <c r="B77" s="29" t="s">
        <v>74</v>
      </c>
      <c r="C77" s="30">
        <v>53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1">
        <v>0</v>
      </c>
      <c r="N77" s="31">
        <v>0</v>
      </c>
      <c r="O77" s="31">
        <v>0</v>
      </c>
      <c r="P77" s="31">
        <f>IF(ISERR(SUM(D77:O77)),"-",SUM(D77:O77))</f>
        <v>0</v>
      </c>
      <c r="Q77" s="31">
        <f>IF(ISERR(P77/12),"-",P77/12)</f>
        <v>0</v>
      </c>
    </row>
    <row r="78" spans="1:17" s="32" customFormat="1" ht="13.5" customHeight="1" x14ac:dyDescent="0.15">
      <c r="A78" s="29"/>
      <c r="B78" s="29" t="s">
        <v>75</v>
      </c>
      <c r="C78" s="30">
        <v>54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1">
        <v>0</v>
      </c>
      <c r="N78" s="31">
        <v>2</v>
      </c>
      <c r="O78" s="31">
        <v>2</v>
      </c>
      <c r="P78" s="31">
        <f>IF(ISERR(SUM(D78:O78)),"-",SUM(D78:O78))</f>
        <v>4</v>
      </c>
      <c r="Q78" s="31">
        <f>IF(ISERR(P78/12),"-",P78/12)</f>
        <v>0.33333333333333331</v>
      </c>
    </row>
    <row r="79" spans="1:17" s="32" customFormat="1" ht="13.5" customHeight="1" x14ac:dyDescent="0.15">
      <c r="A79" s="29"/>
      <c r="B79" s="29" t="s">
        <v>76</v>
      </c>
      <c r="C79" s="30">
        <v>55</v>
      </c>
      <c r="D79" s="31">
        <v>4</v>
      </c>
      <c r="E79" s="31">
        <v>4</v>
      </c>
      <c r="F79" s="31">
        <v>3</v>
      </c>
      <c r="G79" s="31">
        <v>2</v>
      </c>
      <c r="H79" s="31">
        <v>4</v>
      </c>
      <c r="I79" s="31">
        <v>4</v>
      </c>
      <c r="J79" s="31">
        <v>7</v>
      </c>
      <c r="K79" s="31">
        <v>7</v>
      </c>
      <c r="L79" s="31">
        <v>6</v>
      </c>
      <c r="M79" s="31">
        <v>6</v>
      </c>
      <c r="N79" s="31">
        <v>7</v>
      </c>
      <c r="O79" s="31">
        <v>8</v>
      </c>
      <c r="P79" s="31">
        <f>IF(ISERR(SUM(D79:O79)),"-",SUM(D79:O79))</f>
        <v>62</v>
      </c>
      <c r="Q79" s="31">
        <f>IF(ISERR(P79/12),"-",P79/12)</f>
        <v>5.166666666666667</v>
      </c>
    </row>
    <row r="80" spans="1:17" ht="13.5" customHeight="1" x14ac:dyDescent="0.15">
      <c r="A80" s="33"/>
      <c r="B80" s="33"/>
      <c r="C80" s="30"/>
      <c r="D80" s="34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</row>
    <row r="81" spans="1:17" ht="13.5" customHeight="1" x14ac:dyDescent="0.15">
      <c r="A81" s="33"/>
      <c r="B81" s="33"/>
      <c r="C81" s="30"/>
      <c r="D81" s="34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</row>
    <row r="82" spans="1:17" ht="7.5" customHeight="1" x14ac:dyDescent="0.15">
      <c r="A82" s="35"/>
      <c r="B82" s="35"/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</row>
    <row r="83" spans="1:17" ht="3" customHeight="1" x14ac:dyDescent="0.15">
      <c r="A83" s="38"/>
      <c r="B83" s="38"/>
      <c r="C83" s="38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x14ac:dyDescent="0.15">
      <c r="B84" s="40" t="s">
        <v>80</v>
      </c>
      <c r="D84" s="38"/>
      <c r="E84" s="38"/>
      <c r="F84" s="38"/>
      <c r="G84" s="38"/>
      <c r="H84" s="38"/>
      <c r="I84" s="38"/>
      <c r="J84" s="38"/>
      <c r="K84" s="38"/>
      <c r="L84" s="41"/>
      <c r="M84" s="41"/>
      <c r="N84" s="41"/>
      <c r="O84" s="41"/>
      <c r="P84" s="41"/>
      <c r="Q84" s="41"/>
    </row>
    <row r="85" spans="1:17" x14ac:dyDescent="0.15">
      <c r="B85" s="40" t="s">
        <v>77</v>
      </c>
    </row>
  </sheetData>
  <mergeCells count="6">
    <mergeCell ref="A31:B31"/>
    <mergeCell ref="A2:Q2"/>
    <mergeCell ref="I4:L4"/>
    <mergeCell ref="P4:Q4"/>
    <mergeCell ref="A6:C8"/>
    <mergeCell ref="A12:B12"/>
  </mergeCells>
  <phoneticPr fontId="3"/>
  <printOptions horizontalCentered="1"/>
  <pageMargins left="0.19685039370078741" right="0.19685039370078741" top="0.19685039370078741" bottom="0.19685039370078741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品目別月別市町別月末在庫量表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2020-07-23T09:49:58Z</dcterms:created>
  <dcterms:modified xsi:type="dcterms:W3CDTF">2020-07-24T05:50:13Z</dcterms:modified>
</cp:coreProperties>
</file>