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6\year\"/>
    </mc:Choice>
  </mc:AlternateContent>
  <xr:revisionPtr revIDLastSave="0" documentId="8_{CACB3565-93D5-4CD9-AD68-99EADF8FFC36}" xr6:coauthVersionLast="36" xr6:coauthVersionMax="36" xr10:uidLastSave="{00000000-0000-0000-0000-000000000000}"/>
  <bookViews>
    <workbookView xWindow="0" yWindow="0" windowWidth="14625" windowHeight="10485" xr2:uid="{948959FC-F593-49E2-AE86-D40A80C3DF74}"/>
  </bookViews>
  <sheets>
    <sheet name="月別品目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6" i="2" l="1"/>
  <c r="S64" i="2"/>
  <c r="S63" i="2"/>
  <c r="S61" i="2"/>
  <c r="S60" i="2"/>
  <c r="S59" i="2"/>
  <c r="S58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S55" i="2"/>
  <c r="S54" i="2"/>
  <c r="S53" i="2"/>
  <c r="S52" i="2"/>
  <c r="S51" i="2"/>
  <c r="S49" i="2"/>
  <c r="S48" i="2"/>
  <c r="S47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S45" i="2"/>
  <c r="S43" i="2"/>
  <c r="S42" i="2"/>
  <c r="S41" i="2"/>
  <c r="S40" i="2"/>
  <c r="S39" i="2"/>
  <c r="S37" i="2"/>
  <c r="S36" i="2"/>
  <c r="S35" i="2"/>
  <c r="S34" i="2"/>
  <c r="S33" i="2"/>
  <c r="S31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S29" i="2"/>
  <c r="S28" i="2"/>
  <c r="S27" i="2"/>
  <c r="S25" i="2"/>
  <c r="S24" i="2"/>
  <c r="S23" i="2"/>
  <c r="S22" i="2"/>
  <c r="S21" i="2"/>
  <c r="S19" i="2"/>
  <c r="S18" i="2"/>
  <c r="S17" i="2"/>
  <c r="R16" i="2"/>
  <c r="R15" i="2" s="1"/>
  <c r="Q16" i="2"/>
  <c r="P16" i="2"/>
  <c r="P15" i="2" s="1"/>
  <c r="O16" i="2"/>
  <c r="O15" i="2" s="1"/>
  <c r="N16" i="2"/>
  <c r="N15" i="2" s="1"/>
  <c r="M16" i="2"/>
  <c r="L16" i="2"/>
  <c r="L15" i="2" s="1"/>
  <c r="K16" i="2"/>
  <c r="J16" i="2"/>
  <c r="J15" i="2" s="1"/>
  <c r="I16" i="2"/>
  <c r="I15" i="2" s="1"/>
  <c r="H16" i="2"/>
  <c r="H15" i="2" s="1"/>
  <c r="G16" i="2"/>
  <c r="F16" i="2"/>
  <c r="F15" i="2" s="1"/>
  <c r="S13" i="2"/>
  <c r="Q15" i="2" l="1"/>
  <c r="Q11" i="2" s="1"/>
  <c r="O11" i="2"/>
  <c r="J11" i="2"/>
  <c r="I11" i="2"/>
  <c r="N11" i="2"/>
  <c r="H11" i="2"/>
  <c r="S46" i="2"/>
  <c r="K15" i="2"/>
  <c r="K11" i="2" s="1"/>
  <c r="F11" i="2"/>
  <c r="L11" i="2"/>
  <c r="R11" i="2"/>
  <c r="P11" i="2"/>
  <c r="S57" i="2"/>
  <c r="S16" i="2"/>
  <c r="M15" i="2"/>
  <c r="M11" i="2" s="1"/>
  <c r="S30" i="2"/>
  <c r="G15" i="2"/>
  <c r="S15" i="2" l="1"/>
  <c r="G11" i="2"/>
  <c r="S11" i="2" s="1"/>
</calcChain>
</file>

<file path=xl/sharedStrings.xml><?xml version="1.0" encoding="utf-8"?>
<sst xmlns="http://schemas.openxmlformats.org/spreadsheetml/2006/main" count="65" uniqueCount="63">
  <si>
    <t>５　　月　別　品　目　別  月　末　在　庫　量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</si>
  <si>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</si>
  <si>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</si>
  <si>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</si>
  <si>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</si>
  <si>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</si>
  <si>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</si>
  <si>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</si>
  <si>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</si>
  <si>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</si>
  <si>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</si>
  <si>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</si>
  <si>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</si>
  <si>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</si>
  <si>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</si>
  <si>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</si>
  <si>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12  月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</si>
  <si>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</si>
  <si>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</si>
  <si>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</si>
  <si>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</si>
  <si>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</si>
  <si>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</si>
  <si>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</si>
  <si>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</si>
  <si>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</si>
  <si>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</si>
  <si>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</si>
  <si>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</si>
  <si>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</si>
  <si>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</si>
  <si>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</si>
  <si>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</si>
  <si>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</si>
  <si>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</si>
  <si>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</si>
  <si>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</si>
  <si>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</si>
  <si>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</si>
  <si>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</si>
  <si>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</si>
  <si>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</si>
  <si>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</si>
  <si>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</si>
  <si>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</si>
  <si>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</si>
  <si>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</si>
  <si>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</si>
  <si>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</si>
  <si>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</si>
  <si>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</si>
  <si>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</si>
  <si>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</si>
  <si>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</si>
  <si>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</si>
  <si>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</si>
  <si>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</si>
  <si>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</si>
  <si>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</si>
  <si>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</si>
  <si>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</si>
  <si>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（1）　合　　　　　計</t>
    <phoneticPr fontId="5"/>
  </si>
  <si>
    <t>毎月末現在の在庫量であり、月末在庫量(1)合計とは、(2)産地及び(3)消費地の月末在庫量を合計したものである。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</si>
</sst>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0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B6D26C80-95E6-4B9F-9A7E-DA78109F31CA}"/>
    <cellStyle name="標準 3" xfId="1" xr:uid="{930638B1-DFB2-408E-A985-500899D7EC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CDE9F-5BD0-4815-8D26-D25BC89A38F2}">
  <sheetPr codeName="Sheet14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48" customWidth="1"/>
    <col min="4" max="4" width="22.625" style="48" customWidth="1"/>
    <col min="5" max="5" width="2.875" style="49" customWidth="1"/>
    <col min="6" max="19" width="13.125" style="48" customWidth="1"/>
    <col min="20" max="20" width="4.25" style="48" customWidth="1"/>
    <col min="21" max="16384" width="9" style="48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61</v>
      </c>
      <c r="L5" s="10"/>
    </row>
    <row r="6" spans="1:20" s="11" customFormat="1" ht="15.95" customHeight="1" thickBot="1" x14ac:dyDescent="0.2">
      <c r="C6" s="12" t="s">
        <v>62</v>
      </c>
      <c r="D6" s="13"/>
      <c r="E6" s="13"/>
      <c r="F6" s="13"/>
      <c r="G6" s="13"/>
      <c r="H6" s="13"/>
      <c r="I6" s="13"/>
      <c r="J6" s="13"/>
      <c r="K6" s="13"/>
      <c r="L6" s="13"/>
      <c r="S6" s="14" t="s">
        <v>1</v>
      </c>
    </row>
    <row r="7" spans="1:20" s="21" customFormat="1" ht="15" customHeight="1" thickTop="1" x14ac:dyDescent="0.15">
      <c r="A7" s="15" t="s">
        <v>2</v>
      </c>
      <c r="B7" s="15"/>
      <c r="C7" s="15"/>
      <c r="D7" s="15"/>
      <c r="E7" s="16"/>
      <c r="F7" s="17">
        <v>42339</v>
      </c>
      <c r="G7" s="17">
        <v>42370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20"/>
    </row>
    <row r="8" spans="1:20" s="21" customFormat="1" ht="15" customHeight="1" x14ac:dyDescent="0.15">
      <c r="A8" s="22"/>
      <c r="B8" s="22"/>
      <c r="C8" s="22"/>
      <c r="D8" s="22"/>
      <c r="E8" s="23"/>
      <c r="F8" s="24"/>
      <c r="G8" s="24"/>
      <c r="H8" s="25" t="s">
        <v>3</v>
      </c>
      <c r="I8" s="25" t="s">
        <v>4</v>
      </c>
      <c r="J8" s="25" t="s">
        <v>5</v>
      </c>
      <c r="K8" s="25" t="s">
        <v>6</v>
      </c>
      <c r="L8" s="25" t="s">
        <v>7</v>
      </c>
      <c r="M8" s="25" t="s">
        <v>8</v>
      </c>
      <c r="N8" s="25" t="s">
        <v>9</v>
      </c>
      <c r="O8" s="25" t="s">
        <v>10</v>
      </c>
      <c r="P8" s="25" t="s">
        <v>11</v>
      </c>
      <c r="Q8" s="25" t="s">
        <v>12</v>
      </c>
      <c r="R8" s="25" t="s">
        <v>13</v>
      </c>
      <c r="S8" s="24" t="s">
        <v>14</v>
      </c>
      <c r="T8" s="26" t="s">
        <v>15</v>
      </c>
    </row>
    <row r="9" spans="1:20" s="21" customFormat="1" ht="15" customHeight="1" x14ac:dyDescent="0.15">
      <c r="A9" s="27"/>
      <c r="B9" s="27"/>
      <c r="C9" s="27"/>
      <c r="D9" s="27"/>
      <c r="E9" s="28"/>
      <c r="F9" s="29" t="s">
        <v>16</v>
      </c>
      <c r="G9" s="29" t="s">
        <v>17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29"/>
      <c r="T9" s="31"/>
    </row>
    <row r="10" spans="1:20" s="21" customFormat="1" ht="12" customHeight="1" x14ac:dyDescent="0.15">
      <c r="A10" s="32"/>
      <c r="B10" s="32"/>
      <c r="C10" s="32"/>
      <c r="D10" s="32"/>
      <c r="E10" s="33"/>
      <c r="T10" s="34"/>
    </row>
    <row r="11" spans="1:20" s="40" customFormat="1" ht="14.1" customHeight="1" x14ac:dyDescent="0.15">
      <c r="A11" s="35" t="s">
        <v>18</v>
      </c>
      <c r="B11" s="36"/>
      <c r="C11" s="36"/>
      <c r="D11" s="36"/>
      <c r="E11" s="37">
        <v>1</v>
      </c>
      <c r="F11" s="38">
        <f>SUBTOTAL(9,F13:F66)</f>
        <v>906500</v>
      </c>
      <c r="G11" s="38">
        <f t="shared" ref="G11:P11" si="0">SUBTOTAL(9,G13:G66)</f>
        <v>901322</v>
      </c>
      <c r="H11" s="38">
        <f t="shared" si="0"/>
        <v>888180</v>
      </c>
      <c r="I11" s="38">
        <f t="shared" si="0"/>
        <v>865012</v>
      </c>
      <c r="J11" s="38">
        <f t="shared" si="0"/>
        <v>859392</v>
      </c>
      <c r="K11" s="38">
        <f t="shared" si="0"/>
        <v>857788</v>
      </c>
      <c r="L11" s="38">
        <f t="shared" si="0"/>
        <v>837556</v>
      </c>
      <c r="M11" s="38">
        <f t="shared" si="0"/>
        <v>826255</v>
      </c>
      <c r="N11" s="38">
        <f t="shared" si="0"/>
        <v>818660</v>
      </c>
      <c r="O11" s="38">
        <f t="shared" si="0"/>
        <v>830237</v>
      </c>
      <c r="P11" s="38">
        <f t="shared" si="0"/>
        <v>840349</v>
      </c>
      <c r="Q11" s="38">
        <f>SUBTOTAL(9,Q13:Q66)</f>
        <v>878296</v>
      </c>
      <c r="R11" s="38">
        <f>SUBTOTAL(9,R13:R66)</f>
        <v>855332</v>
      </c>
      <c r="S11" s="38">
        <f>IF(ISERR(SUM(G11:R11)/12),"-",SUM(G11:R11)/12)</f>
        <v>854864.91666666663</v>
      </c>
      <c r="T11" s="39">
        <v>1</v>
      </c>
    </row>
    <row r="12" spans="1:20" s="40" customFormat="1" ht="14.1" customHeight="1" x14ac:dyDescent="0.15">
      <c r="A12" s="41"/>
      <c r="B12" s="42"/>
      <c r="C12" s="42"/>
      <c r="D12" s="42"/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</row>
    <row r="13" spans="1:20" s="40" customFormat="1" ht="14.1" customHeight="1" x14ac:dyDescent="0.15">
      <c r="A13" s="35" t="s">
        <v>19</v>
      </c>
      <c r="B13" s="36"/>
      <c r="C13" s="36"/>
      <c r="D13" s="36"/>
      <c r="E13" s="37">
        <v>2</v>
      </c>
      <c r="F13" s="38">
        <v>898</v>
      </c>
      <c r="G13" s="38">
        <v>956</v>
      </c>
      <c r="H13" s="38">
        <v>1047</v>
      </c>
      <c r="I13" s="38">
        <v>1046</v>
      </c>
      <c r="J13" s="38">
        <v>1085</v>
      </c>
      <c r="K13" s="38">
        <v>1054</v>
      </c>
      <c r="L13" s="38">
        <v>1124</v>
      </c>
      <c r="M13" s="38">
        <v>1018</v>
      </c>
      <c r="N13" s="38">
        <v>977</v>
      </c>
      <c r="O13" s="38">
        <v>1082</v>
      </c>
      <c r="P13" s="38">
        <v>1059</v>
      </c>
      <c r="Q13" s="38">
        <v>1232</v>
      </c>
      <c r="R13" s="38">
        <v>977</v>
      </c>
      <c r="S13" s="38">
        <f>IF(ISERR(SUM(G13:R13)/12),"-",SUM(G13:R13)/12)</f>
        <v>1054.75</v>
      </c>
      <c r="T13" s="39">
        <v>2</v>
      </c>
    </row>
    <row r="14" spans="1:20" s="40" customFormat="1" ht="14.1" customHeight="1" x14ac:dyDescent="0.15">
      <c r="A14" s="41"/>
      <c r="B14" s="42"/>
      <c r="C14" s="42"/>
      <c r="D14" s="42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</row>
    <row r="15" spans="1:20" s="40" customFormat="1" ht="14.1" customHeight="1" x14ac:dyDescent="0.15">
      <c r="A15" s="35" t="s">
        <v>20</v>
      </c>
      <c r="B15" s="36"/>
      <c r="C15" s="36"/>
      <c r="D15" s="36"/>
      <c r="E15" s="37">
        <v>3</v>
      </c>
      <c r="F15" s="38">
        <f>SUBTOTAL(9,F16:F55)</f>
        <v>786609</v>
      </c>
      <c r="G15" s="38">
        <f t="shared" ref="G15:R15" si="1">SUBTOTAL(9,G16:G55)</f>
        <v>781890</v>
      </c>
      <c r="H15" s="38">
        <f t="shared" si="1"/>
        <v>770436</v>
      </c>
      <c r="I15" s="38">
        <f t="shared" si="1"/>
        <v>747298</v>
      </c>
      <c r="J15" s="38">
        <f t="shared" si="1"/>
        <v>735479</v>
      </c>
      <c r="K15" s="38">
        <f t="shared" si="1"/>
        <v>729843</v>
      </c>
      <c r="L15" s="38">
        <f t="shared" si="1"/>
        <v>709167</v>
      </c>
      <c r="M15" s="38">
        <f t="shared" si="1"/>
        <v>699060</v>
      </c>
      <c r="N15" s="38">
        <f t="shared" si="1"/>
        <v>692983</v>
      </c>
      <c r="O15" s="38">
        <f t="shared" si="1"/>
        <v>703208</v>
      </c>
      <c r="P15" s="38">
        <f t="shared" si="1"/>
        <v>708903</v>
      </c>
      <c r="Q15" s="38">
        <f t="shared" si="1"/>
        <v>748873</v>
      </c>
      <c r="R15" s="38">
        <f t="shared" si="1"/>
        <v>736080</v>
      </c>
      <c r="S15" s="38">
        <f>IF(ISERR(SUM(G15:R15)/12),"-",SUM(G15:R15)/12)</f>
        <v>730268.33333333337</v>
      </c>
      <c r="T15" s="39">
        <v>3</v>
      </c>
    </row>
    <row r="16" spans="1:20" s="40" customFormat="1" ht="14.1" customHeight="1" x14ac:dyDescent="0.15">
      <c r="A16" s="41"/>
      <c r="B16" s="42"/>
      <c r="C16" s="43" t="s">
        <v>21</v>
      </c>
      <c r="D16" s="36"/>
      <c r="E16" s="37">
        <v>4</v>
      </c>
      <c r="F16" s="38">
        <f>SUBTOTAL(9,F17:F23)</f>
        <v>41648</v>
      </c>
      <c r="G16" s="38">
        <f>SUBTOTAL(9,G17:G23)</f>
        <v>38970</v>
      </c>
      <c r="H16" s="38">
        <f t="shared" ref="H16:R16" si="2">SUBTOTAL(9,H17:H23)</f>
        <v>42362</v>
      </c>
      <c r="I16" s="38">
        <f t="shared" si="2"/>
        <v>40900</v>
      </c>
      <c r="J16" s="38">
        <f t="shared" si="2"/>
        <v>44122</v>
      </c>
      <c r="K16" s="38">
        <f t="shared" si="2"/>
        <v>43229</v>
      </c>
      <c r="L16" s="38">
        <f t="shared" si="2"/>
        <v>42735</v>
      </c>
      <c r="M16" s="38">
        <f t="shared" si="2"/>
        <v>44040</v>
      </c>
      <c r="N16" s="38">
        <f t="shared" si="2"/>
        <v>43944</v>
      </c>
      <c r="O16" s="38">
        <f t="shared" si="2"/>
        <v>43960</v>
      </c>
      <c r="P16" s="38">
        <f t="shared" si="2"/>
        <v>42629</v>
      </c>
      <c r="Q16" s="38">
        <f t="shared" si="2"/>
        <v>42516</v>
      </c>
      <c r="R16" s="38">
        <f t="shared" si="2"/>
        <v>40919</v>
      </c>
      <c r="S16" s="38">
        <f>IF(ISERR(SUM(G16:R16)/12),"-",SUM(G16:R16)/12)</f>
        <v>42527.166666666664</v>
      </c>
      <c r="T16" s="39">
        <v>4</v>
      </c>
    </row>
    <row r="17" spans="1:20" s="40" customFormat="1" ht="14.1" customHeight="1" x14ac:dyDescent="0.15">
      <c r="A17" s="41"/>
      <c r="B17" s="42"/>
      <c r="C17" s="42"/>
      <c r="D17" s="44" t="s">
        <v>22</v>
      </c>
      <c r="E17" s="37">
        <v>5</v>
      </c>
      <c r="F17" s="38">
        <v>9391</v>
      </c>
      <c r="G17" s="38">
        <v>8184</v>
      </c>
      <c r="H17" s="38">
        <v>7543</v>
      </c>
      <c r="I17" s="38">
        <v>6599</v>
      </c>
      <c r="J17" s="38">
        <v>6581</v>
      </c>
      <c r="K17" s="38">
        <v>6290</v>
      </c>
      <c r="L17" s="38">
        <v>8333</v>
      </c>
      <c r="M17" s="38">
        <v>9019</v>
      </c>
      <c r="N17" s="38">
        <v>8200</v>
      </c>
      <c r="O17" s="38">
        <v>8970</v>
      </c>
      <c r="P17" s="38">
        <v>10918</v>
      </c>
      <c r="Q17" s="38">
        <v>11459</v>
      </c>
      <c r="R17" s="38">
        <v>10742</v>
      </c>
      <c r="S17" s="38">
        <f>IF(ISERR(SUM(G17:R17)/12),"-",SUM(G17:R17)/12)</f>
        <v>8569.8333333333339</v>
      </c>
      <c r="T17" s="39">
        <v>5</v>
      </c>
    </row>
    <row r="18" spans="1:20" s="40" customFormat="1" ht="14.1" customHeight="1" x14ac:dyDescent="0.15">
      <c r="A18" s="41"/>
      <c r="B18" s="42"/>
      <c r="C18" s="42"/>
      <c r="D18" s="44" t="s">
        <v>23</v>
      </c>
      <c r="E18" s="37">
        <v>6</v>
      </c>
      <c r="F18" s="38">
        <v>7763</v>
      </c>
      <c r="G18" s="38">
        <v>7146</v>
      </c>
      <c r="H18" s="38">
        <v>9216</v>
      </c>
      <c r="I18" s="38">
        <v>9119</v>
      </c>
      <c r="J18" s="38">
        <v>10714</v>
      </c>
      <c r="K18" s="38">
        <v>10171</v>
      </c>
      <c r="L18" s="38">
        <v>10587</v>
      </c>
      <c r="M18" s="38">
        <v>10224</v>
      </c>
      <c r="N18" s="38">
        <v>9187</v>
      </c>
      <c r="O18" s="38">
        <v>8873</v>
      </c>
      <c r="P18" s="38">
        <v>7181</v>
      </c>
      <c r="Q18" s="38">
        <v>7339</v>
      </c>
      <c r="R18" s="38">
        <v>6469</v>
      </c>
      <c r="S18" s="38">
        <f>IF(ISERR(SUM(G18:R18)/12),"-",SUM(G18:R18)/12)</f>
        <v>8852.1666666666661</v>
      </c>
      <c r="T18" s="39">
        <v>6</v>
      </c>
    </row>
    <row r="19" spans="1:20" s="40" customFormat="1" ht="14.1" customHeight="1" x14ac:dyDescent="0.15">
      <c r="A19" s="41"/>
      <c r="B19" s="42"/>
      <c r="C19" s="42"/>
      <c r="D19" s="44" t="s">
        <v>24</v>
      </c>
      <c r="E19" s="37">
        <v>7</v>
      </c>
      <c r="F19" s="38">
        <v>12528</v>
      </c>
      <c r="G19" s="38">
        <v>11452</v>
      </c>
      <c r="H19" s="38">
        <v>13644</v>
      </c>
      <c r="I19" s="38">
        <v>13177</v>
      </c>
      <c r="J19" s="38">
        <v>15205</v>
      </c>
      <c r="K19" s="38">
        <v>15065</v>
      </c>
      <c r="L19" s="38">
        <v>13226</v>
      </c>
      <c r="M19" s="38">
        <v>14264</v>
      </c>
      <c r="N19" s="38">
        <v>13864</v>
      </c>
      <c r="O19" s="38">
        <v>13047</v>
      </c>
      <c r="P19" s="38">
        <v>11555</v>
      </c>
      <c r="Q19" s="38">
        <v>10759</v>
      </c>
      <c r="R19" s="38">
        <v>10914</v>
      </c>
      <c r="S19" s="38">
        <f>IF(ISERR(SUM(G19:R19)/12),"-",SUM(G19:R19)/12)</f>
        <v>13014.333333333334</v>
      </c>
      <c r="T19" s="39">
        <v>7</v>
      </c>
    </row>
    <row r="20" spans="1:20" s="40" customFormat="1" ht="14.1" customHeight="1" x14ac:dyDescent="0.15">
      <c r="A20" s="41"/>
      <c r="B20" s="42"/>
      <c r="C20" s="42"/>
      <c r="D20" s="44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</row>
    <row r="21" spans="1:20" s="40" customFormat="1" ht="14.1" customHeight="1" x14ac:dyDescent="0.15">
      <c r="A21" s="41"/>
      <c r="B21" s="42"/>
      <c r="C21" s="42"/>
      <c r="D21" s="44" t="s">
        <v>25</v>
      </c>
      <c r="E21" s="37">
        <v>8</v>
      </c>
      <c r="F21" s="38">
        <v>2525</v>
      </c>
      <c r="G21" s="38">
        <v>3466</v>
      </c>
      <c r="H21" s="38">
        <v>3546</v>
      </c>
      <c r="I21" s="38">
        <v>4319</v>
      </c>
      <c r="J21" s="38">
        <v>4507</v>
      </c>
      <c r="K21" s="38">
        <v>4320</v>
      </c>
      <c r="L21" s="38">
        <v>3798</v>
      </c>
      <c r="M21" s="38">
        <v>3281</v>
      </c>
      <c r="N21" s="38">
        <v>2726</v>
      </c>
      <c r="O21" s="38">
        <v>2463</v>
      </c>
      <c r="P21" s="38">
        <v>1950</v>
      </c>
      <c r="Q21" s="38">
        <v>1702</v>
      </c>
      <c r="R21" s="38">
        <v>2492</v>
      </c>
      <c r="S21" s="38">
        <f>IF(ISERR(SUM(G21:R21)/12),"-",SUM(G21:R21)/12)</f>
        <v>3214.1666666666665</v>
      </c>
      <c r="T21" s="39">
        <v>8</v>
      </c>
    </row>
    <row r="22" spans="1:20" s="40" customFormat="1" ht="14.1" customHeight="1" x14ac:dyDescent="0.15">
      <c r="A22" s="41"/>
      <c r="B22" s="42"/>
      <c r="C22" s="42"/>
      <c r="D22" s="44" t="s">
        <v>26</v>
      </c>
      <c r="E22" s="37">
        <v>9</v>
      </c>
      <c r="F22" s="38">
        <v>3517</v>
      </c>
      <c r="G22" s="38">
        <v>3330</v>
      </c>
      <c r="H22" s="38">
        <v>3046</v>
      </c>
      <c r="I22" s="38">
        <v>2688</v>
      </c>
      <c r="J22" s="38">
        <v>2361</v>
      </c>
      <c r="K22" s="38">
        <v>2008</v>
      </c>
      <c r="L22" s="38">
        <v>1771</v>
      </c>
      <c r="M22" s="38">
        <v>2008</v>
      </c>
      <c r="N22" s="38">
        <v>4916</v>
      </c>
      <c r="O22" s="38">
        <v>5592</v>
      </c>
      <c r="P22" s="38">
        <v>5821</v>
      </c>
      <c r="Q22" s="38">
        <v>5544</v>
      </c>
      <c r="R22" s="38">
        <v>4626</v>
      </c>
      <c r="S22" s="38">
        <f>IF(ISERR(SUM(G22:R22)/12),"-",SUM(G22:R22)/12)</f>
        <v>3642.5833333333335</v>
      </c>
      <c r="T22" s="39">
        <v>9</v>
      </c>
    </row>
    <row r="23" spans="1:20" s="40" customFormat="1" ht="14.1" customHeight="1" x14ac:dyDescent="0.15">
      <c r="A23" s="41"/>
      <c r="B23" s="42"/>
      <c r="C23" s="42"/>
      <c r="D23" s="44" t="s">
        <v>27</v>
      </c>
      <c r="E23" s="37">
        <v>10</v>
      </c>
      <c r="F23" s="38">
        <v>5924</v>
      </c>
      <c r="G23" s="38">
        <v>5392</v>
      </c>
      <c r="H23" s="38">
        <v>5367</v>
      </c>
      <c r="I23" s="38">
        <v>4998</v>
      </c>
      <c r="J23" s="38">
        <v>4754</v>
      </c>
      <c r="K23" s="38">
        <v>5375</v>
      </c>
      <c r="L23" s="38">
        <v>5020</v>
      </c>
      <c r="M23" s="38">
        <v>5244</v>
      </c>
      <c r="N23" s="38">
        <v>5051</v>
      </c>
      <c r="O23" s="38">
        <v>5015</v>
      </c>
      <c r="P23" s="38">
        <v>5204</v>
      </c>
      <c r="Q23" s="38">
        <v>5713</v>
      </c>
      <c r="R23" s="38">
        <v>5676</v>
      </c>
      <c r="S23" s="38">
        <f>IF(ISERR(SUM(G23:R23)/12),"-",SUM(G23:R23)/12)</f>
        <v>5234.083333333333</v>
      </c>
      <c r="T23" s="39">
        <v>10</v>
      </c>
    </row>
    <row r="24" spans="1:20" s="40" customFormat="1" ht="14.1" customHeight="1" x14ac:dyDescent="0.15">
      <c r="A24" s="41"/>
      <c r="B24" s="42"/>
      <c r="C24" s="43" t="s">
        <v>28</v>
      </c>
      <c r="D24" s="36"/>
      <c r="E24" s="37">
        <v>11</v>
      </c>
      <c r="F24" s="38">
        <v>2079</v>
      </c>
      <c r="G24" s="38">
        <v>2332</v>
      </c>
      <c r="H24" s="38">
        <v>2424</v>
      </c>
      <c r="I24" s="38">
        <v>2407</v>
      </c>
      <c r="J24" s="38">
        <v>2452</v>
      </c>
      <c r="K24" s="38">
        <v>2383</v>
      </c>
      <c r="L24" s="38">
        <v>2680</v>
      </c>
      <c r="M24" s="38">
        <v>2788</v>
      </c>
      <c r="N24" s="38">
        <v>2504</v>
      </c>
      <c r="O24" s="38">
        <v>2608</v>
      </c>
      <c r="P24" s="38">
        <v>2798</v>
      </c>
      <c r="Q24" s="38">
        <v>2891</v>
      </c>
      <c r="R24" s="38">
        <v>2799</v>
      </c>
      <c r="S24" s="38">
        <f>IF(ISERR(SUM(G24:R24)/12),"-",SUM(G24:R24)/12)</f>
        <v>2588.8333333333335</v>
      </c>
      <c r="T24" s="39">
        <v>11</v>
      </c>
    </row>
    <row r="25" spans="1:20" s="40" customFormat="1" ht="14.1" customHeight="1" x14ac:dyDescent="0.15">
      <c r="A25" s="41"/>
      <c r="B25" s="42"/>
      <c r="C25" s="43" t="s">
        <v>29</v>
      </c>
      <c r="D25" s="36"/>
      <c r="E25" s="37">
        <v>12</v>
      </c>
      <c r="F25" s="38">
        <v>29248</v>
      </c>
      <c r="G25" s="38">
        <v>26833</v>
      </c>
      <c r="H25" s="38">
        <v>25551</v>
      </c>
      <c r="I25" s="38">
        <v>19866</v>
      </c>
      <c r="J25" s="38">
        <v>19758</v>
      </c>
      <c r="K25" s="38">
        <v>20809</v>
      </c>
      <c r="L25" s="38">
        <v>21678</v>
      </c>
      <c r="M25" s="38">
        <v>24885</v>
      </c>
      <c r="N25" s="38">
        <v>24198</v>
      </c>
      <c r="O25" s="38">
        <v>26171</v>
      </c>
      <c r="P25" s="38">
        <v>22934</v>
      </c>
      <c r="Q25" s="38">
        <v>25489</v>
      </c>
      <c r="R25" s="38">
        <v>25273</v>
      </c>
      <c r="S25" s="38">
        <f>IF(ISERR(SUM(G25:R25)/12),"-",SUM(G25:R25)/12)</f>
        <v>23620.416666666668</v>
      </c>
      <c r="T25" s="39">
        <v>12</v>
      </c>
    </row>
    <row r="26" spans="1:20" s="40" customFormat="1" ht="14.1" customHeight="1" x14ac:dyDescent="0.15">
      <c r="A26" s="41"/>
      <c r="B26" s="42"/>
      <c r="C26" s="44"/>
      <c r="D26" s="42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</row>
    <row r="27" spans="1:20" s="40" customFormat="1" ht="14.1" customHeight="1" x14ac:dyDescent="0.15">
      <c r="A27" s="41"/>
      <c r="B27" s="42"/>
      <c r="C27" s="43" t="s">
        <v>30</v>
      </c>
      <c r="D27" s="36"/>
      <c r="E27" s="37">
        <v>13</v>
      </c>
      <c r="F27" s="38">
        <v>92619</v>
      </c>
      <c r="G27" s="38">
        <v>100630</v>
      </c>
      <c r="H27" s="38">
        <v>106615</v>
      </c>
      <c r="I27" s="38">
        <v>102401</v>
      </c>
      <c r="J27" s="38">
        <v>90121</v>
      </c>
      <c r="K27" s="38">
        <v>79746</v>
      </c>
      <c r="L27" s="38">
        <v>70179</v>
      </c>
      <c r="M27" s="38">
        <v>64915</v>
      </c>
      <c r="N27" s="38">
        <v>63817</v>
      </c>
      <c r="O27" s="38">
        <v>70161</v>
      </c>
      <c r="P27" s="38">
        <v>70412</v>
      </c>
      <c r="Q27" s="38">
        <v>76293</v>
      </c>
      <c r="R27" s="38">
        <v>76505</v>
      </c>
      <c r="S27" s="38">
        <f>IF(ISERR(SUM(G27:R27)/12),"-",SUM(G27:R27)/12)</f>
        <v>80982.916666666672</v>
      </c>
      <c r="T27" s="39">
        <v>13</v>
      </c>
    </row>
    <row r="28" spans="1:20" s="40" customFormat="1" ht="14.1" customHeight="1" x14ac:dyDescent="0.15">
      <c r="A28" s="41"/>
      <c r="B28" s="42"/>
      <c r="C28" s="43" t="s">
        <v>31</v>
      </c>
      <c r="D28" s="36"/>
      <c r="E28" s="37">
        <v>14</v>
      </c>
      <c r="F28" s="38">
        <v>15508</v>
      </c>
      <c r="G28" s="38">
        <v>15913</v>
      </c>
      <c r="H28" s="38">
        <v>15486</v>
      </c>
      <c r="I28" s="38">
        <v>14859</v>
      </c>
      <c r="J28" s="38">
        <v>15064</v>
      </c>
      <c r="K28" s="38">
        <v>13862</v>
      </c>
      <c r="L28" s="38">
        <v>13248</v>
      </c>
      <c r="M28" s="38">
        <v>12435</v>
      </c>
      <c r="N28" s="38">
        <v>12501</v>
      </c>
      <c r="O28" s="38">
        <v>13914</v>
      </c>
      <c r="P28" s="38">
        <v>12210</v>
      </c>
      <c r="Q28" s="38">
        <v>11807</v>
      </c>
      <c r="R28" s="38">
        <v>11109</v>
      </c>
      <c r="S28" s="38">
        <f>IF(ISERR(SUM(G28:R28)/12),"-",SUM(G28:R28)/12)</f>
        <v>13534</v>
      </c>
      <c r="T28" s="39">
        <v>14</v>
      </c>
    </row>
    <row r="29" spans="1:20" s="40" customFormat="1" ht="14.1" customHeight="1" x14ac:dyDescent="0.15">
      <c r="A29" s="41"/>
      <c r="B29" s="42"/>
      <c r="C29" s="43" t="s">
        <v>32</v>
      </c>
      <c r="D29" s="36"/>
      <c r="E29" s="37">
        <v>15</v>
      </c>
      <c r="F29" s="38">
        <v>8068</v>
      </c>
      <c r="G29" s="38">
        <v>7565</v>
      </c>
      <c r="H29" s="38">
        <v>7274</v>
      </c>
      <c r="I29" s="38">
        <v>5706</v>
      </c>
      <c r="J29" s="38">
        <v>4747</v>
      </c>
      <c r="K29" s="38">
        <v>8062</v>
      </c>
      <c r="L29" s="38">
        <v>9782</v>
      </c>
      <c r="M29" s="38">
        <v>9337</v>
      </c>
      <c r="N29" s="38">
        <v>8599</v>
      </c>
      <c r="O29" s="38">
        <v>8098</v>
      </c>
      <c r="P29" s="38">
        <v>7846</v>
      </c>
      <c r="Q29" s="38">
        <v>7084</v>
      </c>
      <c r="R29" s="38">
        <v>6581</v>
      </c>
      <c r="S29" s="38">
        <f>IF(ISERR(SUM(G29:R29)/12),"-",SUM(G29:R29)/12)</f>
        <v>7556.75</v>
      </c>
      <c r="T29" s="39">
        <v>15</v>
      </c>
    </row>
    <row r="30" spans="1:20" s="40" customFormat="1" ht="14.1" customHeight="1" x14ac:dyDescent="0.15">
      <c r="A30" s="41"/>
      <c r="B30" s="42"/>
      <c r="C30" s="43" t="s">
        <v>33</v>
      </c>
      <c r="D30" s="36"/>
      <c r="E30" s="37">
        <v>16</v>
      </c>
      <c r="F30" s="38">
        <f t="shared" ref="F30:R30" si="3">SUBTOTAL(9,F31:F33)</f>
        <v>16124</v>
      </c>
      <c r="G30" s="38">
        <f t="shared" si="3"/>
        <v>16046</v>
      </c>
      <c r="H30" s="38">
        <f t="shared" si="3"/>
        <v>15849</v>
      </c>
      <c r="I30" s="38">
        <f t="shared" si="3"/>
        <v>16241</v>
      </c>
      <c r="J30" s="38">
        <f t="shared" si="3"/>
        <v>20861</v>
      </c>
      <c r="K30" s="38">
        <f t="shared" si="3"/>
        <v>25030</v>
      </c>
      <c r="L30" s="38">
        <f t="shared" si="3"/>
        <v>26286</v>
      </c>
      <c r="M30" s="38">
        <f t="shared" si="3"/>
        <v>25991</v>
      </c>
      <c r="N30" s="38">
        <f t="shared" si="3"/>
        <v>24908</v>
      </c>
      <c r="O30" s="38">
        <f t="shared" si="3"/>
        <v>24923</v>
      </c>
      <c r="P30" s="38">
        <f t="shared" si="3"/>
        <v>26884</v>
      </c>
      <c r="Q30" s="38">
        <f t="shared" si="3"/>
        <v>24008</v>
      </c>
      <c r="R30" s="38">
        <f t="shared" si="3"/>
        <v>22590</v>
      </c>
      <c r="S30" s="38">
        <f>IF(ISERR(SUM(G30:R30)/12),"-",SUM(G30:R30)/12)</f>
        <v>22468.083333333332</v>
      </c>
      <c r="T30" s="39">
        <v>16</v>
      </c>
    </row>
    <row r="31" spans="1:20" s="40" customFormat="1" ht="14.1" customHeight="1" x14ac:dyDescent="0.15">
      <c r="A31" s="41"/>
      <c r="B31" s="42"/>
      <c r="C31" s="42"/>
      <c r="D31" s="44" t="s">
        <v>34</v>
      </c>
      <c r="E31" s="37">
        <v>17</v>
      </c>
      <c r="F31" s="38">
        <v>10475</v>
      </c>
      <c r="G31" s="38">
        <v>10717</v>
      </c>
      <c r="H31" s="38">
        <v>10897</v>
      </c>
      <c r="I31" s="38">
        <v>10971</v>
      </c>
      <c r="J31" s="38">
        <v>14353</v>
      </c>
      <c r="K31" s="38">
        <v>18077</v>
      </c>
      <c r="L31" s="38">
        <v>18398</v>
      </c>
      <c r="M31" s="38">
        <v>18049</v>
      </c>
      <c r="N31" s="38">
        <v>16705</v>
      </c>
      <c r="O31" s="38">
        <v>16815</v>
      </c>
      <c r="P31" s="38">
        <v>19825</v>
      </c>
      <c r="Q31" s="38">
        <v>18209</v>
      </c>
      <c r="R31" s="38">
        <v>17092</v>
      </c>
      <c r="S31" s="38">
        <f>IF(ISERR(SUM(G31:R31)/12),"-",SUM(G31:R31)/12)</f>
        <v>15842.333333333334</v>
      </c>
      <c r="T31" s="39">
        <v>17</v>
      </c>
    </row>
    <row r="32" spans="1:20" s="40" customFormat="1" ht="14.1" customHeight="1" x14ac:dyDescent="0.15">
      <c r="A32" s="41"/>
      <c r="B32" s="42"/>
      <c r="C32" s="42"/>
      <c r="D32" s="44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</row>
    <row r="33" spans="1:20" s="40" customFormat="1" ht="14.1" customHeight="1" x14ac:dyDescent="0.15">
      <c r="A33" s="41"/>
      <c r="B33" s="42"/>
      <c r="C33" s="42"/>
      <c r="D33" s="44" t="s">
        <v>35</v>
      </c>
      <c r="E33" s="37">
        <v>18</v>
      </c>
      <c r="F33" s="38">
        <v>5649</v>
      </c>
      <c r="G33" s="38">
        <v>5329</v>
      </c>
      <c r="H33" s="38">
        <v>4952</v>
      </c>
      <c r="I33" s="38">
        <v>5270</v>
      </c>
      <c r="J33" s="38">
        <v>6508</v>
      </c>
      <c r="K33" s="38">
        <v>6953</v>
      </c>
      <c r="L33" s="38">
        <v>7888</v>
      </c>
      <c r="M33" s="38">
        <v>7942</v>
      </c>
      <c r="N33" s="38">
        <v>8203</v>
      </c>
      <c r="O33" s="38">
        <v>8108</v>
      </c>
      <c r="P33" s="38">
        <v>7059</v>
      </c>
      <c r="Q33" s="38">
        <v>5799</v>
      </c>
      <c r="R33" s="38">
        <v>5498</v>
      </c>
      <c r="S33" s="38">
        <f>IF(ISERR(SUM(G33:R33)/12),"-",SUM(G33:R33)/12)</f>
        <v>6625.75</v>
      </c>
      <c r="T33" s="39">
        <v>18</v>
      </c>
    </row>
    <row r="34" spans="1:20" s="40" customFormat="1" ht="14.1" customHeight="1" x14ac:dyDescent="0.15">
      <c r="A34" s="41"/>
      <c r="B34" s="42"/>
      <c r="C34" s="43" t="s">
        <v>36</v>
      </c>
      <c r="D34" s="36"/>
      <c r="E34" s="37">
        <v>19</v>
      </c>
      <c r="F34" s="38">
        <v>27215</v>
      </c>
      <c r="G34" s="38">
        <v>26397</v>
      </c>
      <c r="H34" s="38">
        <v>26626</v>
      </c>
      <c r="I34" s="38">
        <v>27094</v>
      </c>
      <c r="J34" s="38">
        <v>28324</v>
      </c>
      <c r="K34" s="38">
        <v>28734</v>
      </c>
      <c r="L34" s="38">
        <v>28234</v>
      </c>
      <c r="M34" s="38">
        <v>27513</v>
      </c>
      <c r="N34" s="38">
        <v>25805</v>
      </c>
      <c r="O34" s="38">
        <v>24430</v>
      </c>
      <c r="P34" s="38">
        <v>23710</v>
      </c>
      <c r="Q34" s="38">
        <v>22707</v>
      </c>
      <c r="R34" s="38">
        <v>21745</v>
      </c>
      <c r="S34" s="38">
        <f>IF(ISERR(SUM(G34:R34)/12),"-",SUM(G34:R34)/12)</f>
        <v>25943.25</v>
      </c>
      <c r="T34" s="39">
        <v>19</v>
      </c>
    </row>
    <row r="35" spans="1:20" s="40" customFormat="1" ht="14.1" customHeight="1" x14ac:dyDescent="0.15">
      <c r="A35" s="41"/>
      <c r="B35" s="42"/>
      <c r="C35" s="43" t="s">
        <v>37</v>
      </c>
      <c r="D35" s="36"/>
      <c r="E35" s="37">
        <v>20</v>
      </c>
      <c r="F35" s="38">
        <v>105833</v>
      </c>
      <c r="G35" s="38">
        <v>113414</v>
      </c>
      <c r="H35" s="38">
        <v>119051</v>
      </c>
      <c r="I35" s="38">
        <v>116194</v>
      </c>
      <c r="J35" s="38">
        <v>110938</v>
      </c>
      <c r="K35" s="38">
        <v>103711</v>
      </c>
      <c r="L35" s="38">
        <v>91440</v>
      </c>
      <c r="M35" s="38">
        <v>80420</v>
      </c>
      <c r="N35" s="38">
        <v>72126</v>
      </c>
      <c r="O35" s="38">
        <v>63635</v>
      </c>
      <c r="P35" s="38">
        <v>64458</v>
      </c>
      <c r="Q35" s="38">
        <v>93672</v>
      </c>
      <c r="R35" s="38">
        <v>117065</v>
      </c>
      <c r="S35" s="38">
        <f>IF(ISERR(SUM(G35:R35)/12),"-",SUM(G35:R35)/12)</f>
        <v>95510.333333333328</v>
      </c>
      <c r="T35" s="39">
        <v>20</v>
      </c>
    </row>
    <row r="36" spans="1:20" s="40" customFormat="1" ht="14.1" customHeight="1" x14ac:dyDescent="0.15">
      <c r="A36" s="41"/>
      <c r="B36" s="42"/>
      <c r="C36" s="43" t="s">
        <v>38</v>
      </c>
      <c r="D36" s="36"/>
      <c r="E36" s="37">
        <v>21</v>
      </c>
      <c r="F36" s="38">
        <v>32272</v>
      </c>
      <c r="G36" s="38">
        <v>30604</v>
      </c>
      <c r="H36" s="38">
        <v>28202</v>
      </c>
      <c r="I36" s="38">
        <v>25803</v>
      </c>
      <c r="J36" s="38">
        <v>23634</v>
      </c>
      <c r="K36" s="38">
        <v>21421</v>
      </c>
      <c r="L36" s="38">
        <v>19597</v>
      </c>
      <c r="M36" s="38">
        <v>16324</v>
      </c>
      <c r="N36" s="38">
        <v>13740</v>
      </c>
      <c r="O36" s="38">
        <v>16661</v>
      </c>
      <c r="P36" s="38">
        <v>24058</v>
      </c>
      <c r="Q36" s="38">
        <v>30344</v>
      </c>
      <c r="R36" s="38">
        <v>29914</v>
      </c>
      <c r="S36" s="38">
        <f>IF(ISERR(SUM(G36:R36)/12),"-",SUM(G36:R36)/12)</f>
        <v>23358.5</v>
      </c>
      <c r="T36" s="39">
        <v>21</v>
      </c>
    </row>
    <row r="37" spans="1:20" s="40" customFormat="1" ht="14.1" customHeight="1" x14ac:dyDescent="0.15">
      <c r="A37" s="41"/>
      <c r="B37" s="42"/>
      <c r="C37" s="43" t="s">
        <v>39</v>
      </c>
      <c r="D37" s="36"/>
      <c r="E37" s="37">
        <v>22</v>
      </c>
      <c r="F37" s="38">
        <v>13483</v>
      </c>
      <c r="G37" s="38">
        <v>13317</v>
      </c>
      <c r="H37" s="38">
        <v>12600</v>
      </c>
      <c r="I37" s="38">
        <v>12407</v>
      </c>
      <c r="J37" s="38">
        <v>12297</v>
      </c>
      <c r="K37" s="38">
        <v>12523</v>
      </c>
      <c r="L37" s="38">
        <v>12313</v>
      </c>
      <c r="M37" s="38">
        <v>12497</v>
      </c>
      <c r="N37" s="38">
        <v>13028</v>
      </c>
      <c r="O37" s="38">
        <v>13419</v>
      </c>
      <c r="P37" s="38">
        <v>14128</v>
      </c>
      <c r="Q37" s="38">
        <v>14597</v>
      </c>
      <c r="R37" s="38">
        <v>14709</v>
      </c>
      <c r="S37" s="38">
        <f>IF(ISERR(SUM(G37:R37)/12),"-",SUM(G37:R37)/12)</f>
        <v>13152.916666666666</v>
      </c>
      <c r="T37" s="39">
        <v>22</v>
      </c>
    </row>
    <row r="38" spans="1:20" s="40" customFormat="1" ht="14.1" customHeight="1" x14ac:dyDescent="0.15">
      <c r="A38" s="41"/>
      <c r="B38" s="42"/>
      <c r="C38" s="44"/>
      <c r="D38" s="42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</row>
    <row r="39" spans="1:20" s="40" customFormat="1" ht="14.1" customHeight="1" x14ac:dyDescent="0.15">
      <c r="A39" s="41"/>
      <c r="B39" s="42"/>
      <c r="C39" s="43" t="s">
        <v>40</v>
      </c>
      <c r="D39" s="36"/>
      <c r="E39" s="37">
        <v>23</v>
      </c>
      <c r="F39" s="38">
        <v>5897</v>
      </c>
      <c r="G39" s="38">
        <v>5132</v>
      </c>
      <c r="H39" s="38">
        <v>4818</v>
      </c>
      <c r="I39" s="38">
        <v>4599</v>
      </c>
      <c r="J39" s="38">
        <v>4384</v>
      </c>
      <c r="K39" s="38">
        <v>4747</v>
      </c>
      <c r="L39" s="38">
        <v>5234</v>
      </c>
      <c r="M39" s="38">
        <v>5577</v>
      </c>
      <c r="N39" s="38">
        <v>6182</v>
      </c>
      <c r="O39" s="38">
        <v>6046</v>
      </c>
      <c r="P39" s="38">
        <v>6483</v>
      </c>
      <c r="Q39" s="38">
        <v>6376</v>
      </c>
      <c r="R39" s="38">
        <v>5663</v>
      </c>
      <c r="S39" s="38">
        <f>IF(ISERR(SUM(G39:R39)/12),"-",SUM(G39:R39)/12)</f>
        <v>5436.75</v>
      </c>
      <c r="T39" s="39">
        <v>23</v>
      </c>
    </row>
    <row r="40" spans="1:20" s="40" customFormat="1" ht="14.1" customHeight="1" x14ac:dyDescent="0.15">
      <c r="A40" s="41"/>
      <c r="B40" s="42"/>
      <c r="C40" s="43" t="s">
        <v>41</v>
      </c>
      <c r="D40" s="36"/>
      <c r="E40" s="37">
        <v>24</v>
      </c>
      <c r="F40" s="38">
        <v>3515</v>
      </c>
      <c r="G40" s="38">
        <v>3649</v>
      </c>
      <c r="H40" s="38">
        <v>4028</v>
      </c>
      <c r="I40" s="38">
        <v>3675</v>
      </c>
      <c r="J40" s="38">
        <v>4198</v>
      </c>
      <c r="K40" s="38">
        <v>5138</v>
      </c>
      <c r="L40" s="38">
        <v>5020</v>
      </c>
      <c r="M40" s="38">
        <v>4914</v>
      </c>
      <c r="N40" s="38">
        <v>5021</v>
      </c>
      <c r="O40" s="38">
        <v>5287</v>
      </c>
      <c r="P40" s="38">
        <v>5515</v>
      </c>
      <c r="Q40" s="38">
        <v>5536</v>
      </c>
      <c r="R40" s="38">
        <v>4144</v>
      </c>
      <c r="S40" s="38">
        <f>IF(ISERR(SUM(G40:R40)/12),"-",SUM(G40:R40)/12)</f>
        <v>4677.083333333333</v>
      </c>
      <c r="T40" s="39">
        <v>24</v>
      </c>
    </row>
    <row r="41" spans="1:20" s="40" customFormat="1" ht="14.1" customHeight="1" x14ac:dyDescent="0.15">
      <c r="A41" s="41"/>
      <c r="B41" s="42"/>
      <c r="C41" s="43" t="s">
        <v>42</v>
      </c>
      <c r="D41" s="36"/>
      <c r="E41" s="37">
        <v>25</v>
      </c>
      <c r="F41" s="38">
        <v>4396</v>
      </c>
      <c r="G41" s="38">
        <v>4439</v>
      </c>
      <c r="H41" s="38">
        <v>4457</v>
      </c>
      <c r="I41" s="38">
        <v>4353</v>
      </c>
      <c r="J41" s="38">
        <v>4350</v>
      </c>
      <c r="K41" s="38">
        <v>4242</v>
      </c>
      <c r="L41" s="38">
        <v>4795</v>
      </c>
      <c r="M41" s="38">
        <v>4893</v>
      </c>
      <c r="N41" s="38">
        <v>5367</v>
      </c>
      <c r="O41" s="38">
        <v>5603</v>
      </c>
      <c r="P41" s="38">
        <v>5622</v>
      </c>
      <c r="Q41" s="38">
        <v>5722</v>
      </c>
      <c r="R41" s="38">
        <v>5303</v>
      </c>
      <c r="S41" s="38">
        <f>IF(ISERR(SUM(G41:R41)/12),"-",SUM(G41:R41)/12)</f>
        <v>4928.833333333333</v>
      </c>
      <c r="T41" s="39">
        <v>25</v>
      </c>
    </row>
    <row r="42" spans="1:20" s="40" customFormat="1" ht="14.1" customHeight="1" x14ac:dyDescent="0.15">
      <c r="A42" s="41"/>
      <c r="B42" s="42"/>
      <c r="C42" s="43" t="s">
        <v>43</v>
      </c>
      <c r="D42" s="36"/>
      <c r="E42" s="37">
        <v>26</v>
      </c>
      <c r="F42" s="38">
        <v>142061</v>
      </c>
      <c r="G42" s="38">
        <v>137486</v>
      </c>
      <c r="H42" s="38">
        <v>128044</v>
      </c>
      <c r="I42" s="38">
        <v>125782</v>
      </c>
      <c r="J42" s="38">
        <v>129804</v>
      </c>
      <c r="K42" s="38">
        <v>134815</v>
      </c>
      <c r="L42" s="38">
        <v>135921</v>
      </c>
      <c r="M42" s="38">
        <v>137150</v>
      </c>
      <c r="N42" s="38">
        <v>139221</v>
      </c>
      <c r="O42" s="38">
        <v>139301</v>
      </c>
      <c r="P42" s="38">
        <v>137289</v>
      </c>
      <c r="Q42" s="38">
        <v>141507</v>
      </c>
      <c r="R42" s="38">
        <v>136075</v>
      </c>
      <c r="S42" s="38">
        <f>IF(ISERR(SUM(G42:R42)/12),"-",SUM(G42:R42)/12)</f>
        <v>135199.58333333334</v>
      </c>
      <c r="T42" s="39">
        <v>26</v>
      </c>
    </row>
    <row r="43" spans="1:20" s="40" customFormat="1" ht="14.1" customHeight="1" x14ac:dyDescent="0.15">
      <c r="A43" s="41"/>
      <c r="B43" s="42"/>
      <c r="C43" s="43" t="s">
        <v>44</v>
      </c>
      <c r="D43" s="36"/>
      <c r="E43" s="37">
        <v>27</v>
      </c>
      <c r="F43" s="38">
        <v>27008</v>
      </c>
      <c r="G43" s="38">
        <v>25738</v>
      </c>
      <c r="H43" s="38">
        <v>24746</v>
      </c>
      <c r="I43" s="38">
        <v>25174</v>
      </c>
      <c r="J43" s="38">
        <v>28675</v>
      </c>
      <c r="K43" s="38">
        <v>32787</v>
      </c>
      <c r="L43" s="38">
        <v>36260</v>
      </c>
      <c r="M43" s="38">
        <v>38498</v>
      </c>
      <c r="N43" s="38">
        <v>38388</v>
      </c>
      <c r="O43" s="38">
        <v>36571</v>
      </c>
      <c r="P43" s="38">
        <v>34084</v>
      </c>
      <c r="Q43" s="38">
        <v>30836</v>
      </c>
      <c r="R43" s="38">
        <v>26896</v>
      </c>
      <c r="S43" s="38">
        <f>IF(ISERR(SUM(G43:R43)/12),"-",SUM(G43:R43)/12)</f>
        <v>31554.416666666668</v>
      </c>
      <c r="T43" s="39">
        <v>27</v>
      </c>
    </row>
    <row r="44" spans="1:20" s="40" customFormat="1" ht="14.1" customHeight="1" x14ac:dyDescent="0.15">
      <c r="A44" s="41"/>
      <c r="B44" s="42"/>
      <c r="C44" s="44"/>
      <c r="D44" s="42"/>
      <c r="E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9"/>
    </row>
    <row r="45" spans="1:20" s="40" customFormat="1" ht="14.1" customHeight="1" x14ac:dyDescent="0.15">
      <c r="A45" s="41"/>
      <c r="B45" s="42"/>
      <c r="C45" s="43" t="s">
        <v>45</v>
      </c>
      <c r="D45" s="36"/>
      <c r="E45" s="37">
        <v>28</v>
      </c>
      <c r="F45" s="38">
        <v>58378</v>
      </c>
      <c r="G45" s="38">
        <v>60072</v>
      </c>
      <c r="H45" s="38">
        <v>58648</v>
      </c>
      <c r="I45" s="38">
        <v>57165</v>
      </c>
      <c r="J45" s="38">
        <v>51120</v>
      </c>
      <c r="K45" s="38">
        <v>49629</v>
      </c>
      <c r="L45" s="38">
        <v>48371</v>
      </c>
      <c r="M45" s="38">
        <v>49151</v>
      </c>
      <c r="N45" s="38">
        <v>51287</v>
      </c>
      <c r="O45" s="38">
        <v>55695</v>
      </c>
      <c r="P45" s="38">
        <v>58066</v>
      </c>
      <c r="Q45" s="38">
        <v>60307</v>
      </c>
      <c r="R45" s="38">
        <v>55034</v>
      </c>
      <c r="S45" s="38">
        <f>IF(ISERR(SUM(G45:R45)/12),"-",SUM(G45:R45)/12)</f>
        <v>54545.416666666664</v>
      </c>
      <c r="T45" s="39">
        <v>28</v>
      </c>
    </row>
    <row r="46" spans="1:20" s="40" customFormat="1" ht="14.1" customHeight="1" x14ac:dyDescent="0.15">
      <c r="A46" s="41"/>
      <c r="B46" s="42"/>
      <c r="C46" s="43" t="s">
        <v>46</v>
      </c>
      <c r="D46" s="36"/>
      <c r="E46" s="37">
        <v>29</v>
      </c>
      <c r="F46" s="38">
        <f>SUBTOTAL(9,F47:F49)</f>
        <v>58312</v>
      </c>
      <c r="G46" s="38">
        <f t="shared" ref="G46:R46" si="4">SUBTOTAL(9,G47:G49)</f>
        <v>54728</v>
      </c>
      <c r="H46" s="38">
        <f t="shared" si="4"/>
        <v>50276</v>
      </c>
      <c r="I46" s="38">
        <f t="shared" si="4"/>
        <v>45485</v>
      </c>
      <c r="J46" s="38">
        <f t="shared" si="4"/>
        <v>39685</v>
      </c>
      <c r="K46" s="38">
        <f t="shared" si="4"/>
        <v>36620</v>
      </c>
      <c r="L46" s="38">
        <f t="shared" si="4"/>
        <v>33779</v>
      </c>
      <c r="M46" s="38">
        <f t="shared" si="4"/>
        <v>33282</v>
      </c>
      <c r="N46" s="38">
        <f t="shared" si="4"/>
        <v>34719</v>
      </c>
      <c r="O46" s="38">
        <f t="shared" si="4"/>
        <v>37366</v>
      </c>
      <c r="P46" s="38">
        <f t="shared" si="4"/>
        <v>39143</v>
      </c>
      <c r="Q46" s="38">
        <f t="shared" si="4"/>
        <v>39235</v>
      </c>
      <c r="R46" s="38">
        <f t="shared" si="4"/>
        <v>38003</v>
      </c>
      <c r="S46" s="38">
        <f>IF(ISERR(SUM(G46:R46)/12),"-",SUM(G46:R46)/12)</f>
        <v>40193.416666666664</v>
      </c>
      <c r="T46" s="39">
        <v>29</v>
      </c>
    </row>
    <row r="47" spans="1:20" s="40" customFormat="1" ht="14.1" customHeight="1" x14ac:dyDescent="0.15">
      <c r="A47" s="41"/>
      <c r="B47" s="42"/>
      <c r="C47" s="42"/>
      <c r="D47" s="44" t="s">
        <v>47</v>
      </c>
      <c r="E47" s="37">
        <v>30</v>
      </c>
      <c r="F47" s="38">
        <v>31107</v>
      </c>
      <c r="G47" s="38">
        <v>28813</v>
      </c>
      <c r="H47" s="38">
        <v>26133</v>
      </c>
      <c r="I47" s="38">
        <v>23272</v>
      </c>
      <c r="J47" s="38">
        <v>19169</v>
      </c>
      <c r="K47" s="38">
        <v>16243</v>
      </c>
      <c r="L47" s="38">
        <v>13609</v>
      </c>
      <c r="M47" s="38">
        <v>12454</v>
      </c>
      <c r="N47" s="38">
        <v>13248</v>
      </c>
      <c r="O47" s="38">
        <v>14411</v>
      </c>
      <c r="P47" s="38">
        <v>15421</v>
      </c>
      <c r="Q47" s="38">
        <v>15242</v>
      </c>
      <c r="R47" s="38">
        <v>15280</v>
      </c>
      <c r="S47" s="38">
        <f>IF(ISERR(SUM(G47:R47)/12),"-",SUM(G47:R47)/12)</f>
        <v>17774.583333333332</v>
      </c>
      <c r="T47" s="39">
        <v>30</v>
      </c>
    </row>
    <row r="48" spans="1:20" s="40" customFormat="1" ht="14.1" customHeight="1" x14ac:dyDescent="0.15">
      <c r="A48" s="41"/>
      <c r="B48" s="42"/>
      <c r="C48" s="42"/>
      <c r="D48" s="44" t="s">
        <v>48</v>
      </c>
      <c r="E48" s="37">
        <v>31</v>
      </c>
      <c r="F48" s="38">
        <v>3825</v>
      </c>
      <c r="G48" s="38">
        <v>3822</v>
      </c>
      <c r="H48" s="38">
        <v>3663</v>
      </c>
      <c r="I48" s="38">
        <v>3856</v>
      </c>
      <c r="J48" s="38">
        <v>3636</v>
      </c>
      <c r="K48" s="38">
        <v>3710</v>
      </c>
      <c r="L48" s="38">
        <v>3924</v>
      </c>
      <c r="M48" s="38">
        <v>3905</v>
      </c>
      <c r="N48" s="38">
        <v>4212</v>
      </c>
      <c r="O48" s="38">
        <v>4179</v>
      </c>
      <c r="P48" s="38">
        <v>4483</v>
      </c>
      <c r="Q48" s="38">
        <v>4540</v>
      </c>
      <c r="R48" s="38">
        <v>3893</v>
      </c>
      <c r="S48" s="38">
        <f>IF(ISERR(SUM(G48:R48)/12),"-",SUM(G48:R48)/12)</f>
        <v>3985.25</v>
      </c>
      <c r="T48" s="39">
        <v>31</v>
      </c>
    </row>
    <row r="49" spans="1:20" s="40" customFormat="1" ht="14.1" customHeight="1" x14ac:dyDescent="0.15">
      <c r="A49" s="41"/>
      <c r="B49" s="42"/>
      <c r="C49" s="42"/>
      <c r="D49" s="44" t="s">
        <v>49</v>
      </c>
      <c r="E49" s="37">
        <v>32</v>
      </c>
      <c r="F49" s="38">
        <v>23380</v>
      </c>
      <c r="G49" s="38">
        <v>22093</v>
      </c>
      <c r="H49" s="38">
        <v>20480</v>
      </c>
      <c r="I49" s="38">
        <v>18357</v>
      </c>
      <c r="J49" s="38">
        <v>16880</v>
      </c>
      <c r="K49" s="38">
        <v>16667</v>
      </c>
      <c r="L49" s="38">
        <v>16246</v>
      </c>
      <c r="M49" s="38">
        <v>16923</v>
      </c>
      <c r="N49" s="38">
        <v>17259</v>
      </c>
      <c r="O49" s="38">
        <v>18776</v>
      </c>
      <c r="P49" s="38">
        <v>19239</v>
      </c>
      <c r="Q49" s="38">
        <v>19453</v>
      </c>
      <c r="R49" s="38">
        <v>18830</v>
      </c>
      <c r="S49" s="38">
        <f>IF(ISERR(SUM(G49:R49)/12),"-",SUM(G49:R49)/12)</f>
        <v>18433.583333333332</v>
      </c>
      <c r="T49" s="39">
        <v>32</v>
      </c>
    </row>
    <row r="50" spans="1:20" s="40" customFormat="1" ht="14.1" customHeight="1" x14ac:dyDescent="0.15">
      <c r="A50" s="41"/>
      <c r="B50" s="42"/>
      <c r="C50" s="42"/>
      <c r="D50" s="44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9"/>
    </row>
    <row r="51" spans="1:20" s="40" customFormat="1" ht="14.1" customHeight="1" x14ac:dyDescent="0.15">
      <c r="A51" s="41"/>
      <c r="B51" s="42"/>
      <c r="C51" s="43" t="s">
        <v>50</v>
      </c>
      <c r="D51" s="36"/>
      <c r="E51" s="37">
        <v>33</v>
      </c>
      <c r="F51" s="38">
        <v>14064</v>
      </c>
      <c r="G51" s="38">
        <v>12835</v>
      </c>
      <c r="H51" s="38">
        <v>11860</v>
      </c>
      <c r="I51" s="38">
        <v>14497</v>
      </c>
      <c r="J51" s="38">
        <v>14593</v>
      </c>
      <c r="K51" s="38">
        <v>14475</v>
      </c>
      <c r="L51" s="38">
        <v>14103</v>
      </c>
      <c r="M51" s="38">
        <v>13884</v>
      </c>
      <c r="N51" s="38">
        <v>12357</v>
      </c>
      <c r="O51" s="38">
        <v>13118</v>
      </c>
      <c r="P51" s="38">
        <v>14202</v>
      </c>
      <c r="Q51" s="38">
        <v>14308</v>
      </c>
      <c r="R51" s="38">
        <v>12959</v>
      </c>
      <c r="S51" s="38">
        <f>IF(ISERR(SUM(G51:R51)/12),"-",SUM(G51:R51)/12)</f>
        <v>13599.25</v>
      </c>
      <c r="T51" s="39">
        <v>33</v>
      </c>
    </row>
    <row r="52" spans="1:20" s="40" customFormat="1" ht="14.1" customHeight="1" x14ac:dyDescent="0.15">
      <c r="A52" s="41"/>
      <c r="B52" s="42"/>
      <c r="C52" s="43" t="s">
        <v>51</v>
      </c>
      <c r="D52" s="36"/>
      <c r="E52" s="37">
        <v>34</v>
      </c>
      <c r="F52" s="38">
        <v>26385</v>
      </c>
      <c r="G52" s="38">
        <v>25192</v>
      </c>
      <c r="H52" s="38">
        <v>23886</v>
      </c>
      <c r="I52" s="38">
        <v>23757</v>
      </c>
      <c r="J52" s="38">
        <v>25282</v>
      </c>
      <c r="K52" s="38">
        <v>26205</v>
      </c>
      <c r="L52" s="38">
        <v>27092</v>
      </c>
      <c r="M52" s="38">
        <v>32056</v>
      </c>
      <c r="N52" s="38">
        <v>33771</v>
      </c>
      <c r="O52" s="38">
        <v>33085</v>
      </c>
      <c r="P52" s="38">
        <v>32087</v>
      </c>
      <c r="Q52" s="38">
        <v>31429</v>
      </c>
      <c r="R52" s="38">
        <v>24133</v>
      </c>
      <c r="S52" s="38">
        <f>IF(ISERR(SUM(G52:R52)/12),"-",SUM(G52:R52)/12)</f>
        <v>28164.583333333332</v>
      </c>
      <c r="T52" s="39">
        <v>34</v>
      </c>
    </row>
    <row r="53" spans="1:20" s="40" customFormat="1" ht="14.1" customHeight="1" x14ac:dyDescent="0.15">
      <c r="A53" s="41"/>
      <c r="B53" s="42"/>
      <c r="C53" s="43" t="s">
        <v>52</v>
      </c>
      <c r="D53" s="36"/>
      <c r="E53" s="37">
        <v>35</v>
      </c>
      <c r="F53" s="38">
        <v>1547</v>
      </c>
      <c r="G53" s="38">
        <v>1363</v>
      </c>
      <c r="H53" s="38">
        <v>1230</v>
      </c>
      <c r="I53" s="38">
        <v>2141</v>
      </c>
      <c r="J53" s="38">
        <v>2045</v>
      </c>
      <c r="K53" s="38">
        <v>1918</v>
      </c>
      <c r="L53" s="38">
        <v>1697</v>
      </c>
      <c r="M53" s="38">
        <v>1516</v>
      </c>
      <c r="N53" s="38">
        <v>2522</v>
      </c>
      <c r="O53" s="38">
        <v>3239</v>
      </c>
      <c r="P53" s="38">
        <v>3162</v>
      </c>
      <c r="Q53" s="38">
        <v>3088</v>
      </c>
      <c r="R53" s="38">
        <v>2782</v>
      </c>
      <c r="S53" s="38">
        <f>IF(ISERR(SUM(G53:R53)/12),"-",SUM(G53:R53)/12)</f>
        <v>2225.25</v>
      </c>
      <c r="T53" s="39">
        <v>35</v>
      </c>
    </row>
    <row r="54" spans="1:20" s="40" customFormat="1" ht="14.1" customHeight="1" x14ac:dyDescent="0.15">
      <c r="A54" s="41"/>
      <c r="B54" s="42"/>
      <c r="C54" s="43" t="s">
        <v>53</v>
      </c>
      <c r="D54" s="36"/>
      <c r="E54" s="37">
        <v>36</v>
      </c>
      <c r="F54" s="38">
        <v>32838</v>
      </c>
      <c r="G54" s="38">
        <v>30259</v>
      </c>
      <c r="H54" s="38">
        <v>28436</v>
      </c>
      <c r="I54" s="38">
        <v>30466</v>
      </c>
      <c r="J54" s="38">
        <v>32443</v>
      </c>
      <c r="K54" s="38">
        <v>32945</v>
      </c>
      <c r="L54" s="38">
        <v>31280</v>
      </c>
      <c r="M54" s="38">
        <v>29779</v>
      </c>
      <c r="N54" s="38">
        <v>32641</v>
      </c>
      <c r="O54" s="38">
        <v>34757</v>
      </c>
      <c r="P54" s="38">
        <v>36147</v>
      </c>
      <c r="Q54" s="38">
        <v>33613</v>
      </c>
      <c r="R54" s="38">
        <v>31892</v>
      </c>
      <c r="S54" s="38">
        <f>IF(ISERR(SUM(G54:R54)/12),"-",SUM(G54:R54)/12)</f>
        <v>32054.833333333332</v>
      </c>
      <c r="T54" s="39">
        <v>36</v>
      </c>
    </row>
    <row r="55" spans="1:20" s="40" customFormat="1" ht="14.1" customHeight="1" x14ac:dyDescent="0.15">
      <c r="A55" s="41"/>
      <c r="B55" s="42"/>
      <c r="C55" s="43" t="s">
        <v>54</v>
      </c>
      <c r="D55" s="36"/>
      <c r="E55" s="37">
        <v>37</v>
      </c>
      <c r="F55" s="38">
        <v>28111</v>
      </c>
      <c r="G55" s="38">
        <v>28976</v>
      </c>
      <c r="H55" s="38">
        <v>27967</v>
      </c>
      <c r="I55" s="38">
        <v>26326</v>
      </c>
      <c r="J55" s="38">
        <v>26582</v>
      </c>
      <c r="K55" s="38">
        <v>26812</v>
      </c>
      <c r="L55" s="38">
        <v>27443</v>
      </c>
      <c r="M55" s="38">
        <v>27215</v>
      </c>
      <c r="N55" s="38">
        <v>26337</v>
      </c>
      <c r="O55" s="38">
        <v>25160</v>
      </c>
      <c r="P55" s="38">
        <v>25036</v>
      </c>
      <c r="Q55" s="38">
        <v>25508</v>
      </c>
      <c r="R55" s="38">
        <v>23987</v>
      </c>
      <c r="S55" s="38">
        <f>IF(ISERR(SUM(G55:R55)/12),"-",SUM(G55:R55)/12)</f>
        <v>26445.75</v>
      </c>
      <c r="T55" s="39">
        <v>37</v>
      </c>
    </row>
    <row r="56" spans="1:20" s="40" customFormat="1" ht="14.1" customHeight="1" x14ac:dyDescent="0.15">
      <c r="A56" s="41"/>
      <c r="B56" s="42"/>
      <c r="C56" s="44"/>
      <c r="D56" s="42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9"/>
    </row>
    <row r="57" spans="1:20" s="40" customFormat="1" ht="14.1" customHeight="1" x14ac:dyDescent="0.15">
      <c r="A57" s="35" t="s">
        <v>55</v>
      </c>
      <c r="B57" s="36"/>
      <c r="C57" s="36"/>
      <c r="D57" s="36"/>
      <c r="E57" s="37">
        <v>38</v>
      </c>
      <c r="F57" s="38">
        <f>SUBTOTAL(9,F58:F64)</f>
        <v>52647</v>
      </c>
      <c r="G57" s="38">
        <f t="shared" ref="G57:R57" si="5">SUBTOTAL(9,G58:G64)</f>
        <v>51882</v>
      </c>
      <c r="H57" s="38">
        <f t="shared" si="5"/>
        <v>50325</v>
      </c>
      <c r="I57" s="38">
        <f t="shared" si="5"/>
        <v>48835</v>
      </c>
      <c r="J57" s="38">
        <f t="shared" si="5"/>
        <v>52636</v>
      </c>
      <c r="K57" s="38">
        <f t="shared" si="5"/>
        <v>54720</v>
      </c>
      <c r="L57" s="38">
        <f t="shared" si="5"/>
        <v>55800</v>
      </c>
      <c r="M57" s="38">
        <f t="shared" si="5"/>
        <v>54646</v>
      </c>
      <c r="N57" s="38">
        <f t="shared" si="5"/>
        <v>53425</v>
      </c>
      <c r="O57" s="38">
        <f t="shared" si="5"/>
        <v>52233</v>
      </c>
      <c r="P57" s="38">
        <f t="shared" si="5"/>
        <v>53325</v>
      </c>
      <c r="Q57" s="38">
        <f t="shared" si="5"/>
        <v>52566</v>
      </c>
      <c r="R57" s="38">
        <f t="shared" si="5"/>
        <v>48310</v>
      </c>
      <c r="S57" s="38">
        <f>IF(ISERR(SUM(G57:R57)/12),"-",SUM(G57:R57)/12)</f>
        <v>52391.916666666664</v>
      </c>
      <c r="T57" s="39">
        <v>38</v>
      </c>
    </row>
    <row r="58" spans="1:20" s="40" customFormat="1" ht="14.1" customHeight="1" x14ac:dyDescent="0.15">
      <c r="A58" s="41"/>
      <c r="B58" s="42"/>
      <c r="C58" s="43" t="s">
        <v>30</v>
      </c>
      <c r="D58" s="36"/>
      <c r="E58" s="37">
        <v>39</v>
      </c>
      <c r="F58" s="38">
        <v>3429</v>
      </c>
      <c r="G58" s="38">
        <v>3497</v>
      </c>
      <c r="H58" s="38">
        <v>3246</v>
      </c>
      <c r="I58" s="38">
        <v>2954</v>
      </c>
      <c r="J58" s="38">
        <v>3404</v>
      </c>
      <c r="K58" s="38">
        <v>3476</v>
      </c>
      <c r="L58" s="38">
        <v>3818</v>
      </c>
      <c r="M58" s="38">
        <v>3777</v>
      </c>
      <c r="N58" s="38">
        <v>3510</v>
      </c>
      <c r="O58" s="38">
        <v>3781</v>
      </c>
      <c r="P58" s="38">
        <v>4014</v>
      </c>
      <c r="Q58" s="38">
        <v>4347</v>
      </c>
      <c r="R58" s="38">
        <v>3683</v>
      </c>
      <c r="S58" s="38">
        <f>IF(ISERR(SUM(G58:R58)/12),"-",SUM(G58:R58)/12)</f>
        <v>3625.5833333333335</v>
      </c>
      <c r="T58" s="39">
        <v>39</v>
      </c>
    </row>
    <row r="59" spans="1:20" s="40" customFormat="1" ht="14.1" customHeight="1" x14ac:dyDescent="0.15">
      <c r="A59" s="41"/>
      <c r="B59" s="42"/>
      <c r="C59" s="43" t="s">
        <v>31</v>
      </c>
      <c r="D59" s="36"/>
      <c r="E59" s="37">
        <v>40</v>
      </c>
      <c r="F59" s="38">
        <v>407</v>
      </c>
      <c r="G59" s="38">
        <v>469</v>
      </c>
      <c r="H59" s="38">
        <v>419</v>
      </c>
      <c r="I59" s="38">
        <v>425</v>
      </c>
      <c r="J59" s="38">
        <v>415</v>
      </c>
      <c r="K59" s="38">
        <v>466</v>
      </c>
      <c r="L59" s="38">
        <v>552</v>
      </c>
      <c r="M59" s="38">
        <v>497</v>
      </c>
      <c r="N59" s="38">
        <v>493</v>
      </c>
      <c r="O59" s="38">
        <v>414</v>
      </c>
      <c r="P59" s="38">
        <v>387</v>
      </c>
      <c r="Q59" s="38">
        <v>323</v>
      </c>
      <c r="R59" s="38">
        <v>305</v>
      </c>
      <c r="S59" s="38">
        <f>IF(ISERR(SUM(G59:R59)/12),"-",SUM(G59:R59)/12)</f>
        <v>430.41666666666669</v>
      </c>
      <c r="T59" s="39">
        <v>40</v>
      </c>
    </row>
    <row r="60" spans="1:20" s="40" customFormat="1" ht="14.1" customHeight="1" x14ac:dyDescent="0.15">
      <c r="A60" s="41"/>
      <c r="B60" s="42"/>
      <c r="C60" s="43" t="s">
        <v>56</v>
      </c>
      <c r="D60" s="36"/>
      <c r="E60" s="37">
        <v>41</v>
      </c>
      <c r="F60" s="38">
        <v>14722</v>
      </c>
      <c r="G60" s="38">
        <v>14556</v>
      </c>
      <c r="H60" s="38">
        <v>14148</v>
      </c>
      <c r="I60" s="38">
        <v>13528</v>
      </c>
      <c r="J60" s="38">
        <v>14538</v>
      </c>
      <c r="K60" s="38">
        <v>16053</v>
      </c>
      <c r="L60" s="38">
        <v>16779</v>
      </c>
      <c r="M60" s="38">
        <v>16312</v>
      </c>
      <c r="N60" s="38">
        <v>15676</v>
      </c>
      <c r="O60" s="38">
        <v>15521</v>
      </c>
      <c r="P60" s="38">
        <v>15071</v>
      </c>
      <c r="Q60" s="38">
        <v>14548</v>
      </c>
      <c r="R60" s="38">
        <v>13405</v>
      </c>
      <c r="S60" s="38">
        <f>IF(ISERR(SUM(G60:R60)/12),"-",SUM(G60:R60)/12)</f>
        <v>15011.25</v>
      </c>
      <c r="T60" s="39">
        <v>41</v>
      </c>
    </row>
    <row r="61" spans="1:20" s="40" customFormat="1" ht="14.1" customHeight="1" x14ac:dyDescent="0.15">
      <c r="A61" s="41"/>
      <c r="B61" s="42"/>
      <c r="C61" s="43" t="s">
        <v>57</v>
      </c>
      <c r="D61" s="36"/>
      <c r="E61" s="37">
        <v>42</v>
      </c>
      <c r="F61" s="38">
        <v>6222</v>
      </c>
      <c r="G61" s="38">
        <v>6225</v>
      </c>
      <c r="H61" s="38">
        <v>6040</v>
      </c>
      <c r="I61" s="38">
        <v>5452</v>
      </c>
      <c r="J61" s="38">
        <v>4951</v>
      </c>
      <c r="K61" s="38">
        <v>4687</v>
      </c>
      <c r="L61" s="38">
        <v>4347</v>
      </c>
      <c r="M61" s="38">
        <v>3949</v>
      </c>
      <c r="N61" s="38">
        <v>4269</v>
      </c>
      <c r="O61" s="38">
        <v>4331</v>
      </c>
      <c r="P61" s="38">
        <v>5036</v>
      </c>
      <c r="Q61" s="38">
        <v>5082</v>
      </c>
      <c r="R61" s="38">
        <v>4823</v>
      </c>
      <c r="S61" s="38">
        <f>IF(ISERR(SUM(G61:R61)/12),"-",SUM(G61:R61)/12)</f>
        <v>4932.666666666667</v>
      </c>
      <c r="T61" s="39">
        <v>42</v>
      </c>
    </row>
    <row r="62" spans="1:20" s="40" customFormat="1" ht="14.1" customHeight="1" x14ac:dyDescent="0.15">
      <c r="A62" s="41"/>
      <c r="B62" s="42"/>
      <c r="C62" s="44"/>
      <c r="D62" s="42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9"/>
    </row>
    <row r="63" spans="1:20" s="40" customFormat="1" ht="14.1" customHeight="1" x14ac:dyDescent="0.15">
      <c r="A63" s="41"/>
      <c r="B63" s="42"/>
      <c r="C63" s="43" t="s">
        <v>58</v>
      </c>
      <c r="D63" s="36"/>
      <c r="E63" s="37">
        <v>43</v>
      </c>
      <c r="F63" s="38">
        <v>3050</v>
      </c>
      <c r="G63" s="38">
        <v>2804</v>
      </c>
      <c r="H63" s="38">
        <v>2777</v>
      </c>
      <c r="I63" s="38">
        <v>2886</v>
      </c>
      <c r="J63" s="38">
        <v>3035</v>
      </c>
      <c r="K63" s="38">
        <v>3270</v>
      </c>
      <c r="L63" s="38">
        <v>3743</v>
      </c>
      <c r="M63" s="38">
        <v>4429</v>
      </c>
      <c r="N63" s="38">
        <v>4641</v>
      </c>
      <c r="O63" s="38">
        <v>4773</v>
      </c>
      <c r="P63" s="38">
        <v>5070</v>
      </c>
      <c r="Q63" s="38">
        <v>4722</v>
      </c>
      <c r="R63" s="38">
        <v>3356</v>
      </c>
      <c r="S63" s="38">
        <f>IF(ISERR(SUM(G63:R63)/12),"-",SUM(G63:R63)/12)</f>
        <v>3792.1666666666665</v>
      </c>
      <c r="T63" s="39">
        <v>43</v>
      </c>
    </row>
    <row r="64" spans="1:20" s="40" customFormat="1" ht="14.1" customHeight="1" x14ac:dyDescent="0.15">
      <c r="A64" s="41"/>
      <c r="B64" s="42"/>
      <c r="C64" s="43" t="s">
        <v>59</v>
      </c>
      <c r="D64" s="36"/>
      <c r="E64" s="37">
        <v>44</v>
      </c>
      <c r="F64" s="38">
        <v>24817</v>
      </c>
      <c r="G64" s="38">
        <v>24331</v>
      </c>
      <c r="H64" s="38">
        <v>23695</v>
      </c>
      <c r="I64" s="38">
        <v>23590</v>
      </c>
      <c r="J64" s="38">
        <v>26293</v>
      </c>
      <c r="K64" s="38">
        <v>26768</v>
      </c>
      <c r="L64" s="38">
        <v>26561</v>
      </c>
      <c r="M64" s="38">
        <v>25682</v>
      </c>
      <c r="N64" s="38">
        <v>24836</v>
      </c>
      <c r="O64" s="38">
        <v>23413</v>
      </c>
      <c r="P64" s="38">
        <v>23747</v>
      </c>
      <c r="Q64" s="38">
        <v>23544</v>
      </c>
      <c r="R64" s="38">
        <v>22738</v>
      </c>
      <c r="S64" s="38">
        <f>IF(ISERR(SUM(G64:R64)/12),"-",SUM(G64:R64)/12)</f>
        <v>24599.833333333332</v>
      </c>
      <c r="T64" s="39">
        <v>44</v>
      </c>
    </row>
    <row r="65" spans="1:20" s="40" customFormat="1" ht="14.1" customHeight="1" x14ac:dyDescent="0.15">
      <c r="A65" s="41"/>
      <c r="B65" s="42"/>
      <c r="C65" s="44"/>
      <c r="D65" s="42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9"/>
    </row>
    <row r="66" spans="1:20" s="40" customFormat="1" ht="14.1" customHeight="1" x14ac:dyDescent="0.15">
      <c r="A66" s="35" t="s">
        <v>60</v>
      </c>
      <c r="B66" s="36"/>
      <c r="C66" s="36"/>
      <c r="D66" s="36"/>
      <c r="E66" s="37">
        <v>45</v>
      </c>
      <c r="F66" s="38">
        <v>66346</v>
      </c>
      <c r="G66" s="38">
        <v>66594</v>
      </c>
      <c r="H66" s="38">
        <v>66372</v>
      </c>
      <c r="I66" s="38">
        <v>67833</v>
      </c>
      <c r="J66" s="38">
        <v>70192</v>
      </c>
      <c r="K66" s="38">
        <v>72171</v>
      </c>
      <c r="L66" s="38">
        <v>71465</v>
      </c>
      <c r="M66" s="38">
        <v>71531</v>
      </c>
      <c r="N66" s="38">
        <v>71275</v>
      </c>
      <c r="O66" s="38">
        <v>73714</v>
      </c>
      <c r="P66" s="38">
        <v>77062</v>
      </c>
      <c r="Q66" s="38">
        <v>75625</v>
      </c>
      <c r="R66" s="38">
        <v>69965</v>
      </c>
      <c r="S66" s="38">
        <f>IF(ISERR(SUM(G66:R66)/12),"-",SUM(G66:R66)/12)</f>
        <v>71149.916666666672</v>
      </c>
      <c r="T66" s="39">
        <v>45</v>
      </c>
    </row>
    <row r="67" spans="1:20" ht="12" customHeight="1" x14ac:dyDescent="0.15">
      <c r="A67" s="45"/>
      <c r="B67" s="45"/>
      <c r="C67" s="45"/>
      <c r="D67" s="45"/>
      <c r="E67" s="46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7"/>
    </row>
  </sheetData>
  <mergeCells count="38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L6"/>
    <mergeCell ref="A7:E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2020-07-23T09:42:40Z</dcterms:created>
  <dcterms:modified xsi:type="dcterms:W3CDTF">2020-07-23T09:42:43Z</dcterms:modified>
</cp:coreProperties>
</file>