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sss_root\在庫統計\帳票出力\在庫年報差替え\data\reizou\2016\year\"/>
    </mc:Choice>
  </mc:AlternateContent>
  <xr:revisionPtr revIDLastSave="0" documentId="8_{95914CE8-BB78-45AD-9631-0D5E562D2D2D}" xr6:coauthVersionLast="36" xr6:coauthVersionMax="36" xr10:uidLastSave="{00000000-0000-0000-0000-000000000000}"/>
  <bookViews>
    <workbookView xWindow="0" yWindow="0" windowWidth="14625" windowHeight="10485" xr2:uid="{76F802EE-43BD-463B-B910-CA0AD16AC9FE}"/>
  </bookViews>
  <sheets>
    <sheet name="月別品目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66" i="2" l="1"/>
  <c r="S64" i="2"/>
  <c r="S63" i="2"/>
  <c r="S61" i="2"/>
  <c r="S60" i="2"/>
  <c r="S59" i="2"/>
  <c r="S58" i="2"/>
  <c r="R57" i="2"/>
  <c r="Q57" i="2"/>
  <c r="P57" i="2"/>
  <c r="O57" i="2"/>
  <c r="N57" i="2"/>
  <c r="M57" i="2"/>
  <c r="L57" i="2"/>
  <c r="K57" i="2"/>
  <c r="J57" i="2"/>
  <c r="I57" i="2"/>
  <c r="H57" i="2"/>
  <c r="G57" i="2"/>
  <c r="F57" i="2"/>
  <c r="S55" i="2"/>
  <c r="S54" i="2"/>
  <c r="S53" i="2"/>
  <c r="S52" i="2"/>
  <c r="S51" i="2"/>
  <c r="S49" i="2"/>
  <c r="S48" i="2"/>
  <c r="S47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S45" i="2"/>
  <c r="S43" i="2"/>
  <c r="S42" i="2"/>
  <c r="S41" i="2"/>
  <c r="S40" i="2"/>
  <c r="S39" i="2"/>
  <c r="S37" i="2"/>
  <c r="S36" i="2"/>
  <c r="S35" i="2"/>
  <c r="S34" i="2"/>
  <c r="S33" i="2"/>
  <c r="S31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S29" i="2"/>
  <c r="S28" i="2"/>
  <c r="S27" i="2"/>
  <c r="S25" i="2"/>
  <c r="S24" i="2"/>
  <c r="S23" i="2"/>
  <c r="S22" i="2"/>
  <c r="S21" i="2"/>
  <c r="S19" i="2"/>
  <c r="S18" i="2"/>
  <c r="S17" i="2"/>
  <c r="R16" i="2"/>
  <c r="Q16" i="2"/>
  <c r="P16" i="2"/>
  <c r="O16" i="2"/>
  <c r="N16" i="2"/>
  <c r="M16" i="2"/>
  <c r="M15" i="2" s="1"/>
  <c r="L16" i="2"/>
  <c r="K16" i="2"/>
  <c r="J16" i="2"/>
  <c r="I16" i="2"/>
  <c r="H16" i="2"/>
  <c r="G16" i="2"/>
  <c r="G15" i="2" s="1"/>
  <c r="F16" i="2"/>
  <c r="S13" i="2"/>
  <c r="F15" i="2" l="1"/>
  <c r="R15" i="2"/>
  <c r="N15" i="2"/>
  <c r="N11" i="2" s="1"/>
  <c r="H15" i="2"/>
  <c r="H11" i="2" s="1"/>
  <c r="O15" i="2"/>
  <c r="O11" i="2" s="1"/>
  <c r="K15" i="2"/>
  <c r="K11" i="2" s="1"/>
  <c r="J15" i="2"/>
  <c r="J11" i="2" s="1"/>
  <c r="R11" i="2"/>
  <c r="I15" i="2"/>
  <c r="I11" i="2" s="1"/>
  <c r="Q15" i="2"/>
  <c r="Q11" i="2" s="1"/>
  <c r="P15" i="2"/>
  <c r="P11" i="2" s="1"/>
  <c r="S57" i="2"/>
  <c r="F11" i="2"/>
  <c r="S16" i="2"/>
  <c r="M11" i="2"/>
  <c r="S30" i="2"/>
  <c r="S46" i="2"/>
  <c r="G11" i="2"/>
  <c r="L15" i="2"/>
  <c r="L11" i="2" s="1"/>
  <c r="S15" i="2" l="1"/>
  <c r="S11" i="2"/>
</calcChain>
</file>

<file path=xl/sharedStrings.xml><?xml version="1.0" encoding="utf-8"?>
<sst xmlns="http://schemas.openxmlformats.org/spreadsheetml/2006/main" count="65" uniqueCount="63">
  <si>
    <t>５　　月　別　品　目　別  月　末　在　庫　量</t>
    <phoneticPr fontId="5"/>
  </si>
  <si>
    <t>単位：ｔ</t>
    <rPh sb="0" eb="2">
      <t>タンイ</t>
    </rPh>
    <phoneticPr fontId="5"/>
  </si>
  <si>
    <t>品　　　　　目</t>
    <rPh sb="0" eb="7">
      <t>ヒンモク</t>
    </rPh>
    <phoneticPr fontId="5"/>
  </si>
  <si>
    <t>2</t>
    <phoneticPr fontId="10"/>
  </si>
  <si>
    <t>3</t>
    <phoneticPr fontId="10"/>
  </si>
  <si>
    <t>4</t>
    <phoneticPr fontId="10"/>
  </si>
  <si>
    <t>5</t>
    <phoneticPr fontId="10"/>
  </si>
  <si>
    <t>6</t>
    <phoneticPr fontId="10"/>
  </si>
  <si>
    <t>7</t>
    <phoneticPr fontId="10"/>
  </si>
  <si>
    <t>8</t>
    <phoneticPr fontId="10"/>
  </si>
  <si>
    <t>9</t>
    <phoneticPr fontId="10"/>
  </si>
  <si>
    <t>10</t>
    <phoneticPr fontId="10"/>
  </si>
  <si>
    <t>11</t>
    <phoneticPr fontId="10"/>
  </si>
  <si>
    <t>12</t>
    <phoneticPr fontId="10"/>
  </si>
  <si>
    <t>年 平 均</t>
  </si>
  <si>
    <t>品目</t>
    <phoneticPr fontId="10"/>
  </si>
  <si>
    <t>12  月</t>
    <phoneticPr fontId="10"/>
  </si>
  <si>
    <t>1  月</t>
  </si>
  <si>
    <t>水産物計</t>
  </si>
  <si>
    <t>生鮮品</t>
    <phoneticPr fontId="10"/>
  </si>
  <si>
    <t>冷凍品</t>
    <phoneticPr fontId="10"/>
  </si>
  <si>
    <t>まぐろ類</t>
  </si>
  <si>
    <t>びんなが</t>
  </si>
  <si>
    <t>めばち</t>
  </si>
  <si>
    <t>きはだ</t>
  </si>
  <si>
    <t>くろまぐろ</t>
  </si>
  <si>
    <t>みなみまぐろ</t>
  </si>
  <si>
    <t>その他のまぐろ類</t>
  </si>
  <si>
    <t>かじき類</t>
  </si>
  <si>
    <t>かつお</t>
  </si>
  <si>
    <t>さけ類</t>
  </si>
  <si>
    <t>ます類</t>
  </si>
  <si>
    <t>にしん</t>
  </si>
  <si>
    <t>いわし類</t>
  </si>
  <si>
    <t>まいわし</t>
  </si>
  <si>
    <t>その他のいわし類</t>
  </si>
  <si>
    <t>まあじ</t>
  </si>
  <si>
    <t>さば類</t>
  </si>
  <si>
    <t>さんま</t>
  </si>
  <si>
    <t>かれい類</t>
  </si>
  <si>
    <t>たら</t>
  </si>
  <si>
    <t>すけとうだら</t>
  </si>
  <si>
    <t>たい類</t>
  </si>
  <si>
    <t>その他の魚類</t>
  </si>
  <si>
    <t>貝類</t>
  </si>
  <si>
    <t>えび類</t>
  </si>
  <si>
    <t>いか類</t>
  </si>
  <si>
    <t>するめいか（まついか）</t>
  </si>
  <si>
    <t>こういか（もんごういか）</t>
  </si>
  <si>
    <t>その他のいか類</t>
  </si>
  <si>
    <t>たこ類</t>
  </si>
  <si>
    <t>その他の水産動物類</t>
  </si>
  <si>
    <t>くじら</t>
  </si>
  <si>
    <t>すけとうだらすり身</t>
  </si>
  <si>
    <t>その他のすり身</t>
  </si>
  <si>
    <t>塩蔵品</t>
    <phoneticPr fontId="10"/>
  </si>
  <si>
    <t>たらこ</t>
  </si>
  <si>
    <t>さけ・ますの卵</t>
  </si>
  <si>
    <t>かずのこ</t>
  </si>
  <si>
    <t>その他塩蔵品</t>
  </si>
  <si>
    <t>水産加工品</t>
    <phoneticPr fontId="10"/>
  </si>
  <si>
    <t>（2）　産　　　　　地</t>
    <phoneticPr fontId="5"/>
  </si>
  <si>
    <t>毎月末現在の在庫量である。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</si>
</sst>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\ ###\ ##0"/>
    <numFmt numFmtId="177" formatCode="[$-411]gg&quot;.&quot;ee"/>
    <numFmt numFmtId="178" formatCode="#\ ###\ ##0\ ;\-#\ ###\ ##0\ ;\-\ ;@"/>
    <numFmt numFmtId="179" formatCode="#\ 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7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1" fillId="0" borderId="0"/>
  </cellStyleXfs>
  <cellXfs count="50">
    <xf numFmtId="0" fontId="0" fillId="0" borderId="0" xfId="0">
      <alignment vertical="center"/>
    </xf>
    <xf numFmtId="176" fontId="2" fillId="0" borderId="0" xfId="1" applyNumberFormat="1" applyFont="1" applyFill="1"/>
    <xf numFmtId="49" fontId="2" fillId="0" borderId="0" xfId="1" applyNumberFormat="1" applyFont="1" applyFill="1" applyAlignment="1">
      <alignment horizontal="right"/>
    </xf>
    <xf numFmtId="176" fontId="2" fillId="0" borderId="0" xfId="1" applyNumberFormat="1" applyFont="1" applyFill="1" applyAlignment="1">
      <alignment horizontal="right"/>
    </xf>
    <xf numFmtId="49" fontId="4" fillId="0" borderId="0" xfId="1" applyNumberFormat="1" applyFont="1" applyFill="1" applyAlignment="1">
      <alignment horizontal="center"/>
    </xf>
    <xf numFmtId="176" fontId="4" fillId="0" borderId="0" xfId="1" applyNumberFormat="1" applyFont="1" applyFill="1"/>
    <xf numFmtId="176" fontId="6" fillId="0" borderId="0" xfId="1" applyNumberFormat="1" applyFont="1" applyFill="1"/>
    <xf numFmtId="49" fontId="6" fillId="0" borderId="0" xfId="1" applyNumberFormat="1" applyFont="1" applyFill="1" applyAlignment="1">
      <alignment horizontal="right"/>
    </xf>
    <xf numFmtId="176" fontId="7" fillId="0" borderId="0" xfId="1" applyNumberFormat="1" applyFont="1" applyFill="1"/>
    <xf numFmtId="49" fontId="7" fillId="0" borderId="0" xfId="1" applyNumberFormat="1" applyFont="1" applyFill="1" applyAlignment="1">
      <alignment horizontal="right"/>
    </xf>
    <xf numFmtId="176" fontId="7" fillId="0" borderId="0" xfId="1" applyNumberFormat="1" applyFont="1" applyFill="1" applyAlignment="1">
      <alignment horizontal="center"/>
    </xf>
    <xf numFmtId="176" fontId="8" fillId="0" borderId="0" xfId="1" applyNumberFormat="1" applyFont="1" applyFill="1"/>
    <xf numFmtId="176" fontId="8" fillId="0" borderId="1" xfId="1" applyNumberFormat="1" applyFont="1" applyFill="1" applyBorder="1" applyAlignment="1">
      <alignment vertical="top" shrinkToFit="1"/>
    </xf>
    <xf numFmtId="0" fontId="8" fillId="0" borderId="1" xfId="1" applyFont="1" applyFill="1" applyBorder="1" applyAlignment="1">
      <alignment vertical="top" shrinkToFit="1"/>
    </xf>
    <xf numFmtId="176" fontId="9" fillId="0" borderId="0" xfId="1" applyNumberFormat="1" applyFont="1" applyFill="1" applyAlignment="1">
      <alignment horizontal="right"/>
    </xf>
    <xf numFmtId="49" fontId="9" fillId="0" borderId="2" xfId="1" applyNumberFormat="1" applyFont="1" applyFill="1" applyBorder="1" applyAlignment="1">
      <alignment horizontal="center" vertical="center" wrapText="1"/>
    </xf>
    <xf numFmtId="49" fontId="9" fillId="0" borderId="3" xfId="1" applyNumberFormat="1" applyFont="1" applyFill="1" applyBorder="1" applyAlignment="1">
      <alignment horizontal="center" vertical="center" wrapText="1"/>
    </xf>
    <xf numFmtId="177" fontId="9" fillId="0" borderId="4" xfId="1" applyNumberFormat="1" applyFont="1" applyFill="1" applyBorder="1" applyAlignment="1">
      <alignment horizontal="center" vertical="center" wrapText="1"/>
    </xf>
    <xf numFmtId="49" fontId="9" fillId="0" borderId="4" xfId="1" applyNumberFormat="1" applyFont="1" applyFill="1" applyBorder="1" applyAlignment="1">
      <alignment horizontal="center" vertical="center" wrapText="1"/>
    </xf>
    <xf numFmtId="176" fontId="9" fillId="0" borderId="4" xfId="1" applyNumberFormat="1" applyFont="1" applyFill="1" applyBorder="1" applyAlignment="1">
      <alignment horizontal="center" vertical="center" wrapText="1"/>
    </xf>
    <xf numFmtId="176" fontId="9" fillId="0" borderId="5" xfId="1" applyNumberFormat="1" applyFont="1" applyFill="1" applyBorder="1" applyAlignment="1">
      <alignment horizontal="center" vertical="center" wrapText="1"/>
    </xf>
    <xf numFmtId="176" fontId="9" fillId="0" borderId="0" xfId="1" applyNumberFormat="1" applyFont="1" applyFill="1" applyAlignment="1">
      <alignment horizontal="center" wrapText="1"/>
    </xf>
    <xf numFmtId="49" fontId="9" fillId="0" borderId="0" xfId="1" applyNumberFormat="1" applyFont="1" applyFill="1" applyBorder="1" applyAlignment="1">
      <alignment horizontal="center" vertical="center" wrapText="1"/>
    </xf>
    <xf numFmtId="49" fontId="9" fillId="0" borderId="6" xfId="1" applyNumberFormat="1" applyFont="1" applyFill="1" applyBorder="1" applyAlignment="1">
      <alignment horizontal="center" vertical="center" wrapText="1"/>
    </xf>
    <xf numFmtId="176" fontId="9" fillId="0" borderId="7" xfId="1" applyNumberFormat="1" applyFont="1" applyFill="1" applyBorder="1" applyAlignment="1">
      <alignment horizontal="center" vertical="center" wrapText="1"/>
    </xf>
    <xf numFmtId="49" fontId="9" fillId="0" borderId="7" xfId="1" applyNumberFormat="1" applyFont="1" applyFill="1" applyBorder="1" applyAlignment="1">
      <alignment horizontal="center" vertical="center" wrapText="1"/>
    </xf>
    <xf numFmtId="176" fontId="9" fillId="0" borderId="8" xfId="1" applyNumberFormat="1" applyFont="1" applyFill="1" applyBorder="1" applyAlignment="1">
      <alignment horizontal="center" vertical="center" wrapText="1"/>
    </xf>
    <xf numFmtId="49" fontId="9" fillId="0" borderId="9" xfId="1" applyNumberFormat="1" applyFont="1" applyFill="1" applyBorder="1" applyAlignment="1">
      <alignment horizontal="center" vertical="center" wrapText="1"/>
    </xf>
    <xf numFmtId="49" fontId="9" fillId="0" borderId="10" xfId="1" applyNumberFormat="1" applyFont="1" applyFill="1" applyBorder="1" applyAlignment="1">
      <alignment horizontal="center" vertical="center" wrapText="1"/>
    </xf>
    <xf numFmtId="176" fontId="9" fillId="0" borderId="11" xfId="1" applyNumberFormat="1" applyFont="1" applyFill="1" applyBorder="1" applyAlignment="1">
      <alignment horizontal="center" vertical="center" wrapText="1"/>
    </xf>
    <xf numFmtId="49" fontId="9" fillId="0" borderId="11" xfId="1" applyNumberFormat="1" applyFont="1" applyFill="1" applyBorder="1" applyAlignment="1">
      <alignment horizontal="center" vertical="center" wrapText="1"/>
    </xf>
    <xf numFmtId="176" fontId="9" fillId="0" borderId="12" xfId="1" applyNumberFormat="1" applyFont="1" applyFill="1" applyBorder="1" applyAlignment="1">
      <alignment horizontal="center" vertical="center" wrapText="1"/>
    </xf>
    <xf numFmtId="176" fontId="9" fillId="0" borderId="0" xfId="1" applyNumberFormat="1" applyFont="1" applyFill="1" applyBorder="1" applyAlignment="1">
      <alignment horizontal="center" wrapText="1"/>
    </xf>
    <xf numFmtId="49" fontId="9" fillId="0" borderId="6" xfId="1" applyNumberFormat="1" applyFont="1" applyFill="1" applyBorder="1" applyAlignment="1">
      <alignment horizontal="right" wrapText="1"/>
    </xf>
    <xf numFmtId="176" fontId="9" fillId="0" borderId="8" xfId="1" applyNumberFormat="1" applyFont="1" applyFill="1" applyBorder="1" applyAlignment="1">
      <alignment horizontal="center" wrapText="1"/>
    </xf>
    <xf numFmtId="176" fontId="12" fillId="0" borderId="0" xfId="1" applyNumberFormat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49" fontId="12" fillId="0" borderId="6" xfId="1" applyNumberFormat="1" applyFont="1" applyFill="1" applyBorder="1" applyAlignment="1">
      <alignment horizontal="right"/>
    </xf>
    <xf numFmtId="178" fontId="12" fillId="0" borderId="0" xfId="1" applyNumberFormat="1" applyFont="1" applyFill="1"/>
    <xf numFmtId="179" fontId="12" fillId="0" borderId="8" xfId="1" applyNumberFormat="1" applyFont="1" applyFill="1" applyBorder="1" applyAlignment="1"/>
    <xf numFmtId="176" fontId="12" fillId="0" borderId="0" xfId="1" applyNumberFormat="1" applyFont="1" applyFill="1"/>
    <xf numFmtId="176" fontId="12" fillId="0" borderId="0" xfId="1" applyNumberFormat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12" fillId="0" borderId="0" xfId="1" applyFont="1" applyFill="1" applyAlignment="1">
      <alignment horizontal="distributed"/>
    </xf>
    <xf numFmtId="0" fontId="12" fillId="0" borderId="0" xfId="1" applyFont="1" applyFill="1" applyAlignment="1">
      <alignment horizontal="distributed"/>
    </xf>
    <xf numFmtId="176" fontId="9" fillId="0" borderId="9" xfId="1" applyNumberFormat="1" applyFont="1" applyFill="1" applyBorder="1"/>
    <xf numFmtId="49" fontId="9" fillId="0" borderId="10" xfId="1" applyNumberFormat="1" applyFont="1" applyFill="1" applyBorder="1" applyAlignment="1">
      <alignment horizontal="right"/>
    </xf>
    <xf numFmtId="176" fontId="9" fillId="0" borderId="12" xfId="1" applyNumberFormat="1" applyFont="1" applyFill="1" applyBorder="1"/>
    <xf numFmtId="176" fontId="9" fillId="0" borderId="0" xfId="1" applyNumberFormat="1" applyFont="1" applyFill="1"/>
    <xf numFmtId="49" fontId="9" fillId="0" borderId="0" xfId="1" applyNumberFormat="1" applyFont="1" applyFill="1" applyAlignment="1">
      <alignment horizontal="right"/>
    </xf>
  </cellXfs>
  <cellStyles count="3">
    <cellStyle name="標準" xfId="0" builtinId="0"/>
    <cellStyle name="標準 2" xfId="2" xr:uid="{5BA2EBCC-747D-427E-B9FC-69E60C5A0CE6}"/>
    <cellStyle name="標準 3" xfId="1" xr:uid="{DDEC1C5C-DB5C-4599-8257-666C9E13B2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EEE51-0A5E-4930-ABF9-FC1690EF12E9}">
  <sheetPr codeName="Sheet14">
    <pageSetUpPr fitToPage="1"/>
  </sheetPr>
  <dimension ref="A1:T67"/>
  <sheetViews>
    <sheetView tabSelected="1" zoomScale="75" zoomScaleNormal="75" workbookViewId="0">
      <pane xSplit="5" ySplit="9" topLeftCell="F10" activePane="bottomRight" state="frozen"/>
      <selection activeCell="F25" sqref="F25"/>
      <selection pane="topRight" activeCell="F25" sqref="F25"/>
      <selection pane="bottomLeft" activeCell="F25" sqref="F25"/>
      <selection pane="bottomRight"/>
    </sheetView>
  </sheetViews>
  <sheetFormatPr defaultRowHeight="12" x14ac:dyDescent="0.15"/>
  <cols>
    <col min="1" max="3" width="1.875" style="48" customWidth="1"/>
    <col min="4" max="4" width="22.625" style="48" customWidth="1"/>
    <col min="5" max="5" width="2.875" style="49" customWidth="1"/>
    <col min="6" max="19" width="13.125" style="48" customWidth="1"/>
    <col min="20" max="20" width="4.25" style="48" customWidth="1"/>
    <col min="21" max="16384" width="9" style="48"/>
  </cols>
  <sheetData>
    <row r="1" spans="1:20" s="1" customFormat="1" ht="15.95" customHeight="1" x14ac:dyDescent="0.15">
      <c r="E1" s="2"/>
      <c r="T1" s="3"/>
    </row>
    <row r="2" spans="1:20" s="1" customFormat="1" ht="13.35" customHeight="1" x14ac:dyDescent="0.15">
      <c r="E2" s="2"/>
      <c r="T2" s="3"/>
    </row>
    <row r="3" spans="1:20" s="5" customFormat="1" ht="21" customHeight="1" x14ac:dyDescent="0.2">
      <c r="A3" s="4" t="s">
        <v>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6" customFormat="1" ht="13.5" customHeight="1" x14ac:dyDescent="0.15">
      <c r="E4" s="7"/>
    </row>
    <row r="5" spans="1:20" s="8" customFormat="1" ht="21" customHeight="1" x14ac:dyDescent="0.2">
      <c r="E5" s="9"/>
      <c r="K5" s="10" t="s">
        <v>61</v>
      </c>
      <c r="L5" s="10"/>
    </row>
    <row r="6" spans="1:20" s="11" customFormat="1" ht="15.95" customHeight="1" thickBot="1" x14ac:dyDescent="0.2">
      <c r="C6" s="12" t="s">
        <v>62</v>
      </c>
      <c r="D6" s="13"/>
      <c r="E6" s="13"/>
      <c r="F6" s="13"/>
      <c r="G6" s="13"/>
      <c r="H6" s="13"/>
      <c r="I6" s="13"/>
      <c r="J6" s="13"/>
      <c r="K6" s="13"/>
      <c r="L6" s="13"/>
      <c r="S6" s="14" t="s">
        <v>1</v>
      </c>
    </row>
    <row r="7" spans="1:20" s="21" customFormat="1" ht="15" customHeight="1" thickTop="1" x14ac:dyDescent="0.15">
      <c r="A7" s="15" t="s">
        <v>2</v>
      </c>
      <c r="B7" s="15"/>
      <c r="C7" s="15"/>
      <c r="D7" s="15"/>
      <c r="E7" s="16"/>
      <c r="F7" s="17">
        <v>42339</v>
      </c>
      <c r="G7" s="17">
        <v>42370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9"/>
      <c r="T7" s="20"/>
    </row>
    <row r="8" spans="1:20" s="21" customFormat="1" ht="15" customHeight="1" x14ac:dyDescent="0.15">
      <c r="A8" s="22"/>
      <c r="B8" s="22"/>
      <c r="C8" s="22"/>
      <c r="D8" s="22"/>
      <c r="E8" s="23"/>
      <c r="F8" s="24"/>
      <c r="G8" s="24"/>
      <c r="H8" s="25" t="s">
        <v>3</v>
      </c>
      <c r="I8" s="25" t="s">
        <v>4</v>
      </c>
      <c r="J8" s="25" t="s">
        <v>5</v>
      </c>
      <c r="K8" s="25" t="s">
        <v>6</v>
      </c>
      <c r="L8" s="25" t="s">
        <v>7</v>
      </c>
      <c r="M8" s="25" t="s">
        <v>8</v>
      </c>
      <c r="N8" s="25" t="s">
        <v>9</v>
      </c>
      <c r="O8" s="25" t="s">
        <v>10</v>
      </c>
      <c r="P8" s="25" t="s">
        <v>11</v>
      </c>
      <c r="Q8" s="25" t="s">
        <v>12</v>
      </c>
      <c r="R8" s="25" t="s">
        <v>13</v>
      </c>
      <c r="S8" s="24" t="s">
        <v>14</v>
      </c>
      <c r="T8" s="26" t="s">
        <v>15</v>
      </c>
    </row>
    <row r="9" spans="1:20" s="21" customFormat="1" ht="15" customHeight="1" x14ac:dyDescent="0.15">
      <c r="A9" s="27"/>
      <c r="B9" s="27"/>
      <c r="C9" s="27"/>
      <c r="D9" s="27"/>
      <c r="E9" s="28"/>
      <c r="F9" s="29" t="s">
        <v>16</v>
      </c>
      <c r="G9" s="29" t="s">
        <v>17</v>
      </c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29"/>
      <c r="T9" s="31"/>
    </row>
    <row r="10" spans="1:20" s="21" customFormat="1" ht="12" customHeight="1" x14ac:dyDescent="0.15">
      <c r="A10" s="32"/>
      <c r="B10" s="32"/>
      <c r="C10" s="32"/>
      <c r="D10" s="32"/>
      <c r="E10" s="33"/>
      <c r="T10" s="34"/>
    </row>
    <row r="11" spans="1:20" s="40" customFormat="1" ht="14.1" customHeight="1" x14ac:dyDescent="0.15">
      <c r="A11" s="35" t="s">
        <v>18</v>
      </c>
      <c r="B11" s="36"/>
      <c r="C11" s="36"/>
      <c r="D11" s="36"/>
      <c r="E11" s="37">
        <v>1</v>
      </c>
      <c r="F11" s="38">
        <f>SUBTOTAL(9,F13:F66)</f>
        <v>466969</v>
      </c>
      <c r="G11" s="38">
        <f t="shared" ref="G11:P11" si="0">SUBTOTAL(9,G13:G66)</f>
        <v>450817</v>
      </c>
      <c r="H11" s="38">
        <f t="shared" si="0"/>
        <v>447627</v>
      </c>
      <c r="I11" s="38">
        <f t="shared" si="0"/>
        <v>432518</v>
      </c>
      <c r="J11" s="38">
        <f t="shared" si="0"/>
        <v>437698</v>
      </c>
      <c r="K11" s="38">
        <f t="shared" si="0"/>
        <v>437602</v>
      </c>
      <c r="L11" s="38">
        <f t="shared" si="0"/>
        <v>429511</v>
      </c>
      <c r="M11" s="38">
        <f t="shared" si="0"/>
        <v>423425</v>
      </c>
      <c r="N11" s="38">
        <f t="shared" si="0"/>
        <v>413164</v>
      </c>
      <c r="O11" s="38">
        <f t="shared" si="0"/>
        <v>416787</v>
      </c>
      <c r="P11" s="38">
        <f t="shared" si="0"/>
        <v>426318</v>
      </c>
      <c r="Q11" s="38">
        <f>SUBTOTAL(9,Q13:Q66)</f>
        <v>456745</v>
      </c>
      <c r="R11" s="38">
        <f>SUBTOTAL(9,R13:R66)</f>
        <v>451820</v>
      </c>
      <c r="S11" s="38">
        <f>IF(ISERR(SUM(G11:R11)/12),"-",SUM(G11:R11)/12)</f>
        <v>435336</v>
      </c>
      <c r="T11" s="39">
        <v>1</v>
      </c>
    </row>
    <row r="12" spans="1:20" s="40" customFormat="1" ht="14.1" customHeight="1" x14ac:dyDescent="0.15">
      <c r="A12" s="41"/>
      <c r="B12" s="42"/>
      <c r="C12" s="42"/>
      <c r="D12" s="42"/>
      <c r="E12" s="37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9"/>
    </row>
    <row r="13" spans="1:20" s="40" customFormat="1" ht="14.1" customHeight="1" x14ac:dyDescent="0.15">
      <c r="A13" s="35" t="s">
        <v>19</v>
      </c>
      <c r="B13" s="36"/>
      <c r="C13" s="36"/>
      <c r="D13" s="36"/>
      <c r="E13" s="37">
        <v>2</v>
      </c>
      <c r="F13" s="38">
        <v>684</v>
      </c>
      <c r="G13" s="38">
        <v>675</v>
      </c>
      <c r="H13" s="38">
        <v>725</v>
      </c>
      <c r="I13" s="38">
        <v>668</v>
      </c>
      <c r="J13" s="38">
        <v>677</v>
      </c>
      <c r="K13" s="38">
        <v>706</v>
      </c>
      <c r="L13" s="38">
        <v>721</v>
      </c>
      <c r="M13" s="38">
        <v>711</v>
      </c>
      <c r="N13" s="38">
        <v>682</v>
      </c>
      <c r="O13" s="38">
        <v>722</v>
      </c>
      <c r="P13" s="38">
        <v>729</v>
      </c>
      <c r="Q13" s="38">
        <v>914</v>
      </c>
      <c r="R13" s="38">
        <v>746</v>
      </c>
      <c r="S13" s="38">
        <f>IF(ISERR(SUM(G13:R13)/12),"-",SUM(G13:R13)/12)</f>
        <v>723</v>
      </c>
      <c r="T13" s="39">
        <v>2</v>
      </c>
    </row>
    <row r="14" spans="1:20" s="40" customFormat="1" ht="14.1" customHeight="1" x14ac:dyDescent="0.15">
      <c r="A14" s="41"/>
      <c r="B14" s="42"/>
      <c r="C14" s="42"/>
      <c r="D14" s="42"/>
      <c r="E14" s="37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9"/>
    </row>
    <row r="15" spans="1:20" s="40" customFormat="1" ht="14.1" customHeight="1" x14ac:dyDescent="0.15">
      <c r="A15" s="35" t="s">
        <v>20</v>
      </c>
      <c r="B15" s="36"/>
      <c r="C15" s="36"/>
      <c r="D15" s="36"/>
      <c r="E15" s="37">
        <v>3</v>
      </c>
      <c r="F15" s="38">
        <f>SUBTOTAL(9,F16:F55)</f>
        <v>413779</v>
      </c>
      <c r="G15" s="38">
        <f t="shared" ref="G15:R15" si="1">SUBTOTAL(9,G16:G55)</f>
        <v>398174</v>
      </c>
      <c r="H15" s="38">
        <f t="shared" si="1"/>
        <v>395799</v>
      </c>
      <c r="I15" s="38">
        <f t="shared" si="1"/>
        <v>378943</v>
      </c>
      <c r="J15" s="38">
        <f t="shared" si="1"/>
        <v>379640</v>
      </c>
      <c r="K15" s="38">
        <f t="shared" si="1"/>
        <v>376862</v>
      </c>
      <c r="L15" s="38">
        <f t="shared" si="1"/>
        <v>366145</v>
      </c>
      <c r="M15" s="38">
        <f t="shared" si="1"/>
        <v>358604</v>
      </c>
      <c r="N15" s="38">
        <f t="shared" si="1"/>
        <v>349125</v>
      </c>
      <c r="O15" s="38">
        <f t="shared" si="1"/>
        <v>353745</v>
      </c>
      <c r="P15" s="38">
        <f t="shared" si="1"/>
        <v>363784</v>
      </c>
      <c r="Q15" s="38">
        <f t="shared" si="1"/>
        <v>396272</v>
      </c>
      <c r="R15" s="38">
        <f t="shared" si="1"/>
        <v>395718</v>
      </c>
      <c r="S15" s="38">
        <f>IF(ISERR(SUM(G15:R15)/12),"-",SUM(G15:R15)/12)</f>
        <v>376067.58333333331</v>
      </c>
      <c r="T15" s="39">
        <v>3</v>
      </c>
    </row>
    <row r="16" spans="1:20" s="40" customFormat="1" ht="14.1" customHeight="1" x14ac:dyDescent="0.15">
      <c r="A16" s="41"/>
      <c r="B16" s="42"/>
      <c r="C16" s="43" t="s">
        <v>21</v>
      </c>
      <c r="D16" s="36"/>
      <c r="E16" s="37">
        <v>4</v>
      </c>
      <c r="F16" s="38">
        <f>SUBTOTAL(9,F17:F23)</f>
        <v>39030</v>
      </c>
      <c r="G16" s="38">
        <f>SUBTOTAL(9,G17:G23)</f>
        <v>36599</v>
      </c>
      <c r="H16" s="38">
        <f t="shared" ref="H16:R16" si="2">SUBTOTAL(9,H17:H23)</f>
        <v>40166</v>
      </c>
      <c r="I16" s="38">
        <f t="shared" si="2"/>
        <v>38658</v>
      </c>
      <c r="J16" s="38">
        <f t="shared" si="2"/>
        <v>41578</v>
      </c>
      <c r="K16" s="38">
        <f t="shared" si="2"/>
        <v>40216</v>
      </c>
      <c r="L16" s="38">
        <f t="shared" si="2"/>
        <v>39776</v>
      </c>
      <c r="M16" s="38">
        <f t="shared" si="2"/>
        <v>41016</v>
      </c>
      <c r="N16" s="38">
        <f t="shared" si="2"/>
        <v>41104</v>
      </c>
      <c r="O16" s="38">
        <f t="shared" si="2"/>
        <v>41180</v>
      </c>
      <c r="P16" s="38">
        <f t="shared" si="2"/>
        <v>39643</v>
      </c>
      <c r="Q16" s="38">
        <f t="shared" si="2"/>
        <v>39277</v>
      </c>
      <c r="R16" s="38">
        <f t="shared" si="2"/>
        <v>37849</v>
      </c>
      <c r="S16" s="38">
        <f>IF(ISERR(SUM(G16:R16)/12),"-",SUM(G16:R16)/12)</f>
        <v>39755.166666666664</v>
      </c>
      <c r="T16" s="39">
        <v>4</v>
      </c>
    </row>
    <row r="17" spans="1:20" s="40" customFormat="1" ht="14.1" customHeight="1" x14ac:dyDescent="0.15">
      <c r="A17" s="41"/>
      <c r="B17" s="42"/>
      <c r="C17" s="42"/>
      <c r="D17" s="44" t="s">
        <v>22</v>
      </c>
      <c r="E17" s="37">
        <v>5</v>
      </c>
      <c r="F17" s="38">
        <v>9297</v>
      </c>
      <c r="G17" s="38">
        <v>8105</v>
      </c>
      <c r="H17" s="38">
        <v>7490</v>
      </c>
      <c r="I17" s="38">
        <v>6557</v>
      </c>
      <c r="J17" s="38">
        <v>6533</v>
      </c>
      <c r="K17" s="38">
        <v>6252</v>
      </c>
      <c r="L17" s="38">
        <v>8281</v>
      </c>
      <c r="M17" s="38">
        <v>8967</v>
      </c>
      <c r="N17" s="38">
        <v>8156</v>
      </c>
      <c r="O17" s="38">
        <v>8925</v>
      </c>
      <c r="P17" s="38">
        <v>10865</v>
      </c>
      <c r="Q17" s="38">
        <v>11421</v>
      </c>
      <c r="R17" s="38">
        <v>10659</v>
      </c>
      <c r="S17" s="38">
        <f>IF(ISERR(SUM(G17:R17)/12),"-",SUM(G17:R17)/12)</f>
        <v>8517.5833333333339</v>
      </c>
      <c r="T17" s="39">
        <v>5</v>
      </c>
    </row>
    <row r="18" spans="1:20" s="40" customFormat="1" ht="14.1" customHeight="1" x14ac:dyDescent="0.15">
      <c r="A18" s="41"/>
      <c r="B18" s="42"/>
      <c r="C18" s="42"/>
      <c r="D18" s="44" t="s">
        <v>23</v>
      </c>
      <c r="E18" s="37">
        <v>6</v>
      </c>
      <c r="F18" s="38">
        <v>7252</v>
      </c>
      <c r="G18" s="38">
        <v>6693</v>
      </c>
      <c r="H18" s="38">
        <v>8738</v>
      </c>
      <c r="I18" s="38">
        <v>8595</v>
      </c>
      <c r="J18" s="38">
        <v>10183</v>
      </c>
      <c r="K18" s="38">
        <v>9643</v>
      </c>
      <c r="L18" s="38">
        <v>10073</v>
      </c>
      <c r="M18" s="38">
        <v>9729</v>
      </c>
      <c r="N18" s="38">
        <v>8741</v>
      </c>
      <c r="O18" s="38">
        <v>8448</v>
      </c>
      <c r="P18" s="38">
        <v>6768</v>
      </c>
      <c r="Q18" s="38">
        <v>6904</v>
      </c>
      <c r="R18" s="38">
        <v>6101</v>
      </c>
      <c r="S18" s="38">
        <f>IF(ISERR(SUM(G18:R18)/12),"-",SUM(G18:R18)/12)</f>
        <v>8384.6666666666661</v>
      </c>
      <c r="T18" s="39">
        <v>6</v>
      </c>
    </row>
    <row r="19" spans="1:20" s="40" customFormat="1" ht="14.1" customHeight="1" x14ac:dyDescent="0.15">
      <c r="A19" s="41"/>
      <c r="B19" s="42"/>
      <c r="C19" s="42"/>
      <c r="D19" s="44" t="s">
        <v>24</v>
      </c>
      <c r="E19" s="37">
        <v>7</v>
      </c>
      <c r="F19" s="38">
        <v>12335</v>
      </c>
      <c r="G19" s="38">
        <v>11287</v>
      </c>
      <c r="H19" s="38">
        <v>13488</v>
      </c>
      <c r="I19" s="38">
        <v>13012</v>
      </c>
      <c r="J19" s="38">
        <v>15014</v>
      </c>
      <c r="K19" s="38">
        <v>14873</v>
      </c>
      <c r="L19" s="38">
        <v>13026</v>
      </c>
      <c r="M19" s="38">
        <v>14036</v>
      </c>
      <c r="N19" s="38">
        <v>13633</v>
      </c>
      <c r="O19" s="38">
        <v>12815</v>
      </c>
      <c r="P19" s="38">
        <v>11304</v>
      </c>
      <c r="Q19" s="38">
        <v>10467</v>
      </c>
      <c r="R19" s="38">
        <v>10643</v>
      </c>
      <c r="S19" s="38">
        <f>IF(ISERR(SUM(G19:R19)/12),"-",SUM(G19:R19)/12)</f>
        <v>12799.833333333334</v>
      </c>
      <c r="T19" s="39">
        <v>7</v>
      </c>
    </row>
    <row r="20" spans="1:20" s="40" customFormat="1" ht="14.1" customHeight="1" x14ac:dyDescent="0.15">
      <c r="A20" s="41"/>
      <c r="B20" s="42"/>
      <c r="C20" s="42"/>
      <c r="D20" s="44"/>
      <c r="E20" s="37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9"/>
    </row>
    <row r="21" spans="1:20" s="40" customFormat="1" ht="14.1" customHeight="1" x14ac:dyDescent="0.15">
      <c r="A21" s="41"/>
      <c r="B21" s="42"/>
      <c r="C21" s="42"/>
      <c r="D21" s="44" t="s">
        <v>25</v>
      </c>
      <c r="E21" s="37">
        <v>8</v>
      </c>
      <c r="F21" s="38">
        <v>2408</v>
      </c>
      <c r="G21" s="38">
        <v>3358</v>
      </c>
      <c r="H21" s="38">
        <v>3437</v>
      </c>
      <c r="I21" s="38">
        <v>4214</v>
      </c>
      <c r="J21" s="38">
        <v>4395</v>
      </c>
      <c r="K21" s="38">
        <v>4210</v>
      </c>
      <c r="L21" s="38">
        <v>3709</v>
      </c>
      <c r="M21" s="38">
        <v>3193</v>
      </c>
      <c r="N21" s="38">
        <v>2647</v>
      </c>
      <c r="O21" s="38">
        <v>2388</v>
      </c>
      <c r="P21" s="38">
        <v>1879</v>
      </c>
      <c r="Q21" s="38">
        <v>1640</v>
      </c>
      <c r="R21" s="38">
        <v>2415</v>
      </c>
      <c r="S21" s="38">
        <f>IF(ISERR(SUM(G21:R21)/12),"-",SUM(G21:R21)/12)</f>
        <v>3123.75</v>
      </c>
      <c r="T21" s="39">
        <v>8</v>
      </c>
    </row>
    <row r="22" spans="1:20" s="40" customFormat="1" ht="14.1" customHeight="1" x14ac:dyDescent="0.15">
      <c r="A22" s="41"/>
      <c r="B22" s="42"/>
      <c r="C22" s="42"/>
      <c r="D22" s="44" t="s">
        <v>26</v>
      </c>
      <c r="E22" s="37">
        <v>9</v>
      </c>
      <c r="F22" s="38">
        <v>3479</v>
      </c>
      <c r="G22" s="38">
        <v>3288</v>
      </c>
      <c r="H22" s="38">
        <v>3014</v>
      </c>
      <c r="I22" s="38">
        <v>2650</v>
      </c>
      <c r="J22" s="38">
        <v>2325</v>
      </c>
      <c r="K22" s="38">
        <v>1973</v>
      </c>
      <c r="L22" s="38">
        <v>1737</v>
      </c>
      <c r="M22" s="38">
        <v>1968</v>
      </c>
      <c r="N22" s="38">
        <v>4884</v>
      </c>
      <c r="O22" s="38">
        <v>5557</v>
      </c>
      <c r="P22" s="38">
        <v>5789</v>
      </c>
      <c r="Q22" s="38">
        <v>5517</v>
      </c>
      <c r="R22" s="38">
        <v>4601</v>
      </c>
      <c r="S22" s="38">
        <f>IF(ISERR(SUM(G22:R22)/12),"-",SUM(G22:R22)/12)</f>
        <v>3608.5833333333335</v>
      </c>
      <c r="T22" s="39">
        <v>9</v>
      </c>
    </row>
    <row r="23" spans="1:20" s="40" customFormat="1" ht="14.1" customHeight="1" x14ac:dyDescent="0.15">
      <c r="A23" s="41"/>
      <c r="B23" s="42"/>
      <c r="C23" s="42"/>
      <c r="D23" s="44" t="s">
        <v>27</v>
      </c>
      <c r="E23" s="37">
        <v>10</v>
      </c>
      <c r="F23" s="38">
        <v>4259</v>
      </c>
      <c r="G23" s="38">
        <v>3868</v>
      </c>
      <c r="H23" s="38">
        <v>3999</v>
      </c>
      <c r="I23" s="38">
        <v>3630</v>
      </c>
      <c r="J23" s="38">
        <v>3128</v>
      </c>
      <c r="K23" s="38">
        <v>3265</v>
      </c>
      <c r="L23" s="38">
        <v>2950</v>
      </c>
      <c r="M23" s="38">
        <v>3123</v>
      </c>
      <c r="N23" s="38">
        <v>3043</v>
      </c>
      <c r="O23" s="38">
        <v>3047</v>
      </c>
      <c r="P23" s="38">
        <v>3038</v>
      </c>
      <c r="Q23" s="38">
        <v>3328</v>
      </c>
      <c r="R23" s="38">
        <v>3430</v>
      </c>
      <c r="S23" s="38">
        <f>IF(ISERR(SUM(G23:R23)/12),"-",SUM(G23:R23)/12)</f>
        <v>3320.75</v>
      </c>
      <c r="T23" s="39">
        <v>10</v>
      </c>
    </row>
    <row r="24" spans="1:20" s="40" customFormat="1" ht="14.1" customHeight="1" x14ac:dyDescent="0.15">
      <c r="A24" s="41"/>
      <c r="B24" s="42"/>
      <c r="C24" s="43" t="s">
        <v>28</v>
      </c>
      <c r="D24" s="36"/>
      <c r="E24" s="37">
        <v>11</v>
      </c>
      <c r="F24" s="38">
        <v>1908</v>
      </c>
      <c r="G24" s="38">
        <v>2172</v>
      </c>
      <c r="H24" s="38">
        <v>2261</v>
      </c>
      <c r="I24" s="38">
        <v>2249</v>
      </c>
      <c r="J24" s="38">
        <v>2324</v>
      </c>
      <c r="K24" s="38">
        <v>2196</v>
      </c>
      <c r="L24" s="38">
        <v>2489</v>
      </c>
      <c r="M24" s="38">
        <v>2609</v>
      </c>
      <c r="N24" s="38">
        <v>2309</v>
      </c>
      <c r="O24" s="38">
        <v>2421</v>
      </c>
      <c r="P24" s="38">
        <v>2566</v>
      </c>
      <c r="Q24" s="38">
        <v>2672</v>
      </c>
      <c r="R24" s="38">
        <v>2614</v>
      </c>
      <c r="S24" s="38">
        <f>IF(ISERR(SUM(G24:R24)/12),"-",SUM(G24:R24)/12)</f>
        <v>2406.8333333333335</v>
      </c>
      <c r="T24" s="39">
        <v>11</v>
      </c>
    </row>
    <row r="25" spans="1:20" s="40" customFormat="1" ht="14.1" customHeight="1" x14ac:dyDescent="0.15">
      <c r="A25" s="41"/>
      <c r="B25" s="42"/>
      <c r="C25" s="43" t="s">
        <v>29</v>
      </c>
      <c r="D25" s="36"/>
      <c r="E25" s="37">
        <v>12</v>
      </c>
      <c r="F25" s="38">
        <v>29000</v>
      </c>
      <c r="G25" s="38">
        <v>26658</v>
      </c>
      <c r="H25" s="38">
        <v>25362</v>
      </c>
      <c r="I25" s="38">
        <v>19672</v>
      </c>
      <c r="J25" s="38">
        <v>19575</v>
      </c>
      <c r="K25" s="38">
        <v>20661</v>
      </c>
      <c r="L25" s="38">
        <v>21493</v>
      </c>
      <c r="M25" s="38">
        <v>24688</v>
      </c>
      <c r="N25" s="38">
        <v>24030</v>
      </c>
      <c r="O25" s="38">
        <v>25992</v>
      </c>
      <c r="P25" s="38">
        <v>22741</v>
      </c>
      <c r="Q25" s="38">
        <v>25306</v>
      </c>
      <c r="R25" s="38">
        <v>25092</v>
      </c>
      <c r="S25" s="38">
        <f>IF(ISERR(SUM(G25:R25)/12),"-",SUM(G25:R25)/12)</f>
        <v>23439.166666666668</v>
      </c>
      <c r="T25" s="39">
        <v>12</v>
      </c>
    </row>
    <row r="26" spans="1:20" s="40" customFormat="1" ht="14.1" customHeight="1" x14ac:dyDescent="0.15">
      <c r="A26" s="41"/>
      <c r="B26" s="42"/>
      <c r="C26" s="44"/>
      <c r="D26" s="42"/>
      <c r="E26" s="37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9"/>
    </row>
    <row r="27" spans="1:20" s="40" customFormat="1" ht="14.1" customHeight="1" x14ac:dyDescent="0.15">
      <c r="A27" s="41"/>
      <c r="B27" s="42"/>
      <c r="C27" s="43" t="s">
        <v>30</v>
      </c>
      <c r="D27" s="36"/>
      <c r="E27" s="37">
        <v>13</v>
      </c>
      <c r="F27" s="38">
        <v>37648</v>
      </c>
      <c r="G27" s="38">
        <v>34774</v>
      </c>
      <c r="H27" s="38">
        <v>32609</v>
      </c>
      <c r="I27" s="38">
        <v>28617</v>
      </c>
      <c r="J27" s="38">
        <v>25777</v>
      </c>
      <c r="K27" s="38">
        <v>22666</v>
      </c>
      <c r="L27" s="38">
        <v>21182</v>
      </c>
      <c r="M27" s="38">
        <v>21352</v>
      </c>
      <c r="N27" s="38">
        <v>20351</v>
      </c>
      <c r="O27" s="38">
        <v>24111</v>
      </c>
      <c r="P27" s="38">
        <v>29060</v>
      </c>
      <c r="Q27" s="38">
        <v>34610</v>
      </c>
      <c r="R27" s="38">
        <v>32022</v>
      </c>
      <c r="S27" s="38">
        <f>IF(ISERR(SUM(G27:R27)/12),"-",SUM(G27:R27)/12)</f>
        <v>27260.916666666668</v>
      </c>
      <c r="T27" s="39">
        <v>13</v>
      </c>
    </row>
    <row r="28" spans="1:20" s="40" customFormat="1" ht="14.1" customHeight="1" x14ac:dyDescent="0.15">
      <c r="A28" s="41"/>
      <c r="B28" s="42"/>
      <c r="C28" s="43" t="s">
        <v>31</v>
      </c>
      <c r="D28" s="36"/>
      <c r="E28" s="37">
        <v>14</v>
      </c>
      <c r="F28" s="38">
        <v>869</v>
      </c>
      <c r="G28" s="38">
        <v>721</v>
      </c>
      <c r="H28" s="38">
        <v>686</v>
      </c>
      <c r="I28" s="38">
        <v>590</v>
      </c>
      <c r="J28" s="38">
        <v>559</v>
      </c>
      <c r="K28" s="38">
        <v>320</v>
      </c>
      <c r="L28" s="38">
        <v>373</v>
      </c>
      <c r="M28" s="38">
        <v>376</v>
      </c>
      <c r="N28" s="38">
        <v>1072</v>
      </c>
      <c r="O28" s="38">
        <v>3373</v>
      </c>
      <c r="P28" s="38">
        <v>2667</v>
      </c>
      <c r="Q28" s="38">
        <v>2634</v>
      </c>
      <c r="R28" s="38">
        <v>2235</v>
      </c>
      <c r="S28" s="38">
        <f>IF(ISERR(SUM(G28:R28)/12),"-",SUM(G28:R28)/12)</f>
        <v>1300.5</v>
      </c>
      <c r="T28" s="39">
        <v>14</v>
      </c>
    </row>
    <row r="29" spans="1:20" s="40" customFormat="1" ht="14.1" customHeight="1" x14ac:dyDescent="0.15">
      <c r="A29" s="41"/>
      <c r="B29" s="42"/>
      <c r="C29" s="43" t="s">
        <v>32</v>
      </c>
      <c r="D29" s="36"/>
      <c r="E29" s="37">
        <v>15</v>
      </c>
      <c r="F29" s="38">
        <v>6015</v>
      </c>
      <c r="G29" s="38">
        <v>5197</v>
      </c>
      <c r="H29" s="38">
        <v>4880</v>
      </c>
      <c r="I29" s="38">
        <v>3220</v>
      </c>
      <c r="J29" s="38">
        <v>2584</v>
      </c>
      <c r="K29" s="38">
        <v>5901</v>
      </c>
      <c r="L29" s="38">
        <v>7329</v>
      </c>
      <c r="M29" s="38">
        <v>6838</v>
      </c>
      <c r="N29" s="38">
        <v>6619</v>
      </c>
      <c r="O29" s="38">
        <v>6433</v>
      </c>
      <c r="P29" s="38">
        <v>6289</v>
      </c>
      <c r="Q29" s="38">
        <v>5693</v>
      </c>
      <c r="R29" s="38">
        <v>5059</v>
      </c>
      <c r="S29" s="38">
        <f>IF(ISERR(SUM(G29:R29)/12),"-",SUM(G29:R29)/12)</f>
        <v>5503.5</v>
      </c>
      <c r="T29" s="39">
        <v>15</v>
      </c>
    </row>
    <row r="30" spans="1:20" s="40" customFormat="1" ht="14.1" customHeight="1" x14ac:dyDescent="0.15">
      <c r="A30" s="41"/>
      <c r="B30" s="42"/>
      <c r="C30" s="43" t="s">
        <v>33</v>
      </c>
      <c r="D30" s="36"/>
      <c r="E30" s="37">
        <v>16</v>
      </c>
      <c r="F30" s="38">
        <f t="shared" ref="F30:R30" si="3">SUBTOTAL(9,F31:F33)</f>
        <v>14333</v>
      </c>
      <c r="G30" s="38">
        <f t="shared" si="3"/>
        <v>14263</v>
      </c>
      <c r="H30" s="38">
        <f t="shared" si="3"/>
        <v>14149</v>
      </c>
      <c r="I30" s="38">
        <f t="shared" si="3"/>
        <v>14704</v>
      </c>
      <c r="J30" s="38">
        <f t="shared" si="3"/>
        <v>19215</v>
      </c>
      <c r="K30" s="38">
        <f t="shared" si="3"/>
        <v>23313</v>
      </c>
      <c r="L30" s="38">
        <f t="shared" si="3"/>
        <v>24350</v>
      </c>
      <c r="M30" s="38">
        <f t="shared" si="3"/>
        <v>24382</v>
      </c>
      <c r="N30" s="38">
        <f t="shared" si="3"/>
        <v>23016</v>
      </c>
      <c r="O30" s="38">
        <f t="shared" si="3"/>
        <v>23271</v>
      </c>
      <c r="P30" s="38">
        <f t="shared" si="3"/>
        <v>25457</v>
      </c>
      <c r="Q30" s="38">
        <f t="shared" si="3"/>
        <v>22476</v>
      </c>
      <c r="R30" s="38">
        <f t="shared" si="3"/>
        <v>21101</v>
      </c>
      <c r="S30" s="38">
        <f>IF(ISERR(SUM(G30:R30)/12),"-",SUM(G30:R30)/12)</f>
        <v>20808.083333333332</v>
      </c>
      <c r="T30" s="39">
        <v>16</v>
      </c>
    </row>
    <row r="31" spans="1:20" s="40" customFormat="1" ht="14.1" customHeight="1" x14ac:dyDescent="0.15">
      <c r="A31" s="41"/>
      <c r="B31" s="42"/>
      <c r="C31" s="42"/>
      <c r="D31" s="44" t="s">
        <v>34</v>
      </c>
      <c r="E31" s="37">
        <v>17</v>
      </c>
      <c r="F31" s="38">
        <v>9407</v>
      </c>
      <c r="G31" s="38">
        <v>9712</v>
      </c>
      <c r="H31" s="38">
        <v>9912</v>
      </c>
      <c r="I31" s="38">
        <v>10052</v>
      </c>
      <c r="J31" s="38">
        <v>13416</v>
      </c>
      <c r="K31" s="38">
        <v>17153</v>
      </c>
      <c r="L31" s="38">
        <v>17482</v>
      </c>
      <c r="M31" s="38">
        <v>17150</v>
      </c>
      <c r="N31" s="38">
        <v>15714</v>
      </c>
      <c r="O31" s="38">
        <v>15974</v>
      </c>
      <c r="P31" s="38">
        <v>19159</v>
      </c>
      <c r="Q31" s="38">
        <v>17407</v>
      </c>
      <c r="R31" s="38">
        <v>16226</v>
      </c>
      <c r="S31" s="38">
        <f>IF(ISERR(SUM(G31:R31)/12),"-",SUM(G31:R31)/12)</f>
        <v>14946.416666666666</v>
      </c>
      <c r="T31" s="39">
        <v>17</v>
      </c>
    </row>
    <row r="32" spans="1:20" s="40" customFormat="1" ht="14.1" customHeight="1" x14ac:dyDescent="0.15">
      <c r="A32" s="41"/>
      <c r="B32" s="42"/>
      <c r="C32" s="42"/>
      <c r="D32" s="44"/>
      <c r="E32" s="37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9"/>
    </row>
    <row r="33" spans="1:20" s="40" customFormat="1" ht="14.1" customHeight="1" x14ac:dyDescent="0.15">
      <c r="A33" s="41"/>
      <c r="B33" s="42"/>
      <c r="C33" s="42"/>
      <c r="D33" s="44" t="s">
        <v>35</v>
      </c>
      <c r="E33" s="37">
        <v>18</v>
      </c>
      <c r="F33" s="38">
        <v>4926</v>
      </c>
      <c r="G33" s="38">
        <v>4551</v>
      </c>
      <c r="H33" s="38">
        <v>4237</v>
      </c>
      <c r="I33" s="38">
        <v>4652</v>
      </c>
      <c r="J33" s="38">
        <v>5799</v>
      </c>
      <c r="K33" s="38">
        <v>6160</v>
      </c>
      <c r="L33" s="38">
        <v>6868</v>
      </c>
      <c r="M33" s="38">
        <v>7232</v>
      </c>
      <c r="N33" s="38">
        <v>7302</v>
      </c>
      <c r="O33" s="38">
        <v>7297</v>
      </c>
      <c r="P33" s="38">
        <v>6298</v>
      </c>
      <c r="Q33" s="38">
        <v>5069</v>
      </c>
      <c r="R33" s="38">
        <v>4875</v>
      </c>
      <c r="S33" s="38">
        <f>IF(ISERR(SUM(G33:R33)/12),"-",SUM(G33:R33)/12)</f>
        <v>5861.666666666667</v>
      </c>
      <c r="T33" s="39">
        <v>18</v>
      </c>
    </row>
    <row r="34" spans="1:20" s="40" customFormat="1" ht="14.1" customHeight="1" x14ac:dyDescent="0.15">
      <c r="A34" s="41"/>
      <c r="B34" s="42"/>
      <c r="C34" s="43" t="s">
        <v>36</v>
      </c>
      <c r="D34" s="36"/>
      <c r="E34" s="37">
        <v>19</v>
      </c>
      <c r="F34" s="38">
        <v>21862</v>
      </c>
      <c r="G34" s="38">
        <v>21099</v>
      </c>
      <c r="H34" s="38">
        <v>21333</v>
      </c>
      <c r="I34" s="38">
        <v>21980</v>
      </c>
      <c r="J34" s="38">
        <v>23060</v>
      </c>
      <c r="K34" s="38">
        <v>23588</v>
      </c>
      <c r="L34" s="38">
        <v>23113</v>
      </c>
      <c r="M34" s="38">
        <v>22561</v>
      </c>
      <c r="N34" s="38">
        <v>21009</v>
      </c>
      <c r="O34" s="38">
        <v>19720</v>
      </c>
      <c r="P34" s="38">
        <v>19437</v>
      </c>
      <c r="Q34" s="38">
        <v>18643</v>
      </c>
      <c r="R34" s="38">
        <v>17753</v>
      </c>
      <c r="S34" s="38">
        <f>IF(ISERR(SUM(G34:R34)/12),"-",SUM(G34:R34)/12)</f>
        <v>21108</v>
      </c>
      <c r="T34" s="39">
        <v>19</v>
      </c>
    </row>
    <row r="35" spans="1:20" s="40" customFormat="1" ht="14.1" customHeight="1" x14ac:dyDescent="0.15">
      <c r="A35" s="41"/>
      <c r="B35" s="42"/>
      <c r="C35" s="43" t="s">
        <v>37</v>
      </c>
      <c r="D35" s="36"/>
      <c r="E35" s="37">
        <v>20</v>
      </c>
      <c r="F35" s="38">
        <v>86616</v>
      </c>
      <c r="G35" s="38">
        <v>91068</v>
      </c>
      <c r="H35" s="38">
        <v>98417</v>
      </c>
      <c r="I35" s="38">
        <v>97698</v>
      </c>
      <c r="J35" s="38">
        <v>93448</v>
      </c>
      <c r="K35" s="38">
        <v>86568</v>
      </c>
      <c r="L35" s="38">
        <v>75456</v>
      </c>
      <c r="M35" s="38">
        <v>65011</v>
      </c>
      <c r="N35" s="38">
        <v>57297</v>
      </c>
      <c r="O35" s="38">
        <v>50015</v>
      </c>
      <c r="P35" s="38">
        <v>52209</v>
      </c>
      <c r="Q35" s="38">
        <v>80776</v>
      </c>
      <c r="R35" s="38">
        <v>97848</v>
      </c>
      <c r="S35" s="38">
        <f>IF(ISERR(SUM(G35:R35)/12),"-",SUM(G35:R35)/12)</f>
        <v>78817.583333333328</v>
      </c>
      <c r="T35" s="39">
        <v>20</v>
      </c>
    </row>
    <row r="36" spans="1:20" s="40" customFormat="1" ht="14.1" customHeight="1" x14ac:dyDescent="0.15">
      <c r="A36" s="41"/>
      <c r="B36" s="42"/>
      <c r="C36" s="43" t="s">
        <v>38</v>
      </c>
      <c r="D36" s="36"/>
      <c r="E36" s="37">
        <v>21</v>
      </c>
      <c r="F36" s="38">
        <v>28318</v>
      </c>
      <c r="G36" s="38">
        <v>26283</v>
      </c>
      <c r="H36" s="38">
        <v>24298</v>
      </c>
      <c r="I36" s="38">
        <v>22129</v>
      </c>
      <c r="J36" s="38">
        <v>19952</v>
      </c>
      <c r="K36" s="38">
        <v>17941</v>
      </c>
      <c r="L36" s="38">
        <v>16296</v>
      </c>
      <c r="M36" s="38">
        <v>13263</v>
      </c>
      <c r="N36" s="38">
        <v>10999</v>
      </c>
      <c r="O36" s="38">
        <v>14053</v>
      </c>
      <c r="P36" s="38">
        <v>21272</v>
      </c>
      <c r="Q36" s="38">
        <v>26807</v>
      </c>
      <c r="R36" s="38">
        <v>25721</v>
      </c>
      <c r="S36" s="38">
        <f>IF(ISERR(SUM(G36:R36)/12),"-",SUM(G36:R36)/12)</f>
        <v>19917.833333333332</v>
      </c>
      <c r="T36" s="39">
        <v>21</v>
      </c>
    </row>
    <row r="37" spans="1:20" s="40" customFormat="1" ht="14.1" customHeight="1" x14ac:dyDescent="0.15">
      <c r="A37" s="41"/>
      <c r="B37" s="42"/>
      <c r="C37" s="43" t="s">
        <v>39</v>
      </c>
      <c r="D37" s="36"/>
      <c r="E37" s="37">
        <v>22</v>
      </c>
      <c r="F37" s="38">
        <v>4062</v>
      </c>
      <c r="G37" s="38">
        <v>4082</v>
      </c>
      <c r="H37" s="38">
        <v>3869</v>
      </c>
      <c r="I37" s="38">
        <v>3914</v>
      </c>
      <c r="J37" s="38">
        <v>3949</v>
      </c>
      <c r="K37" s="38">
        <v>4512</v>
      </c>
      <c r="L37" s="38">
        <v>4603</v>
      </c>
      <c r="M37" s="38">
        <v>4563</v>
      </c>
      <c r="N37" s="38">
        <v>4679</v>
      </c>
      <c r="O37" s="38">
        <v>4810</v>
      </c>
      <c r="P37" s="38">
        <v>5544</v>
      </c>
      <c r="Q37" s="38">
        <v>6145</v>
      </c>
      <c r="R37" s="38">
        <v>6028</v>
      </c>
      <c r="S37" s="38">
        <f>IF(ISERR(SUM(G37:R37)/12),"-",SUM(G37:R37)/12)</f>
        <v>4724.833333333333</v>
      </c>
      <c r="T37" s="39">
        <v>22</v>
      </c>
    </row>
    <row r="38" spans="1:20" s="40" customFormat="1" ht="14.1" customHeight="1" x14ac:dyDescent="0.15">
      <c r="A38" s="41"/>
      <c r="B38" s="42"/>
      <c r="C38" s="44"/>
      <c r="D38" s="42"/>
      <c r="E38" s="37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9"/>
    </row>
    <row r="39" spans="1:20" s="40" customFormat="1" ht="14.1" customHeight="1" x14ac:dyDescent="0.15">
      <c r="A39" s="41"/>
      <c r="B39" s="42"/>
      <c r="C39" s="43" t="s">
        <v>40</v>
      </c>
      <c r="D39" s="36"/>
      <c r="E39" s="37">
        <v>23</v>
      </c>
      <c r="F39" s="38">
        <v>1882</v>
      </c>
      <c r="G39" s="38">
        <v>1455</v>
      </c>
      <c r="H39" s="38">
        <v>1558</v>
      </c>
      <c r="I39" s="38">
        <v>1728</v>
      </c>
      <c r="J39" s="38">
        <v>1795</v>
      </c>
      <c r="K39" s="38">
        <v>1939</v>
      </c>
      <c r="L39" s="38">
        <v>1890</v>
      </c>
      <c r="M39" s="38">
        <v>2067</v>
      </c>
      <c r="N39" s="38">
        <v>2620</v>
      </c>
      <c r="O39" s="38">
        <v>2654</v>
      </c>
      <c r="P39" s="38">
        <v>2861</v>
      </c>
      <c r="Q39" s="38">
        <v>2482</v>
      </c>
      <c r="R39" s="38">
        <v>2055</v>
      </c>
      <c r="S39" s="38">
        <f>IF(ISERR(SUM(G39:R39)/12),"-",SUM(G39:R39)/12)</f>
        <v>2092</v>
      </c>
      <c r="T39" s="39">
        <v>23</v>
      </c>
    </row>
    <row r="40" spans="1:20" s="40" customFormat="1" ht="14.1" customHeight="1" x14ac:dyDescent="0.15">
      <c r="A40" s="41"/>
      <c r="B40" s="42"/>
      <c r="C40" s="43" t="s">
        <v>41</v>
      </c>
      <c r="D40" s="36"/>
      <c r="E40" s="37">
        <v>24</v>
      </c>
      <c r="F40" s="38">
        <v>2323</v>
      </c>
      <c r="G40" s="38">
        <v>2619</v>
      </c>
      <c r="H40" s="38">
        <v>3029</v>
      </c>
      <c r="I40" s="38">
        <v>2840</v>
      </c>
      <c r="J40" s="38">
        <v>3380</v>
      </c>
      <c r="K40" s="38">
        <v>4260</v>
      </c>
      <c r="L40" s="38">
        <v>4150</v>
      </c>
      <c r="M40" s="38">
        <v>4067</v>
      </c>
      <c r="N40" s="38">
        <v>4202</v>
      </c>
      <c r="O40" s="38">
        <v>4259</v>
      </c>
      <c r="P40" s="38">
        <v>4570</v>
      </c>
      <c r="Q40" s="38">
        <v>4583</v>
      </c>
      <c r="R40" s="38">
        <v>3201</v>
      </c>
      <c r="S40" s="38">
        <f>IF(ISERR(SUM(G40:R40)/12),"-",SUM(G40:R40)/12)</f>
        <v>3763.3333333333335</v>
      </c>
      <c r="T40" s="39">
        <v>24</v>
      </c>
    </row>
    <row r="41" spans="1:20" s="40" customFormat="1" ht="14.1" customHeight="1" x14ac:dyDescent="0.15">
      <c r="A41" s="41"/>
      <c r="B41" s="42"/>
      <c r="C41" s="43" t="s">
        <v>42</v>
      </c>
      <c r="D41" s="36"/>
      <c r="E41" s="37">
        <v>25</v>
      </c>
      <c r="F41" s="38">
        <v>2003</v>
      </c>
      <c r="G41" s="38">
        <v>1931</v>
      </c>
      <c r="H41" s="38">
        <v>1777</v>
      </c>
      <c r="I41" s="38">
        <v>1756</v>
      </c>
      <c r="J41" s="38">
        <v>1862</v>
      </c>
      <c r="K41" s="38">
        <v>1630</v>
      </c>
      <c r="L41" s="38">
        <v>2359</v>
      </c>
      <c r="M41" s="38">
        <v>2276</v>
      </c>
      <c r="N41" s="38">
        <v>2690</v>
      </c>
      <c r="O41" s="38">
        <v>3016</v>
      </c>
      <c r="P41" s="38">
        <v>3087</v>
      </c>
      <c r="Q41" s="38">
        <v>3266</v>
      </c>
      <c r="R41" s="38">
        <v>3013</v>
      </c>
      <c r="S41" s="38">
        <f>IF(ISERR(SUM(G41:R41)/12),"-",SUM(G41:R41)/12)</f>
        <v>2388.5833333333335</v>
      </c>
      <c r="T41" s="39">
        <v>25</v>
      </c>
    </row>
    <row r="42" spans="1:20" s="40" customFormat="1" ht="14.1" customHeight="1" x14ac:dyDescent="0.15">
      <c r="A42" s="41"/>
      <c r="B42" s="42"/>
      <c r="C42" s="43" t="s">
        <v>43</v>
      </c>
      <c r="D42" s="36"/>
      <c r="E42" s="37">
        <v>26</v>
      </c>
      <c r="F42" s="38">
        <v>48494</v>
      </c>
      <c r="G42" s="38">
        <v>46195</v>
      </c>
      <c r="H42" s="38">
        <v>43243</v>
      </c>
      <c r="I42" s="38">
        <v>42340</v>
      </c>
      <c r="J42" s="38">
        <v>43890</v>
      </c>
      <c r="K42" s="38">
        <v>45199</v>
      </c>
      <c r="L42" s="38">
        <v>46930</v>
      </c>
      <c r="M42" s="38">
        <v>48424</v>
      </c>
      <c r="N42" s="38">
        <v>49401</v>
      </c>
      <c r="O42" s="38">
        <v>50750</v>
      </c>
      <c r="P42" s="38">
        <v>50355</v>
      </c>
      <c r="Q42" s="38">
        <v>50600</v>
      </c>
      <c r="R42" s="38">
        <v>49538</v>
      </c>
      <c r="S42" s="38">
        <f>IF(ISERR(SUM(G42:R42)/12),"-",SUM(G42:R42)/12)</f>
        <v>47238.75</v>
      </c>
      <c r="T42" s="39">
        <v>26</v>
      </c>
    </row>
    <row r="43" spans="1:20" s="40" customFormat="1" ht="14.1" customHeight="1" x14ac:dyDescent="0.15">
      <c r="A43" s="41"/>
      <c r="B43" s="42"/>
      <c r="C43" s="43" t="s">
        <v>44</v>
      </c>
      <c r="D43" s="36"/>
      <c r="E43" s="37">
        <v>27</v>
      </c>
      <c r="F43" s="38">
        <v>8080</v>
      </c>
      <c r="G43" s="38">
        <v>6700</v>
      </c>
      <c r="H43" s="38">
        <v>6457</v>
      </c>
      <c r="I43" s="38">
        <v>7194</v>
      </c>
      <c r="J43" s="38">
        <v>9045</v>
      </c>
      <c r="K43" s="38">
        <v>11654</v>
      </c>
      <c r="L43" s="38">
        <v>14180</v>
      </c>
      <c r="M43" s="38">
        <v>16183</v>
      </c>
      <c r="N43" s="38">
        <v>16663</v>
      </c>
      <c r="O43" s="38">
        <v>15131</v>
      </c>
      <c r="P43" s="38">
        <v>13015</v>
      </c>
      <c r="Q43" s="38">
        <v>10481</v>
      </c>
      <c r="R43" s="38">
        <v>7981</v>
      </c>
      <c r="S43" s="38">
        <f>IF(ISERR(SUM(G43:R43)/12),"-",SUM(G43:R43)/12)</f>
        <v>11223.666666666666</v>
      </c>
      <c r="T43" s="39">
        <v>27</v>
      </c>
    </row>
    <row r="44" spans="1:20" s="40" customFormat="1" ht="14.1" customHeight="1" x14ac:dyDescent="0.15">
      <c r="A44" s="41"/>
      <c r="B44" s="42"/>
      <c r="C44" s="44"/>
      <c r="D44" s="42"/>
      <c r="E44" s="37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9"/>
    </row>
    <row r="45" spans="1:20" s="40" customFormat="1" ht="14.1" customHeight="1" x14ac:dyDescent="0.15">
      <c r="A45" s="41"/>
      <c r="B45" s="42"/>
      <c r="C45" s="43" t="s">
        <v>45</v>
      </c>
      <c r="D45" s="36"/>
      <c r="E45" s="37">
        <v>28</v>
      </c>
      <c r="F45" s="38">
        <v>2488</v>
      </c>
      <c r="G45" s="38">
        <v>2571</v>
      </c>
      <c r="H45" s="38">
        <v>2357</v>
      </c>
      <c r="I45" s="38">
        <v>2286</v>
      </c>
      <c r="J45" s="38">
        <v>2159</v>
      </c>
      <c r="K45" s="38">
        <v>1876</v>
      </c>
      <c r="L45" s="38">
        <v>1761</v>
      </c>
      <c r="M45" s="38">
        <v>1731</v>
      </c>
      <c r="N45" s="38">
        <v>1494</v>
      </c>
      <c r="O45" s="38">
        <v>1486</v>
      </c>
      <c r="P45" s="38">
        <v>1725</v>
      </c>
      <c r="Q45" s="38">
        <v>1746</v>
      </c>
      <c r="R45" s="38">
        <v>1520</v>
      </c>
      <c r="S45" s="38">
        <f>IF(ISERR(SUM(G45:R45)/12),"-",SUM(G45:R45)/12)</f>
        <v>1892.6666666666667</v>
      </c>
      <c r="T45" s="39">
        <v>28</v>
      </c>
    </row>
    <row r="46" spans="1:20" s="40" customFormat="1" ht="14.1" customHeight="1" x14ac:dyDescent="0.15">
      <c r="A46" s="41"/>
      <c r="B46" s="42"/>
      <c r="C46" s="43" t="s">
        <v>46</v>
      </c>
      <c r="D46" s="36"/>
      <c r="E46" s="37">
        <v>29</v>
      </c>
      <c r="F46" s="38">
        <f>SUBTOTAL(9,F47:F49)</f>
        <v>38689</v>
      </c>
      <c r="G46" s="38">
        <f t="shared" ref="G46:R46" si="4">SUBTOTAL(9,G47:G49)</f>
        <v>34911</v>
      </c>
      <c r="H46" s="38">
        <f t="shared" si="4"/>
        <v>32065</v>
      </c>
      <c r="I46" s="38">
        <f t="shared" si="4"/>
        <v>28135</v>
      </c>
      <c r="J46" s="38">
        <f t="shared" si="4"/>
        <v>23248</v>
      </c>
      <c r="K46" s="38">
        <f t="shared" si="4"/>
        <v>20128</v>
      </c>
      <c r="L46" s="38">
        <f t="shared" si="4"/>
        <v>17234</v>
      </c>
      <c r="M46" s="38">
        <f t="shared" si="4"/>
        <v>16660</v>
      </c>
      <c r="N46" s="38">
        <f t="shared" si="4"/>
        <v>17866</v>
      </c>
      <c r="O46" s="38">
        <f t="shared" si="4"/>
        <v>19720</v>
      </c>
      <c r="P46" s="38">
        <f t="shared" si="4"/>
        <v>21558</v>
      </c>
      <c r="Q46" s="38">
        <f t="shared" si="4"/>
        <v>21292</v>
      </c>
      <c r="R46" s="38">
        <f t="shared" si="4"/>
        <v>20331</v>
      </c>
      <c r="S46" s="38">
        <f>IF(ISERR(SUM(G46:R46)/12),"-",SUM(G46:R46)/12)</f>
        <v>22762.333333333332</v>
      </c>
      <c r="T46" s="39">
        <v>29</v>
      </c>
    </row>
    <row r="47" spans="1:20" s="40" customFormat="1" ht="14.1" customHeight="1" x14ac:dyDescent="0.15">
      <c r="A47" s="41"/>
      <c r="B47" s="42"/>
      <c r="C47" s="42"/>
      <c r="D47" s="44" t="s">
        <v>47</v>
      </c>
      <c r="E47" s="37">
        <v>30</v>
      </c>
      <c r="F47" s="38">
        <v>28357</v>
      </c>
      <c r="G47" s="38">
        <v>26311</v>
      </c>
      <c r="H47" s="38">
        <v>23756</v>
      </c>
      <c r="I47" s="38">
        <v>20848</v>
      </c>
      <c r="J47" s="38">
        <v>16710</v>
      </c>
      <c r="K47" s="38">
        <v>14036</v>
      </c>
      <c r="L47" s="38">
        <v>11478</v>
      </c>
      <c r="M47" s="38">
        <v>10293</v>
      </c>
      <c r="N47" s="38">
        <v>11306</v>
      </c>
      <c r="O47" s="38">
        <v>12544</v>
      </c>
      <c r="P47" s="38">
        <v>13712</v>
      </c>
      <c r="Q47" s="38">
        <v>13403</v>
      </c>
      <c r="R47" s="38">
        <v>12975</v>
      </c>
      <c r="S47" s="38">
        <f>IF(ISERR(SUM(G47:R47)/12),"-",SUM(G47:R47)/12)</f>
        <v>15614.333333333334</v>
      </c>
      <c r="T47" s="39">
        <v>30</v>
      </c>
    </row>
    <row r="48" spans="1:20" s="40" customFormat="1" ht="14.1" customHeight="1" x14ac:dyDescent="0.15">
      <c r="A48" s="41"/>
      <c r="B48" s="42"/>
      <c r="C48" s="42"/>
      <c r="D48" s="44" t="s">
        <v>48</v>
      </c>
      <c r="E48" s="37">
        <v>31</v>
      </c>
      <c r="F48" s="38">
        <v>649</v>
      </c>
      <c r="G48" s="38">
        <v>571</v>
      </c>
      <c r="H48" s="38">
        <v>442</v>
      </c>
      <c r="I48" s="38">
        <v>401</v>
      </c>
      <c r="J48" s="38">
        <v>469</v>
      </c>
      <c r="K48" s="38">
        <v>442</v>
      </c>
      <c r="L48" s="38">
        <v>577</v>
      </c>
      <c r="M48" s="38">
        <v>695</v>
      </c>
      <c r="N48" s="38">
        <v>920</v>
      </c>
      <c r="O48" s="38">
        <v>957</v>
      </c>
      <c r="P48" s="38">
        <v>1320</v>
      </c>
      <c r="Q48" s="38">
        <v>1248</v>
      </c>
      <c r="R48" s="38">
        <v>783</v>
      </c>
      <c r="S48" s="38">
        <f>IF(ISERR(SUM(G48:R48)/12),"-",SUM(G48:R48)/12)</f>
        <v>735.41666666666663</v>
      </c>
      <c r="T48" s="39">
        <v>31</v>
      </c>
    </row>
    <row r="49" spans="1:20" s="40" customFormat="1" ht="14.1" customHeight="1" x14ac:dyDescent="0.15">
      <c r="A49" s="41"/>
      <c r="B49" s="42"/>
      <c r="C49" s="42"/>
      <c r="D49" s="44" t="s">
        <v>49</v>
      </c>
      <c r="E49" s="37">
        <v>32</v>
      </c>
      <c r="F49" s="38">
        <v>9683</v>
      </c>
      <c r="G49" s="38">
        <v>8029</v>
      </c>
      <c r="H49" s="38">
        <v>7867</v>
      </c>
      <c r="I49" s="38">
        <v>6886</v>
      </c>
      <c r="J49" s="38">
        <v>6069</v>
      </c>
      <c r="K49" s="38">
        <v>5650</v>
      </c>
      <c r="L49" s="38">
        <v>5179</v>
      </c>
      <c r="M49" s="38">
        <v>5672</v>
      </c>
      <c r="N49" s="38">
        <v>5640</v>
      </c>
      <c r="O49" s="38">
        <v>6219</v>
      </c>
      <c r="P49" s="38">
        <v>6526</v>
      </c>
      <c r="Q49" s="38">
        <v>6641</v>
      </c>
      <c r="R49" s="38">
        <v>6573</v>
      </c>
      <c r="S49" s="38">
        <f>IF(ISERR(SUM(G49:R49)/12),"-",SUM(G49:R49)/12)</f>
        <v>6412.583333333333</v>
      </c>
      <c r="T49" s="39">
        <v>32</v>
      </c>
    </row>
    <row r="50" spans="1:20" s="40" customFormat="1" ht="14.1" customHeight="1" x14ac:dyDescent="0.15">
      <c r="A50" s="41"/>
      <c r="B50" s="42"/>
      <c r="C50" s="42"/>
      <c r="D50" s="44"/>
      <c r="E50" s="37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9"/>
    </row>
    <row r="51" spans="1:20" s="40" customFormat="1" ht="14.1" customHeight="1" x14ac:dyDescent="0.15">
      <c r="A51" s="41"/>
      <c r="B51" s="42"/>
      <c r="C51" s="43" t="s">
        <v>50</v>
      </c>
      <c r="D51" s="36"/>
      <c r="E51" s="37">
        <v>33</v>
      </c>
      <c r="F51" s="38">
        <v>3748</v>
      </c>
      <c r="G51" s="38">
        <v>3562</v>
      </c>
      <c r="H51" s="38">
        <v>3543</v>
      </c>
      <c r="I51" s="38">
        <v>3515</v>
      </c>
      <c r="J51" s="38">
        <v>3556</v>
      </c>
      <c r="K51" s="38">
        <v>3509</v>
      </c>
      <c r="L51" s="38">
        <v>3571</v>
      </c>
      <c r="M51" s="38">
        <v>3611</v>
      </c>
      <c r="N51" s="38">
        <v>3423</v>
      </c>
      <c r="O51" s="38">
        <v>3364</v>
      </c>
      <c r="P51" s="38">
        <v>3183</v>
      </c>
      <c r="Q51" s="38">
        <v>3203</v>
      </c>
      <c r="R51" s="38">
        <v>3159</v>
      </c>
      <c r="S51" s="38">
        <f>IF(ISERR(SUM(G51:R51)/12),"-",SUM(G51:R51)/12)</f>
        <v>3433.25</v>
      </c>
      <c r="T51" s="39">
        <v>33</v>
      </c>
    </row>
    <row r="52" spans="1:20" s="40" customFormat="1" ht="14.1" customHeight="1" x14ac:dyDescent="0.15">
      <c r="A52" s="41"/>
      <c r="B52" s="42"/>
      <c r="C52" s="43" t="s">
        <v>51</v>
      </c>
      <c r="D52" s="36"/>
      <c r="E52" s="37">
        <v>34</v>
      </c>
      <c r="F52" s="38">
        <v>4956</v>
      </c>
      <c r="G52" s="38">
        <v>4686</v>
      </c>
      <c r="H52" s="38">
        <v>4172</v>
      </c>
      <c r="I52" s="38">
        <v>4351</v>
      </c>
      <c r="J52" s="38">
        <v>5417</v>
      </c>
      <c r="K52" s="38">
        <v>5552</v>
      </c>
      <c r="L52" s="38">
        <v>5456</v>
      </c>
      <c r="M52" s="38">
        <v>5500</v>
      </c>
      <c r="N52" s="38">
        <v>5366</v>
      </c>
      <c r="O52" s="38">
        <v>5389</v>
      </c>
      <c r="P52" s="38">
        <v>5144</v>
      </c>
      <c r="Q52" s="38">
        <v>5012</v>
      </c>
      <c r="R52" s="38">
        <v>4079</v>
      </c>
      <c r="S52" s="38">
        <f>IF(ISERR(SUM(G52:R52)/12),"-",SUM(G52:R52)/12)</f>
        <v>5010.333333333333</v>
      </c>
      <c r="T52" s="39">
        <v>34</v>
      </c>
    </row>
    <row r="53" spans="1:20" s="40" customFormat="1" ht="14.1" customHeight="1" x14ac:dyDescent="0.15">
      <c r="A53" s="41"/>
      <c r="B53" s="42"/>
      <c r="C53" s="43" t="s">
        <v>52</v>
      </c>
      <c r="D53" s="36"/>
      <c r="E53" s="37">
        <v>35</v>
      </c>
      <c r="F53" s="38">
        <v>515</v>
      </c>
      <c r="G53" s="38">
        <v>473</v>
      </c>
      <c r="H53" s="38">
        <v>442</v>
      </c>
      <c r="I53" s="38">
        <v>1439</v>
      </c>
      <c r="J53" s="38">
        <v>1413</v>
      </c>
      <c r="K53" s="38">
        <v>1303</v>
      </c>
      <c r="L53" s="38">
        <v>1098</v>
      </c>
      <c r="M53" s="38">
        <v>983</v>
      </c>
      <c r="N53" s="38">
        <v>935</v>
      </c>
      <c r="O53" s="38">
        <v>895</v>
      </c>
      <c r="P53" s="38">
        <v>876</v>
      </c>
      <c r="Q53" s="38">
        <v>890</v>
      </c>
      <c r="R53" s="38">
        <v>843</v>
      </c>
      <c r="S53" s="38">
        <f>IF(ISERR(SUM(G53:R53)/12),"-",SUM(G53:R53)/12)</f>
        <v>965.83333333333337</v>
      </c>
      <c r="T53" s="39">
        <v>35</v>
      </c>
    </row>
    <row r="54" spans="1:20" s="40" customFormat="1" ht="14.1" customHeight="1" x14ac:dyDescent="0.15">
      <c r="A54" s="41"/>
      <c r="B54" s="42"/>
      <c r="C54" s="43" t="s">
        <v>53</v>
      </c>
      <c r="D54" s="36"/>
      <c r="E54" s="37">
        <v>36</v>
      </c>
      <c r="F54" s="38">
        <v>17334</v>
      </c>
      <c r="G54" s="38">
        <v>16040</v>
      </c>
      <c r="H54" s="38">
        <v>15530</v>
      </c>
      <c r="I54" s="38">
        <v>16822</v>
      </c>
      <c r="J54" s="38">
        <v>18163</v>
      </c>
      <c r="K54" s="38">
        <v>17989</v>
      </c>
      <c r="L54" s="38">
        <v>17123</v>
      </c>
      <c r="M54" s="38">
        <v>16293</v>
      </c>
      <c r="N54" s="38">
        <v>18009</v>
      </c>
      <c r="O54" s="38">
        <v>18797</v>
      </c>
      <c r="P54" s="38">
        <v>18480</v>
      </c>
      <c r="Q54" s="38">
        <v>15898</v>
      </c>
      <c r="R54" s="38">
        <v>15833</v>
      </c>
      <c r="S54" s="38">
        <f>IF(ISERR(SUM(G54:R54)/12),"-",SUM(G54:R54)/12)</f>
        <v>17081.416666666668</v>
      </c>
      <c r="T54" s="39">
        <v>36</v>
      </c>
    </row>
    <row r="55" spans="1:20" s="40" customFormat="1" ht="14.1" customHeight="1" x14ac:dyDescent="0.15">
      <c r="A55" s="41"/>
      <c r="B55" s="42"/>
      <c r="C55" s="43" t="s">
        <v>54</v>
      </c>
      <c r="D55" s="36"/>
      <c r="E55" s="37">
        <v>37</v>
      </c>
      <c r="F55" s="38">
        <v>13606</v>
      </c>
      <c r="G55" s="38">
        <v>14115</v>
      </c>
      <c r="H55" s="38">
        <v>13596</v>
      </c>
      <c r="I55" s="38">
        <v>13106</v>
      </c>
      <c r="J55" s="38">
        <v>13691</v>
      </c>
      <c r="K55" s="38">
        <v>13941</v>
      </c>
      <c r="L55" s="38">
        <v>13933</v>
      </c>
      <c r="M55" s="38">
        <v>14150</v>
      </c>
      <c r="N55" s="38">
        <v>13971</v>
      </c>
      <c r="O55" s="38">
        <v>12905</v>
      </c>
      <c r="P55" s="38">
        <v>12045</v>
      </c>
      <c r="Q55" s="38">
        <v>11780</v>
      </c>
      <c r="R55" s="38">
        <v>10843</v>
      </c>
      <c r="S55" s="38">
        <f>IF(ISERR(SUM(G55:R55)/12),"-",SUM(G55:R55)/12)</f>
        <v>13173</v>
      </c>
      <c r="T55" s="39">
        <v>37</v>
      </c>
    </row>
    <row r="56" spans="1:20" s="40" customFormat="1" ht="14.1" customHeight="1" x14ac:dyDescent="0.15">
      <c r="A56" s="41"/>
      <c r="B56" s="42"/>
      <c r="C56" s="44"/>
      <c r="D56" s="42"/>
      <c r="E56" s="37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9"/>
    </row>
    <row r="57" spans="1:20" s="40" customFormat="1" ht="14.1" customHeight="1" x14ac:dyDescent="0.15">
      <c r="A57" s="35" t="s">
        <v>55</v>
      </c>
      <c r="B57" s="36"/>
      <c r="C57" s="36"/>
      <c r="D57" s="36"/>
      <c r="E57" s="37">
        <v>38</v>
      </c>
      <c r="F57" s="38">
        <f>SUBTOTAL(9,F58:F64)</f>
        <v>20327</v>
      </c>
      <c r="G57" s="38">
        <f t="shared" ref="G57:R57" si="5">SUBTOTAL(9,G58:G64)</f>
        <v>20329</v>
      </c>
      <c r="H57" s="38">
        <f t="shared" si="5"/>
        <v>19719</v>
      </c>
      <c r="I57" s="38">
        <f t="shared" si="5"/>
        <v>19853</v>
      </c>
      <c r="J57" s="38">
        <f t="shared" si="5"/>
        <v>22657</v>
      </c>
      <c r="K57" s="38">
        <f t="shared" si="5"/>
        <v>24206</v>
      </c>
      <c r="L57" s="38">
        <f t="shared" si="5"/>
        <v>25255</v>
      </c>
      <c r="M57" s="38">
        <f t="shared" si="5"/>
        <v>24944</v>
      </c>
      <c r="N57" s="38">
        <f t="shared" si="5"/>
        <v>24415</v>
      </c>
      <c r="O57" s="38">
        <f t="shared" si="5"/>
        <v>23397</v>
      </c>
      <c r="P57" s="38">
        <f t="shared" si="5"/>
        <v>22405</v>
      </c>
      <c r="Q57" s="38">
        <f t="shared" si="5"/>
        <v>21278</v>
      </c>
      <c r="R57" s="38">
        <f t="shared" si="5"/>
        <v>19755</v>
      </c>
      <c r="S57" s="38">
        <f>IF(ISERR(SUM(G57:R57)/12),"-",SUM(G57:R57)/12)</f>
        <v>22351.083333333332</v>
      </c>
      <c r="T57" s="39">
        <v>38</v>
      </c>
    </row>
    <row r="58" spans="1:20" s="40" customFormat="1" ht="14.1" customHeight="1" x14ac:dyDescent="0.15">
      <c r="A58" s="41"/>
      <c r="B58" s="42"/>
      <c r="C58" s="43" t="s">
        <v>30</v>
      </c>
      <c r="D58" s="36"/>
      <c r="E58" s="37">
        <v>39</v>
      </c>
      <c r="F58" s="38">
        <v>1167</v>
      </c>
      <c r="G58" s="38">
        <v>1212</v>
      </c>
      <c r="H58" s="38">
        <v>1180</v>
      </c>
      <c r="I58" s="38">
        <v>1120</v>
      </c>
      <c r="J58" s="38">
        <v>1375</v>
      </c>
      <c r="K58" s="38">
        <v>1361</v>
      </c>
      <c r="L58" s="38">
        <v>1440</v>
      </c>
      <c r="M58" s="38">
        <v>1445</v>
      </c>
      <c r="N58" s="38">
        <v>1289</v>
      </c>
      <c r="O58" s="38">
        <v>1494</v>
      </c>
      <c r="P58" s="38">
        <v>1543</v>
      </c>
      <c r="Q58" s="38">
        <v>1748</v>
      </c>
      <c r="R58" s="38">
        <v>1536</v>
      </c>
      <c r="S58" s="38">
        <f>IF(ISERR(SUM(G58:R58)/12),"-",SUM(G58:R58)/12)</f>
        <v>1395.25</v>
      </c>
      <c r="T58" s="39">
        <v>39</v>
      </c>
    </row>
    <row r="59" spans="1:20" s="40" customFormat="1" ht="14.1" customHeight="1" x14ac:dyDescent="0.15">
      <c r="A59" s="41"/>
      <c r="B59" s="42"/>
      <c r="C59" s="43" t="s">
        <v>31</v>
      </c>
      <c r="D59" s="36"/>
      <c r="E59" s="37">
        <v>40</v>
      </c>
      <c r="F59" s="38">
        <v>188</v>
      </c>
      <c r="G59" s="38">
        <v>229</v>
      </c>
      <c r="H59" s="38">
        <v>211</v>
      </c>
      <c r="I59" s="38">
        <v>196</v>
      </c>
      <c r="J59" s="38">
        <v>221</v>
      </c>
      <c r="K59" s="38">
        <v>266</v>
      </c>
      <c r="L59" s="38">
        <v>361</v>
      </c>
      <c r="M59" s="38">
        <v>335</v>
      </c>
      <c r="N59" s="38">
        <v>333</v>
      </c>
      <c r="O59" s="38">
        <v>282</v>
      </c>
      <c r="P59" s="38">
        <v>268</v>
      </c>
      <c r="Q59" s="38">
        <v>222</v>
      </c>
      <c r="R59" s="38">
        <v>200</v>
      </c>
      <c r="S59" s="38">
        <f>IF(ISERR(SUM(G59:R59)/12),"-",SUM(G59:R59)/12)</f>
        <v>260.33333333333331</v>
      </c>
      <c r="T59" s="39">
        <v>40</v>
      </c>
    </row>
    <row r="60" spans="1:20" s="40" customFormat="1" ht="14.1" customHeight="1" x14ac:dyDescent="0.15">
      <c r="A60" s="41"/>
      <c r="B60" s="42"/>
      <c r="C60" s="43" t="s">
        <v>56</v>
      </c>
      <c r="D60" s="36"/>
      <c r="E60" s="37">
        <v>41</v>
      </c>
      <c r="F60" s="38">
        <v>7980</v>
      </c>
      <c r="G60" s="38">
        <v>7868</v>
      </c>
      <c r="H60" s="38">
        <v>7576</v>
      </c>
      <c r="I60" s="38">
        <v>7176</v>
      </c>
      <c r="J60" s="38">
        <v>7742</v>
      </c>
      <c r="K60" s="38">
        <v>8194</v>
      </c>
      <c r="L60" s="38">
        <v>8539</v>
      </c>
      <c r="M60" s="38">
        <v>8298</v>
      </c>
      <c r="N60" s="38">
        <v>7955</v>
      </c>
      <c r="O60" s="38">
        <v>7687</v>
      </c>
      <c r="P60" s="38">
        <v>7289</v>
      </c>
      <c r="Q60" s="38">
        <v>6821</v>
      </c>
      <c r="R60" s="38">
        <v>6436</v>
      </c>
      <c r="S60" s="38">
        <f>IF(ISERR(SUM(G60:R60)/12),"-",SUM(G60:R60)/12)</f>
        <v>7631.75</v>
      </c>
      <c r="T60" s="39">
        <v>41</v>
      </c>
    </row>
    <row r="61" spans="1:20" s="40" customFormat="1" ht="14.1" customHeight="1" x14ac:dyDescent="0.15">
      <c r="A61" s="41"/>
      <c r="B61" s="42"/>
      <c r="C61" s="43" t="s">
        <v>57</v>
      </c>
      <c r="D61" s="36"/>
      <c r="E61" s="37">
        <v>42</v>
      </c>
      <c r="F61" s="38">
        <v>2008</v>
      </c>
      <c r="G61" s="38">
        <v>2105</v>
      </c>
      <c r="H61" s="38">
        <v>2088</v>
      </c>
      <c r="I61" s="38">
        <v>1882</v>
      </c>
      <c r="J61" s="38">
        <v>1668</v>
      </c>
      <c r="K61" s="38">
        <v>1730</v>
      </c>
      <c r="L61" s="38">
        <v>1631</v>
      </c>
      <c r="M61" s="38">
        <v>1406</v>
      </c>
      <c r="N61" s="38">
        <v>1329</v>
      </c>
      <c r="O61" s="38">
        <v>1456</v>
      </c>
      <c r="P61" s="38">
        <v>1763</v>
      </c>
      <c r="Q61" s="38">
        <v>1748</v>
      </c>
      <c r="R61" s="38">
        <v>1896</v>
      </c>
      <c r="S61" s="38">
        <f>IF(ISERR(SUM(G61:R61)/12),"-",SUM(G61:R61)/12)</f>
        <v>1725.1666666666667</v>
      </c>
      <c r="T61" s="39">
        <v>42</v>
      </c>
    </row>
    <row r="62" spans="1:20" s="40" customFormat="1" ht="14.1" customHeight="1" x14ac:dyDescent="0.15">
      <c r="A62" s="41"/>
      <c r="B62" s="42"/>
      <c r="C62" s="44"/>
      <c r="D62" s="42"/>
      <c r="E62" s="37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9"/>
    </row>
    <row r="63" spans="1:20" s="40" customFormat="1" ht="14.1" customHeight="1" x14ac:dyDescent="0.15">
      <c r="A63" s="41"/>
      <c r="B63" s="42"/>
      <c r="C63" s="43" t="s">
        <v>58</v>
      </c>
      <c r="D63" s="36"/>
      <c r="E63" s="37">
        <v>43</v>
      </c>
      <c r="F63" s="38">
        <v>1152</v>
      </c>
      <c r="G63" s="38">
        <v>1150</v>
      </c>
      <c r="H63" s="38">
        <v>1235</v>
      </c>
      <c r="I63" s="38">
        <v>1451</v>
      </c>
      <c r="J63" s="38">
        <v>1633</v>
      </c>
      <c r="K63" s="38">
        <v>1887</v>
      </c>
      <c r="L63" s="38">
        <v>2357</v>
      </c>
      <c r="M63" s="38">
        <v>2639</v>
      </c>
      <c r="N63" s="38">
        <v>2871</v>
      </c>
      <c r="O63" s="38">
        <v>2923</v>
      </c>
      <c r="P63" s="38">
        <v>2645</v>
      </c>
      <c r="Q63" s="38">
        <v>2044</v>
      </c>
      <c r="R63" s="38">
        <v>1338</v>
      </c>
      <c r="S63" s="38">
        <f>IF(ISERR(SUM(G63:R63)/12),"-",SUM(G63:R63)/12)</f>
        <v>2014.4166666666667</v>
      </c>
      <c r="T63" s="39">
        <v>43</v>
      </c>
    </row>
    <row r="64" spans="1:20" s="40" customFormat="1" ht="14.1" customHeight="1" x14ac:dyDescent="0.15">
      <c r="A64" s="41"/>
      <c r="B64" s="42"/>
      <c r="C64" s="43" t="s">
        <v>59</v>
      </c>
      <c r="D64" s="36"/>
      <c r="E64" s="37">
        <v>44</v>
      </c>
      <c r="F64" s="38">
        <v>7832</v>
      </c>
      <c r="G64" s="38">
        <v>7765</v>
      </c>
      <c r="H64" s="38">
        <v>7429</v>
      </c>
      <c r="I64" s="38">
        <v>8028</v>
      </c>
      <c r="J64" s="38">
        <v>10018</v>
      </c>
      <c r="K64" s="38">
        <v>10768</v>
      </c>
      <c r="L64" s="38">
        <v>10927</v>
      </c>
      <c r="M64" s="38">
        <v>10821</v>
      </c>
      <c r="N64" s="38">
        <v>10638</v>
      </c>
      <c r="O64" s="38">
        <v>9555</v>
      </c>
      <c r="P64" s="38">
        <v>8897</v>
      </c>
      <c r="Q64" s="38">
        <v>8695</v>
      </c>
      <c r="R64" s="38">
        <v>8349</v>
      </c>
      <c r="S64" s="38">
        <f>IF(ISERR(SUM(G64:R64)/12),"-",SUM(G64:R64)/12)</f>
        <v>9324.1666666666661</v>
      </c>
      <c r="T64" s="39">
        <v>44</v>
      </c>
    </row>
    <row r="65" spans="1:20" s="40" customFormat="1" ht="14.1" customHeight="1" x14ac:dyDescent="0.15">
      <c r="A65" s="41"/>
      <c r="B65" s="42"/>
      <c r="C65" s="44"/>
      <c r="D65" s="42"/>
      <c r="E65" s="37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9"/>
    </row>
    <row r="66" spans="1:20" s="40" customFormat="1" ht="14.1" customHeight="1" x14ac:dyDescent="0.15">
      <c r="A66" s="35" t="s">
        <v>60</v>
      </c>
      <c r="B66" s="36"/>
      <c r="C66" s="36"/>
      <c r="D66" s="36"/>
      <c r="E66" s="37">
        <v>45</v>
      </c>
      <c r="F66" s="38">
        <v>32179</v>
      </c>
      <c r="G66" s="38">
        <v>31639</v>
      </c>
      <c r="H66" s="38">
        <v>31384</v>
      </c>
      <c r="I66" s="38">
        <v>33054</v>
      </c>
      <c r="J66" s="38">
        <v>34724</v>
      </c>
      <c r="K66" s="38">
        <v>35828</v>
      </c>
      <c r="L66" s="38">
        <v>37390</v>
      </c>
      <c r="M66" s="38">
        <v>39166</v>
      </c>
      <c r="N66" s="38">
        <v>38942</v>
      </c>
      <c r="O66" s="38">
        <v>38923</v>
      </c>
      <c r="P66" s="38">
        <v>39400</v>
      </c>
      <c r="Q66" s="38">
        <v>38281</v>
      </c>
      <c r="R66" s="38">
        <v>35601</v>
      </c>
      <c r="S66" s="38">
        <f>IF(ISERR(SUM(G66:R66)/12),"-",SUM(G66:R66)/12)</f>
        <v>36194.333333333336</v>
      </c>
      <c r="T66" s="39">
        <v>45</v>
      </c>
    </row>
    <row r="67" spans="1:20" ht="12" customHeight="1" x14ac:dyDescent="0.15">
      <c r="A67" s="45"/>
      <c r="B67" s="45"/>
      <c r="C67" s="45"/>
      <c r="D67" s="45"/>
      <c r="E67" s="46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7"/>
    </row>
  </sheetData>
  <mergeCells count="38">
    <mergeCell ref="C61:D61"/>
    <mergeCell ref="C63:D63"/>
    <mergeCell ref="C64:D64"/>
    <mergeCell ref="A66:D66"/>
    <mergeCell ref="C54:D54"/>
    <mergeCell ref="C55:D55"/>
    <mergeCell ref="A57:D57"/>
    <mergeCell ref="C58:D58"/>
    <mergeCell ref="C59:D59"/>
    <mergeCell ref="C60:D60"/>
    <mergeCell ref="C43:D43"/>
    <mergeCell ref="C45:D45"/>
    <mergeCell ref="C46:D46"/>
    <mergeCell ref="C51:D51"/>
    <mergeCell ref="C52:D52"/>
    <mergeCell ref="C53:D53"/>
    <mergeCell ref="C36:D36"/>
    <mergeCell ref="C37:D37"/>
    <mergeCell ref="C39:D39"/>
    <mergeCell ref="C40:D40"/>
    <mergeCell ref="C41:D41"/>
    <mergeCell ref="C42:D42"/>
    <mergeCell ref="C27:D27"/>
    <mergeCell ref="C28:D28"/>
    <mergeCell ref="C29:D29"/>
    <mergeCell ref="C30:D30"/>
    <mergeCell ref="C34:D34"/>
    <mergeCell ref="C35:D35"/>
    <mergeCell ref="A11:D11"/>
    <mergeCell ref="A13:D13"/>
    <mergeCell ref="A15:D15"/>
    <mergeCell ref="C16:D16"/>
    <mergeCell ref="C24:D24"/>
    <mergeCell ref="C25:D25"/>
    <mergeCell ref="A3:T3"/>
    <mergeCell ref="K5:L5"/>
    <mergeCell ref="C6:L6"/>
    <mergeCell ref="A7:E9"/>
  </mergeCells>
  <phoneticPr fontId="3"/>
  <printOptions horizontalCentered="1"/>
  <pageMargins left="0.78740157480314965" right="0.39370078740157483" top="0.39370078740157483" bottom="0.39370078740157483" header="0" footer="0"/>
  <pageSetup paperSize="8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月別品目別月末在庫量表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2020-07-23T09:42:45Z</dcterms:created>
  <dcterms:modified xsi:type="dcterms:W3CDTF">2020-07-23T09:42:48Z</dcterms:modified>
</cp:coreProperties>
</file>