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8\year\"/>
    </mc:Choice>
  </mc:AlternateContent>
  <xr:revisionPtr revIDLastSave="0" documentId="8_{375E0A29-DAAE-433A-B0C8-0B86F31F2CCC}" xr6:coauthVersionLast="36" xr6:coauthVersionMax="36" xr10:uidLastSave="{00000000-0000-0000-0000-000000000000}"/>
  <bookViews>
    <workbookView xWindow="0" yWindow="0" windowWidth="13695" windowHeight="10320" xr2:uid="{39EB9FC9-E6EB-4FA6-862A-253EFF3BE4DA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P15" i="2" s="1"/>
  <c r="P11" i="2" s="1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Q15" i="2" l="1"/>
  <c r="Q11" i="2" s="1"/>
  <c r="K15" i="2"/>
  <c r="K11" i="2" s="1"/>
  <c r="O15" i="2"/>
  <c r="O11" i="2" s="1"/>
  <c r="J15" i="2"/>
  <c r="J11" i="2" s="1"/>
  <c r="I15" i="2"/>
  <c r="I11" i="2" s="1"/>
  <c r="R30" i="2"/>
  <c r="S30" i="2" s="1"/>
  <c r="F15" i="2"/>
  <c r="F11" i="2" s="1"/>
  <c r="L15" i="2"/>
  <c r="L11" i="2" s="1"/>
  <c r="R16" i="2"/>
  <c r="S16" i="2" s="1"/>
  <c r="G15" i="2"/>
  <c r="G11" i="2" s="1"/>
  <c r="M15" i="2"/>
  <c r="M11" i="2" s="1"/>
  <c r="R57" i="2"/>
  <c r="S57" i="2" s="1"/>
  <c r="H15" i="2"/>
  <c r="H11" i="2" s="1"/>
  <c r="N15" i="2"/>
  <c r="N11" i="2" s="1"/>
  <c r="R46" i="2"/>
  <c r="S4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<sst xmlns="http://schemas.openxmlformats.org/spreadsheetml/2006/main" count="65" uniqueCount="63">
  <si>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</si>
  <si>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</si>
  <si>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</si>
  <si>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</si>
  <si>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</si>
  <si>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</si>
  <si>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</si>
  <si>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</si>
  <si>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</si>
  <si>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</si>
  <si>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</si>
  <si>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</si>
  <si>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</si>
  <si>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</si>
  <si>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</si>
  <si>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</si>
  <si>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</si>
  <si>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</si>
  <si>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</si>
  <si>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</si>
  <si>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</si>
  <si>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</si>
  <si>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</si>
  <si>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</si>
  <si>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</si>
  <si>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</si>
  <si>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</si>
  <si>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</si>
  <si>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</si>
  <si>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</si>
  <si>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</si>
  <si>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</si>
  <si>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</si>
  <si>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</si>
  <si>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</si>
  <si>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</si>
  <si>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</si>
  <si>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</si>
  <si>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</si>
  <si>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</si>
  <si>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</si>
  <si>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</si>
  <si>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</si>
  <si>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</si>
  <si>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</si>
  <si>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</si>
  <si>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</si>
  <si>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</si>
  <si>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</si>
  <si>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</si>
  <si>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</si>
  <si>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</si>
  <si>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</si>
  <si>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</si>
  <si>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</si>
  <si>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</si>
  <si>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</si>
  <si>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</si>
  <si>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</si>
  <si>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</si>
  <si>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</si>
  <si>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毎月1日から月末までの間に入庫された延べ入庫量である。</t>
    <phoneticPr fontId="5"/>
  </si>
  <si>
    <t>（3）　消　　費　　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</si>
</sst>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11F45AB6-DDCF-47A7-B4EC-F1D18D4761A5}"/>
    <cellStyle name="標準 3" xfId="1" xr:uid="{6C34654C-E7ED-4F42-9725-9671784DF0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4D6DF-3FC3-4D69-8947-EDB666C51783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62</v>
      </c>
      <c r="L5" s="10"/>
    </row>
    <row r="6" spans="1:20" s="11" customFormat="1" ht="15.95" customHeight="1" thickBot="1" x14ac:dyDescent="0.2">
      <c r="C6" s="12" t="s">
        <v>61</v>
      </c>
      <c r="D6" s="13"/>
      <c r="E6" s="13"/>
      <c r="F6" s="13"/>
      <c r="G6" s="13"/>
      <c r="H6" s="13"/>
      <c r="I6" s="13"/>
      <c r="J6" s="13"/>
      <c r="K6" s="13"/>
      <c r="S6" s="14" t="s">
        <v>0</v>
      </c>
    </row>
    <row r="7" spans="1:20" s="22" customFormat="1" ht="15" customHeight="1" thickTop="1" x14ac:dyDescent="0.15">
      <c r="A7" s="15" t="s">
        <v>1</v>
      </c>
      <c r="B7" s="15"/>
      <c r="C7" s="15"/>
      <c r="D7" s="15"/>
      <c r="E7" s="16"/>
      <c r="F7" s="17">
        <v>43101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60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2</v>
      </c>
      <c r="H8" s="26" t="s">
        <v>3</v>
      </c>
      <c r="I8" s="26" t="s">
        <v>4</v>
      </c>
      <c r="J8" s="26" t="s">
        <v>5</v>
      </c>
      <c r="K8" s="26" t="s">
        <v>6</v>
      </c>
      <c r="L8" s="26" t="s">
        <v>7</v>
      </c>
      <c r="M8" s="26" t="s">
        <v>8</v>
      </c>
      <c r="N8" s="26" t="s">
        <v>9</v>
      </c>
      <c r="O8" s="26" t="s">
        <v>10</v>
      </c>
      <c r="P8" s="26" t="s">
        <v>11</v>
      </c>
      <c r="Q8" s="26" t="s">
        <v>12</v>
      </c>
      <c r="R8" s="27"/>
      <c r="S8" s="25" t="s">
        <v>13</v>
      </c>
      <c r="T8" s="28" t="s">
        <v>14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16</v>
      </c>
      <c r="B11" s="39"/>
      <c r="C11" s="39"/>
      <c r="D11" s="39"/>
      <c r="E11" s="40">
        <v>1</v>
      </c>
      <c r="F11" s="41">
        <f>SUBTOTAL(9,F13:F66)</f>
        <v>131525</v>
      </c>
      <c r="G11" s="41">
        <f>SUBTOTAL(9,G13:G66)</f>
        <v>113236</v>
      </c>
      <c r="H11" s="41">
        <f t="shared" ref="H11:Q11" si="0">SUBTOTAL(9,H13:H66)</f>
        <v>112637</v>
      </c>
      <c r="I11" s="41">
        <f t="shared" si="0"/>
        <v>135288</v>
      </c>
      <c r="J11" s="41">
        <f t="shared" si="0"/>
        <v>126492</v>
      </c>
      <c r="K11" s="41">
        <f t="shared" si="0"/>
        <v>116664</v>
      </c>
      <c r="L11" s="41">
        <f t="shared" si="0"/>
        <v>127652</v>
      </c>
      <c r="M11" s="41">
        <f t="shared" si="0"/>
        <v>135586</v>
      </c>
      <c r="N11" s="41">
        <f t="shared" si="0"/>
        <v>123077</v>
      </c>
      <c r="O11" s="41">
        <f t="shared" si="0"/>
        <v>144803.20000000001</v>
      </c>
      <c r="P11" s="41">
        <f t="shared" si="0"/>
        <v>143622.5</v>
      </c>
      <c r="Q11" s="41">
        <f t="shared" si="0"/>
        <v>145853.23099999997</v>
      </c>
      <c r="R11" s="41">
        <f>IF(ISERR(SUM(F11:Q11)),"-",SUM(F11:Q11))</f>
        <v>1556435.9309999999</v>
      </c>
      <c r="S11" s="41">
        <f>IF(ISERR(R11/12),"-",R11/12)</f>
        <v>129702.99424999999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17</v>
      </c>
      <c r="B13" s="39"/>
      <c r="C13" s="39"/>
      <c r="D13" s="39"/>
      <c r="E13" s="40">
        <v>2</v>
      </c>
      <c r="F13" s="41">
        <v>2631</v>
      </c>
      <c r="G13" s="41">
        <v>2879</v>
      </c>
      <c r="H13" s="41">
        <v>3389</v>
      </c>
      <c r="I13" s="41">
        <v>3456</v>
      </c>
      <c r="J13" s="41">
        <v>3420</v>
      </c>
      <c r="K13" s="41">
        <v>3444</v>
      </c>
      <c r="L13" s="41">
        <v>3533</v>
      </c>
      <c r="M13" s="41">
        <v>3494</v>
      </c>
      <c r="N13" s="41">
        <v>4816</v>
      </c>
      <c r="O13" s="41">
        <v>5036</v>
      </c>
      <c r="P13" s="41">
        <v>4175</v>
      </c>
      <c r="Q13" s="41">
        <v>3761.6</v>
      </c>
      <c r="R13" s="41">
        <f>IF(ISERR(SUM(F13:Q13)),"-",SUM(F13:Q13))</f>
        <v>44034.6</v>
      </c>
      <c r="S13" s="41">
        <f>IF(ISERR(R13/12),"-",R13/12)</f>
        <v>3669.5499999999997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18</v>
      </c>
      <c r="B15" s="39"/>
      <c r="C15" s="39"/>
      <c r="D15" s="39"/>
      <c r="E15" s="40">
        <v>3</v>
      </c>
      <c r="F15" s="41">
        <f>SUBTOTAL(9,F16:F55)</f>
        <v>110115</v>
      </c>
      <c r="G15" s="41">
        <f>SUBTOTAL(9,G16:G55)</f>
        <v>89998</v>
      </c>
      <c r="H15" s="41">
        <f t="shared" ref="H15:Q15" si="1">SUBTOTAL(9,H16:H55)</f>
        <v>90472</v>
      </c>
      <c r="I15" s="41">
        <f t="shared" si="1"/>
        <v>108681</v>
      </c>
      <c r="J15" s="41">
        <f t="shared" si="1"/>
        <v>100552</v>
      </c>
      <c r="K15" s="41">
        <f t="shared" si="1"/>
        <v>90151</v>
      </c>
      <c r="L15" s="41">
        <f t="shared" si="1"/>
        <v>100827</v>
      </c>
      <c r="M15" s="41">
        <f t="shared" si="1"/>
        <v>110817</v>
      </c>
      <c r="N15" s="41">
        <f t="shared" si="1"/>
        <v>97422</v>
      </c>
      <c r="O15" s="41">
        <f t="shared" si="1"/>
        <v>116102.2</v>
      </c>
      <c r="P15" s="41">
        <f t="shared" si="1"/>
        <v>115011.40000000001</v>
      </c>
      <c r="Q15" s="41">
        <f t="shared" si="1"/>
        <v>117831.37899999999</v>
      </c>
      <c r="R15" s="41">
        <f>IF(ISERR(SUM(F15:Q15)),"-",SUM(F15:Q15))</f>
        <v>1247979.9789999998</v>
      </c>
      <c r="S15" s="41">
        <f>IF(ISERR(R15/12),"-",R15/12)</f>
        <v>103998.33158333332</v>
      </c>
      <c r="T15" s="42">
        <v>3</v>
      </c>
    </row>
    <row r="16" spans="1:20" s="43" customFormat="1" ht="14.1" customHeight="1" x14ac:dyDescent="0.15">
      <c r="A16" s="44"/>
      <c r="B16" s="45"/>
      <c r="C16" s="46" t="s">
        <v>19</v>
      </c>
      <c r="D16" s="39"/>
      <c r="E16" s="40">
        <v>4</v>
      </c>
      <c r="F16" s="41">
        <f>SUBTOTAL(9,F17:F23)</f>
        <v>2119</v>
      </c>
      <c r="G16" s="41">
        <f>SUBTOTAL(9,G17:G23)</f>
        <v>2371</v>
      </c>
      <c r="H16" s="41">
        <f t="shared" ref="H16:Q16" si="2">SUBTOTAL(9,H17:H23)</f>
        <v>2975</v>
      </c>
      <c r="I16" s="41">
        <f t="shared" si="2"/>
        <v>3058</v>
      </c>
      <c r="J16" s="41">
        <f t="shared" si="2"/>
        <v>2823</v>
      </c>
      <c r="K16" s="41">
        <f t="shared" si="2"/>
        <v>2870</v>
      </c>
      <c r="L16" s="41">
        <f t="shared" si="2"/>
        <v>3052</v>
      </c>
      <c r="M16" s="41">
        <f t="shared" si="2"/>
        <v>3213</v>
      </c>
      <c r="N16" s="41">
        <f t="shared" si="2"/>
        <v>2577</v>
      </c>
      <c r="O16" s="41">
        <f t="shared" si="2"/>
        <v>2977</v>
      </c>
      <c r="P16" s="41">
        <f t="shared" si="2"/>
        <v>3374</v>
      </c>
      <c r="Q16" s="41">
        <f t="shared" si="2"/>
        <v>3881.3</v>
      </c>
      <c r="R16" s="41">
        <f>IF(ISERR(SUM(F16:Q16)),"-",SUM(F16:Q16))</f>
        <v>35290.300000000003</v>
      </c>
      <c r="S16" s="41">
        <f>IF(ISERR(R16/12),"-",R16/12)</f>
        <v>2940.8583333333336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20</v>
      </c>
      <c r="E17" s="40">
        <v>5</v>
      </c>
      <c r="F17" s="41">
        <v>62</v>
      </c>
      <c r="G17" s="41">
        <v>83</v>
      </c>
      <c r="H17" s="41">
        <v>110</v>
      </c>
      <c r="I17" s="41">
        <v>86</v>
      </c>
      <c r="J17" s="41">
        <v>89</v>
      </c>
      <c r="K17" s="41">
        <v>106</v>
      </c>
      <c r="L17" s="41">
        <v>90</v>
      </c>
      <c r="M17" s="41">
        <v>99</v>
      </c>
      <c r="N17" s="41">
        <v>80</v>
      </c>
      <c r="O17" s="41">
        <v>95</v>
      </c>
      <c r="P17" s="41">
        <v>91</v>
      </c>
      <c r="Q17" s="41">
        <v>119</v>
      </c>
      <c r="R17" s="41">
        <f>IF(ISERR(SUM(F17:Q17)),"-",SUM(F17:Q17))</f>
        <v>1110</v>
      </c>
      <c r="S17" s="41">
        <f>IF(ISERR(R17/12),"-",R17/12)</f>
        <v>92.5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21</v>
      </c>
      <c r="E18" s="40">
        <v>6</v>
      </c>
      <c r="F18" s="41">
        <v>339</v>
      </c>
      <c r="G18" s="41">
        <v>338</v>
      </c>
      <c r="H18" s="41">
        <v>368</v>
      </c>
      <c r="I18" s="41">
        <v>437</v>
      </c>
      <c r="J18" s="41">
        <v>431</v>
      </c>
      <c r="K18" s="41">
        <v>351</v>
      </c>
      <c r="L18" s="41">
        <v>421</v>
      </c>
      <c r="M18" s="41">
        <v>437</v>
      </c>
      <c r="N18" s="41">
        <v>388</v>
      </c>
      <c r="O18" s="41">
        <v>418</v>
      </c>
      <c r="P18" s="41">
        <v>461</v>
      </c>
      <c r="Q18" s="41">
        <v>452</v>
      </c>
      <c r="R18" s="41">
        <f>IF(ISERR(SUM(F18:Q18)),"-",SUM(F18:Q18))</f>
        <v>4841</v>
      </c>
      <c r="S18" s="41">
        <f>IF(ISERR(R18/12),"-",R18/12)</f>
        <v>403.41666666666669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22</v>
      </c>
      <c r="E19" s="40">
        <v>7</v>
      </c>
      <c r="F19" s="41">
        <v>160</v>
      </c>
      <c r="G19" s="41">
        <v>236</v>
      </c>
      <c r="H19" s="41">
        <v>361</v>
      </c>
      <c r="I19" s="41">
        <v>270</v>
      </c>
      <c r="J19" s="41">
        <v>239</v>
      </c>
      <c r="K19" s="41">
        <v>278</v>
      </c>
      <c r="L19" s="41">
        <v>391</v>
      </c>
      <c r="M19" s="41">
        <v>352</v>
      </c>
      <c r="N19" s="41">
        <v>199</v>
      </c>
      <c r="O19" s="41">
        <v>249</v>
      </c>
      <c r="P19" s="41">
        <v>231</v>
      </c>
      <c r="Q19" s="41">
        <v>231.8</v>
      </c>
      <c r="R19" s="41">
        <f>IF(ISERR(SUM(F19:Q19)),"-",SUM(F19:Q19))</f>
        <v>3197.8</v>
      </c>
      <c r="S19" s="41">
        <f>IF(ISERR(R19/12),"-",R19/12)</f>
        <v>266.48333333333335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23</v>
      </c>
      <c r="E21" s="40">
        <v>8</v>
      </c>
      <c r="F21" s="41">
        <v>166</v>
      </c>
      <c r="G21" s="41">
        <v>105</v>
      </c>
      <c r="H21" s="41">
        <v>141</v>
      </c>
      <c r="I21" s="41">
        <v>140</v>
      </c>
      <c r="J21" s="41">
        <v>104</v>
      </c>
      <c r="K21" s="41">
        <v>112</v>
      </c>
      <c r="L21" s="41">
        <v>118</v>
      </c>
      <c r="M21" s="41">
        <v>137</v>
      </c>
      <c r="N21" s="41">
        <v>135</v>
      </c>
      <c r="O21" s="41">
        <v>150</v>
      </c>
      <c r="P21" s="41">
        <v>148</v>
      </c>
      <c r="Q21" s="41">
        <v>291</v>
      </c>
      <c r="R21" s="41">
        <f>IF(ISERR(SUM(F21:Q21)),"-",SUM(F21:Q21))</f>
        <v>1747</v>
      </c>
      <c r="S21" s="41">
        <f>IF(ISERR(R21/12),"-",R21/12)</f>
        <v>145.58333333333334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24</v>
      </c>
      <c r="E22" s="40">
        <v>9</v>
      </c>
      <c r="F22" s="41">
        <v>25</v>
      </c>
      <c r="G22" s="41">
        <v>32</v>
      </c>
      <c r="H22" s="41">
        <v>59</v>
      </c>
      <c r="I22" s="41">
        <v>34</v>
      </c>
      <c r="J22" s="41">
        <v>85</v>
      </c>
      <c r="K22" s="41">
        <v>66</v>
      </c>
      <c r="L22" s="41">
        <v>65</v>
      </c>
      <c r="M22" s="41">
        <v>40</v>
      </c>
      <c r="N22" s="41">
        <v>36</v>
      </c>
      <c r="O22" s="41">
        <v>40</v>
      </c>
      <c r="P22" s="41">
        <v>75</v>
      </c>
      <c r="Q22" s="41">
        <v>71</v>
      </c>
      <c r="R22" s="41">
        <f>IF(ISERR(SUM(F22:Q22)),"-",SUM(F22:Q22))</f>
        <v>628</v>
      </c>
      <c r="S22" s="41">
        <f>IF(ISERR(R22/12),"-",R22/12)</f>
        <v>52.333333333333336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25</v>
      </c>
      <c r="E23" s="40">
        <v>10</v>
      </c>
      <c r="F23" s="41">
        <v>1367</v>
      </c>
      <c r="G23" s="41">
        <v>1577</v>
      </c>
      <c r="H23" s="41">
        <v>1936</v>
      </c>
      <c r="I23" s="41">
        <v>2091</v>
      </c>
      <c r="J23" s="41">
        <v>1875</v>
      </c>
      <c r="K23" s="41">
        <v>1957</v>
      </c>
      <c r="L23" s="41">
        <v>1967</v>
      </c>
      <c r="M23" s="41">
        <v>2148</v>
      </c>
      <c r="N23" s="41">
        <v>1739</v>
      </c>
      <c r="O23" s="41">
        <v>2025</v>
      </c>
      <c r="P23" s="41">
        <v>2368</v>
      </c>
      <c r="Q23" s="41">
        <v>2716.5</v>
      </c>
      <c r="R23" s="41">
        <f>IF(ISERR(SUM(F23:Q23)),"-",SUM(F23:Q23))</f>
        <v>23766.5</v>
      </c>
      <c r="S23" s="41">
        <f>IF(ISERR(R23/12),"-",R23/12)</f>
        <v>1980.5416666666667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26</v>
      </c>
      <c r="D24" s="39"/>
      <c r="E24" s="40">
        <v>11</v>
      </c>
      <c r="F24" s="41">
        <v>93</v>
      </c>
      <c r="G24" s="41">
        <v>137</v>
      </c>
      <c r="H24" s="41">
        <v>133</v>
      </c>
      <c r="I24" s="41">
        <v>193</v>
      </c>
      <c r="J24" s="41">
        <v>121</v>
      </c>
      <c r="K24" s="41">
        <v>122</v>
      </c>
      <c r="L24" s="41">
        <v>125</v>
      </c>
      <c r="M24" s="41">
        <v>121</v>
      </c>
      <c r="N24" s="41">
        <v>113</v>
      </c>
      <c r="O24" s="41">
        <v>146</v>
      </c>
      <c r="P24" s="41">
        <v>132</v>
      </c>
      <c r="Q24" s="41">
        <v>103.1</v>
      </c>
      <c r="R24" s="41">
        <f>IF(ISERR(SUM(F24:Q24)),"-",SUM(F24:Q24))</f>
        <v>1539.1</v>
      </c>
      <c r="S24" s="41">
        <f>IF(ISERR(R24/12),"-",R24/12)</f>
        <v>128.25833333333333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27</v>
      </c>
      <c r="D25" s="39"/>
      <c r="E25" s="40">
        <v>12</v>
      </c>
      <c r="F25" s="41">
        <v>105</v>
      </c>
      <c r="G25" s="41">
        <v>156</v>
      </c>
      <c r="H25" s="41">
        <v>251</v>
      </c>
      <c r="I25" s="41">
        <v>294</v>
      </c>
      <c r="J25" s="41">
        <v>242</v>
      </c>
      <c r="K25" s="41">
        <v>339</v>
      </c>
      <c r="L25" s="41">
        <v>227</v>
      </c>
      <c r="M25" s="41">
        <v>290</v>
      </c>
      <c r="N25" s="41">
        <v>217</v>
      </c>
      <c r="O25" s="41">
        <v>243</v>
      </c>
      <c r="P25" s="41">
        <v>284</v>
      </c>
      <c r="Q25" s="41">
        <v>241.7</v>
      </c>
      <c r="R25" s="41">
        <f>IF(ISERR(SUM(F25:Q25)),"-",SUM(F25:Q25))</f>
        <v>2889.7</v>
      </c>
      <c r="S25" s="41">
        <f>IF(ISERR(R25/12),"-",R25/12)</f>
        <v>240.80833333333331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28</v>
      </c>
      <c r="D27" s="39"/>
      <c r="E27" s="40">
        <v>13</v>
      </c>
      <c r="F27" s="41">
        <v>24266</v>
      </c>
      <c r="G27" s="41">
        <v>14417</v>
      </c>
      <c r="H27" s="41">
        <v>12172</v>
      </c>
      <c r="I27" s="41">
        <v>8046</v>
      </c>
      <c r="J27" s="41">
        <v>5959</v>
      </c>
      <c r="K27" s="41">
        <v>6401</v>
      </c>
      <c r="L27" s="41">
        <v>9152</v>
      </c>
      <c r="M27" s="41">
        <v>17681</v>
      </c>
      <c r="N27" s="41">
        <v>9605</v>
      </c>
      <c r="O27" s="41">
        <v>14280</v>
      </c>
      <c r="P27" s="41">
        <v>13964.9</v>
      </c>
      <c r="Q27" s="41">
        <v>16492.62</v>
      </c>
      <c r="R27" s="41">
        <f>IF(ISERR(SUM(F27:Q27)),"-",SUM(F27:Q27))</f>
        <v>152436.51999999999</v>
      </c>
      <c r="S27" s="41">
        <f>IF(ISERR(R27/12),"-",R27/12)</f>
        <v>12703.043333333333</v>
      </c>
      <c r="T27" s="42">
        <v>13</v>
      </c>
    </row>
    <row r="28" spans="1:20" s="43" customFormat="1" ht="14.1" customHeight="1" x14ac:dyDescent="0.15">
      <c r="A28" s="44"/>
      <c r="B28" s="45"/>
      <c r="C28" s="46" t="s">
        <v>29</v>
      </c>
      <c r="D28" s="39"/>
      <c r="E28" s="40">
        <v>14</v>
      </c>
      <c r="F28" s="41">
        <v>5073</v>
      </c>
      <c r="G28" s="41">
        <v>3263</v>
      </c>
      <c r="H28" s="41">
        <v>5275</v>
      </c>
      <c r="I28" s="41">
        <v>3701</v>
      </c>
      <c r="J28" s="41">
        <v>2798</v>
      </c>
      <c r="K28" s="41">
        <v>1402</v>
      </c>
      <c r="L28" s="41">
        <v>2906</v>
      </c>
      <c r="M28" s="41">
        <v>3250</v>
      </c>
      <c r="N28" s="41">
        <v>2907</v>
      </c>
      <c r="O28" s="41">
        <v>4130</v>
      </c>
      <c r="P28" s="41">
        <v>6538</v>
      </c>
      <c r="Q28" s="41">
        <v>4988.2</v>
      </c>
      <c r="R28" s="41">
        <f>IF(ISERR(SUM(F28:Q28)),"-",SUM(F28:Q28))</f>
        <v>46231.199999999997</v>
      </c>
      <c r="S28" s="41">
        <f>IF(ISERR(R28/12),"-",R28/12)</f>
        <v>3852.6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30</v>
      </c>
      <c r="D29" s="39"/>
      <c r="E29" s="40">
        <v>15</v>
      </c>
      <c r="F29" s="41">
        <v>1102</v>
      </c>
      <c r="G29" s="41">
        <v>473</v>
      </c>
      <c r="H29" s="41">
        <v>444</v>
      </c>
      <c r="I29" s="41">
        <v>652</v>
      </c>
      <c r="J29" s="41">
        <v>553</v>
      </c>
      <c r="K29" s="41">
        <v>835</v>
      </c>
      <c r="L29" s="41">
        <v>857</v>
      </c>
      <c r="M29" s="41">
        <v>227</v>
      </c>
      <c r="N29" s="41">
        <v>177</v>
      </c>
      <c r="O29" s="41">
        <v>248</v>
      </c>
      <c r="P29" s="41">
        <v>116</v>
      </c>
      <c r="Q29" s="41">
        <v>173</v>
      </c>
      <c r="R29" s="41">
        <f>IF(ISERR(SUM(F29:Q29)),"-",SUM(F29:Q29))</f>
        <v>5857</v>
      </c>
      <c r="S29" s="41">
        <f>IF(ISERR(R29/12),"-",R29/12)</f>
        <v>488.08333333333331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31</v>
      </c>
      <c r="D30" s="39"/>
      <c r="E30" s="40">
        <v>16</v>
      </c>
      <c r="F30" s="41">
        <f>SUBTOTAL(9,F31:F33)</f>
        <v>574</v>
      </c>
      <c r="G30" s="41">
        <f>SUBTOTAL(9,G31:G33)</f>
        <v>274</v>
      </c>
      <c r="H30" s="41">
        <f t="shared" ref="H30:Q30" si="3">SUBTOTAL(9,H31:H33)</f>
        <v>835</v>
      </c>
      <c r="I30" s="41">
        <f t="shared" si="3"/>
        <v>1030</v>
      </c>
      <c r="J30" s="41">
        <f t="shared" si="3"/>
        <v>555</v>
      </c>
      <c r="K30" s="41">
        <f t="shared" si="3"/>
        <v>468</v>
      </c>
      <c r="L30" s="41">
        <f t="shared" si="3"/>
        <v>1011</v>
      </c>
      <c r="M30" s="41">
        <f t="shared" si="3"/>
        <v>644</v>
      </c>
      <c r="N30" s="41">
        <f t="shared" si="3"/>
        <v>213</v>
      </c>
      <c r="O30" s="41">
        <f t="shared" si="3"/>
        <v>329</v>
      </c>
      <c r="P30" s="41">
        <f t="shared" si="3"/>
        <v>332</v>
      </c>
      <c r="Q30" s="41">
        <f t="shared" si="3"/>
        <v>207.6</v>
      </c>
      <c r="R30" s="41">
        <f>IF(ISERR(SUM(F30:Q30)),"-",SUM(F30:Q30))</f>
        <v>6472.6</v>
      </c>
      <c r="S30" s="41">
        <f>IF(ISERR(R30/12),"-",R30/12)</f>
        <v>539.38333333333333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32</v>
      </c>
      <c r="E31" s="40">
        <v>17</v>
      </c>
      <c r="F31" s="41">
        <v>392</v>
      </c>
      <c r="G31" s="41">
        <v>148</v>
      </c>
      <c r="H31" s="41">
        <v>708</v>
      </c>
      <c r="I31" s="41">
        <v>508</v>
      </c>
      <c r="J31" s="41">
        <v>272</v>
      </c>
      <c r="K31" s="41">
        <v>108</v>
      </c>
      <c r="L31" s="41">
        <v>103</v>
      </c>
      <c r="M31" s="41">
        <v>65</v>
      </c>
      <c r="N31" s="41">
        <v>112</v>
      </c>
      <c r="O31" s="41">
        <v>153</v>
      </c>
      <c r="P31" s="41">
        <v>123</v>
      </c>
      <c r="Q31" s="41">
        <v>130</v>
      </c>
      <c r="R31" s="41">
        <f>IF(ISERR(SUM(F31:Q31)),"-",SUM(F31:Q31))</f>
        <v>2822</v>
      </c>
      <c r="S31" s="41">
        <f>IF(ISERR(R31/12),"-",R31/12)</f>
        <v>235.16666666666666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33</v>
      </c>
      <c r="E33" s="40">
        <v>18</v>
      </c>
      <c r="F33" s="41">
        <v>182</v>
      </c>
      <c r="G33" s="41">
        <v>126</v>
      </c>
      <c r="H33" s="41">
        <v>127</v>
      </c>
      <c r="I33" s="41">
        <v>522</v>
      </c>
      <c r="J33" s="41">
        <v>283</v>
      </c>
      <c r="K33" s="41">
        <v>360</v>
      </c>
      <c r="L33" s="41">
        <v>908</v>
      </c>
      <c r="M33" s="41">
        <v>579</v>
      </c>
      <c r="N33" s="41">
        <v>101</v>
      </c>
      <c r="O33" s="41">
        <v>176</v>
      </c>
      <c r="P33" s="41">
        <v>209</v>
      </c>
      <c r="Q33" s="41">
        <v>77.599999999999994</v>
      </c>
      <c r="R33" s="41">
        <f>IF(ISERR(SUM(F33:Q33)),"-",SUM(F33:Q33))</f>
        <v>3650.6</v>
      </c>
      <c r="S33" s="41">
        <f>IF(ISERR(R33/12),"-",R33/12)</f>
        <v>304.21666666666664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34</v>
      </c>
      <c r="D34" s="39"/>
      <c r="E34" s="40">
        <v>19</v>
      </c>
      <c r="F34" s="41">
        <v>817</v>
      </c>
      <c r="G34" s="41">
        <v>774</v>
      </c>
      <c r="H34" s="41">
        <v>615</v>
      </c>
      <c r="I34" s="41">
        <v>1031</v>
      </c>
      <c r="J34" s="41">
        <v>975</v>
      </c>
      <c r="K34" s="41">
        <v>743</v>
      </c>
      <c r="L34" s="41">
        <v>587</v>
      </c>
      <c r="M34" s="41">
        <v>525</v>
      </c>
      <c r="N34" s="41">
        <v>604</v>
      </c>
      <c r="O34" s="41">
        <v>728</v>
      </c>
      <c r="P34" s="41">
        <v>750</v>
      </c>
      <c r="Q34" s="41">
        <v>556.9</v>
      </c>
      <c r="R34" s="41">
        <f>IF(ISERR(SUM(F34:Q34)),"-",SUM(F34:Q34))</f>
        <v>8705.9</v>
      </c>
      <c r="S34" s="41">
        <f>IF(ISERR(R34/12),"-",R34/12)</f>
        <v>725.49166666666667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35</v>
      </c>
      <c r="D35" s="39"/>
      <c r="E35" s="40">
        <v>20</v>
      </c>
      <c r="F35" s="41">
        <v>8575</v>
      </c>
      <c r="G35" s="41">
        <v>5584</v>
      </c>
      <c r="H35" s="41">
        <v>4387</v>
      </c>
      <c r="I35" s="41">
        <v>5510</v>
      </c>
      <c r="J35" s="41">
        <v>5264</v>
      </c>
      <c r="K35" s="41">
        <v>4101</v>
      </c>
      <c r="L35" s="41">
        <v>4172</v>
      </c>
      <c r="M35" s="41">
        <v>4050</v>
      </c>
      <c r="N35" s="41">
        <v>3302</v>
      </c>
      <c r="O35" s="41">
        <v>3807</v>
      </c>
      <c r="P35" s="41">
        <v>4050</v>
      </c>
      <c r="Q35" s="41">
        <v>8274</v>
      </c>
      <c r="R35" s="41">
        <f>IF(ISERR(SUM(F35:Q35)),"-",SUM(F35:Q35))</f>
        <v>61076</v>
      </c>
      <c r="S35" s="41">
        <f>IF(ISERR(R35/12),"-",R35/12)</f>
        <v>5089.666666666667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36</v>
      </c>
      <c r="D36" s="39"/>
      <c r="E36" s="40">
        <v>21</v>
      </c>
      <c r="F36" s="41">
        <v>541</v>
      </c>
      <c r="G36" s="41">
        <v>519</v>
      </c>
      <c r="H36" s="41">
        <v>348</v>
      </c>
      <c r="I36" s="41">
        <v>265</v>
      </c>
      <c r="J36" s="41">
        <v>304</v>
      </c>
      <c r="K36" s="41">
        <v>388</v>
      </c>
      <c r="L36" s="41">
        <v>367</v>
      </c>
      <c r="M36" s="41">
        <v>547</v>
      </c>
      <c r="N36" s="41">
        <v>822</v>
      </c>
      <c r="O36" s="41">
        <v>1676</v>
      </c>
      <c r="P36" s="41">
        <v>1152</v>
      </c>
      <c r="Q36" s="41">
        <v>462.2</v>
      </c>
      <c r="R36" s="41">
        <f>IF(ISERR(SUM(F36:Q36)),"-",SUM(F36:Q36))</f>
        <v>7391.2</v>
      </c>
      <c r="S36" s="41">
        <f>IF(ISERR(R36/12),"-",R36/12)</f>
        <v>615.93333333333328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37</v>
      </c>
      <c r="D37" s="39"/>
      <c r="E37" s="40">
        <v>22</v>
      </c>
      <c r="F37" s="41">
        <v>2781</v>
      </c>
      <c r="G37" s="41">
        <v>2366</v>
      </c>
      <c r="H37" s="41">
        <v>1487</v>
      </c>
      <c r="I37" s="41">
        <v>2451</v>
      </c>
      <c r="J37" s="41">
        <v>2380</v>
      </c>
      <c r="K37" s="41">
        <v>2060</v>
      </c>
      <c r="L37" s="41">
        <v>2089</v>
      </c>
      <c r="M37" s="41">
        <v>2375</v>
      </c>
      <c r="N37" s="41">
        <v>2047</v>
      </c>
      <c r="O37" s="41">
        <v>2734</v>
      </c>
      <c r="P37" s="41">
        <v>2577</v>
      </c>
      <c r="Q37" s="41">
        <v>2428.9</v>
      </c>
      <c r="R37" s="41">
        <f>IF(ISERR(SUM(F37:Q37)),"-",SUM(F37:Q37))</f>
        <v>27775.9</v>
      </c>
      <c r="S37" s="41">
        <f>IF(ISERR(R37/12),"-",R37/12)</f>
        <v>2314.6583333333333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38</v>
      </c>
      <c r="D39" s="39"/>
      <c r="E39" s="40">
        <v>23</v>
      </c>
      <c r="F39" s="41">
        <v>1236</v>
      </c>
      <c r="G39" s="41">
        <v>921</v>
      </c>
      <c r="H39" s="41">
        <v>769</v>
      </c>
      <c r="I39" s="41">
        <v>918</v>
      </c>
      <c r="J39" s="41">
        <v>937</v>
      </c>
      <c r="K39" s="41">
        <v>856</v>
      </c>
      <c r="L39" s="41">
        <v>1161</v>
      </c>
      <c r="M39" s="41">
        <v>936</v>
      </c>
      <c r="N39" s="41">
        <v>1091</v>
      </c>
      <c r="O39" s="41">
        <v>1241</v>
      </c>
      <c r="P39" s="41">
        <v>1208</v>
      </c>
      <c r="Q39" s="41">
        <v>1112.4000000000001</v>
      </c>
      <c r="R39" s="41">
        <f>IF(ISERR(SUM(F39:Q39)),"-",SUM(F39:Q39))</f>
        <v>12386.4</v>
      </c>
      <c r="S39" s="41">
        <f>IF(ISERR(R39/12),"-",R39/12)</f>
        <v>1032.2</v>
      </c>
      <c r="T39" s="42">
        <v>23</v>
      </c>
    </row>
    <row r="40" spans="1:20" s="43" customFormat="1" ht="14.1" customHeight="1" x14ac:dyDescent="0.15">
      <c r="A40" s="44"/>
      <c r="B40" s="45"/>
      <c r="C40" s="46" t="s">
        <v>39</v>
      </c>
      <c r="D40" s="39"/>
      <c r="E40" s="40">
        <v>24</v>
      </c>
      <c r="F40" s="41">
        <v>238</v>
      </c>
      <c r="G40" s="41">
        <v>161</v>
      </c>
      <c r="H40" s="41">
        <v>161</v>
      </c>
      <c r="I40" s="41">
        <v>371</v>
      </c>
      <c r="J40" s="41">
        <v>544</v>
      </c>
      <c r="K40" s="41">
        <v>252</v>
      </c>
      <c r="L40" s="41">
        <v>203</v>
      </c>
      <c r="M40" s="41">
        <v>558</v>
      </c>
      <c r="N40" s="41">
        <v>200</v>
      </c>
      <c r="O40" s="41">
        <v>350</v>
      </c>
      <c r="P40" s="41">
        <v>256</v>
      </c>
      <c r="Q40" s="41">
        <v>409.1</v>
      </c>
      <c r="R40" s="41">
        <f>IF(ISERR(SUM(F40:Q40)),"-",SUM(F40:Q40))</f>
        <v>3703.1</v>
      </c>
      <c r="S40" s="41">
        <f>IF(ISERR(R40/12),"-",R40/12)</f>
        <v>308.59166666666664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40</v>
      </c>
      <c r="D41" s="39"/>
      <c r="E41" s="40">
        <v>25</v>
      </c>
      <c r="F41" s="41">
        <v>373</v>
      </c>
      <c r="G41" s="41">
        <v>625</v>
      </c>
      <c r="H41" s="41">
        <v>381</v>
      </c>
      <c r="I41" s="41">
        <v>485</v>
      </c>
      <c r="J41" s="41">
        <v>487</v>
      </c>
      <c r="K41" s="41">
        <v>520</v>
      </c>
      <c r="L41" s="41">
        <v>347</v>
      </c>
      <c r="M41" s="41">
        <v>523</v>
      </c>
      <c r="N41" s="41">
        <v>262</v>
      </c>
      <c r="O41" s="41">
        <v>583</v>
      </c>
      <c r="P41" s="41">
        <v>519</v>
      </c>
      <c r="Q41" s="41">
        <v>542.4</v>
      </c>
      <c r="R41" s="41">
        <f>IF(ISERR(SUM(F41:Q41)),"-",SUM(F41:Q41))</f>
        <v>5647.4</v>
      </c>
      <c r="S41" s="41">
        <f>IF(ISERR(R41/12),"-",R41/12)</f>
        <v>470.61666666666662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41</v>
      </c>
      <c r="D42" s="39"/>
      <c r="E42" s="40">
        <v>26</v>
      </c>
      <c r="F42" s="41">
        <v>29339</v>
      </c>
      <c r="G42" s="41">
        <v>28751</v>
      </c>
      <c r="H42" s="41">
        <v>31312</v>
      </c>
      <c r="I42" s="41">
        <v>41289</v>
      </c>
      <c r="J42" s="41">
        <v>37966</v>
      </c>
      <c r="K42" s="41">
        <v>33699</v>
      </c>
      <c r="L42" s="41">
        <v>35660</v>
      </c>
      <c r="M42" s="41">
        <v>35204</v>
      </c>
      <c r="N42" s="41">
        <v>35523</v>
      </c>
      <c r="O42" s="41">
        <v>36455</v>
      </c>
      <c r="P42" s="41">
        <v>37290.800000000003</v>
      </c>
      <c r="Q42" s="41">
        <v>34992.76</v>
      </c>
      <c r="R42" s="41">
        <f>IF(ISERR(SUM(F42:Q42)),"-",SUM(F42:Q42))</f>
        <v>417481.56</v>
      </c>
      <c r="S42" s="41">
        <f>IF(ISERR(R42/12),"-",R42/12)</f>
        <v>34790.129999999997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42</v>
      </c>
      <c r="D43" s="39"/>
      <c r="E43" s="40">
        <v>27</v>
      </c>
      <c r="F43" s="41">
        <v>5097</v>
      </c>
      <c r="G43" s="41">
        <v>5057</v>
      </c>
      <c r="H43" s="41">
        <v>4873</v>
      </c>
      <c r="I43" s="41">
        <v>6904</v>
      </c>
      <c r="J43" s="41">
        <v>6293</v>
      </c>
      <c r="K43" s="41">
        <v>5427</v>
      </c>
      <c r="L43" s="41">
        <v>5316</v>
      </c>
      <c r="M43" s="41">
        <v>5433</v>
      </c>
      <c r="N43" s="41">
        <v>4987</v>
      </c>
      <c r="O43" s="41">
        <v>5967</v>
      </c>
      <c r="P43" s="41">
        <v>6460</v>
      </c>
      <c r="Q43" s="41">
        <v>6384.71</v>
      </c>
      <c r="R43" s="41">
        <f>IF(ISERR(SUM(F43:Q43)),"-",SUM(F43:Q43))</f>
        <v>68198.710000000006</v>
      </c>
      <c r="S43" s="41">
        <f>IF(ISERR(R43/12),"-",R43/12)</f>
        <v>5683.2258333333339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43</v>
      </c>
      <c r="D45" s="39"/>
      <c r="E45" s="40">
        <v>28</v>
      </c>
      <c r="F45" s="41">
        <v>13353</v>
      </c>
      <c r="G45" s="41">
        <v>10903</v>
      </c>
      <c r="H45" s="41">
        <v>9760</v>
      </c>
      <c r="I45" s="41">
        <v>12353</v>
      </c>
      <c r="J45" s="41">
        <v>11825</v>
      </c>
      <c r="K45" s="41">
        <v>11139</v>
      </c>
      <c r="L45" s="41">
        <v>13778</v>
      </c>
      <c r="M45" s="41">
        <v>15565</v>
      </c>
      <c r="N45" s="41">
        <v>12737</v>
      </c>
      <c r="O45" s="41">
        <v>17242</v>
      </c>
      <c r="P45" s="41">
        <v>14946</v>
      </c>
      <c r="Q45" s="41">
        <v>16741.859</v>
      </c>
      <c r="R45" s="41">
        <f>IF(ISERR(SUM(F45:Q45)),"-",SUM(F45:Q45))</f>
        <v>160342.859</v>
      </c>
      <c r="S45" s="41">
        <f>IF(ISERR(R45/12),"-",R45/12)</f>
        <v>13361.904916666666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44</v>
      </c>
      <c r="D46" s="39"/>
      <c r="E46" s="40">
        <v>29</v>
      </c>
      <c r="F46" s="41">
        <f>SUBTOTAL(9,F47:F49)</f>
        <v>5083</v>
      </c>
      <c r="G46" s="41">
        <f>SUBTOTAL(9,G47:G49)</f>
        <v>4612</v>
      </c>
      <c r="H46" s="41">
        <f t="shared" ref="H46:Q46" si="4">SUBTOTAL(9,H47:H49)</f>
        <v>3764</v>
      </c>
      <c r="I46" s="41">
        <f t="shared" si="4"/>
        <v>5573</v>
      </c>
      <c r="J46" s="41">
        <f t="shared" si="4"/>
        <v>5610</v>
      </c>
      <c r="K46" s="41">
        <f t="shared" si="4"/>
        <v>6305</v>
      </c>
      <c r="L46" s="41">
        <f t="shared" si="4"/>
        <v>6497</v>
      </c>
      <c r="M46" s="41">
        <f t="shared" si="4"/>
        <v>5638</v>
      </c>
      <c r="N46" s="41">
        <f t="shared" si="4"/>
        <v>4694</v>
      </c>
      <c r="O46" s="41">
        <f t="shared" si="4"/>
        <v>5586.2</v>
      </c>
      <c r="P46" s="41">
        <f t="shared" si="4"/>
        <v>5780.7</v>
      </c>
      <c r="Q46" s="41">
        <f t="shared" si="4"/>
        <v>6361.7</v>
      </c>
      <c r="R46" s="41">
        <f>IF(ISERR(SUM(F46:Q46)),"-",SUM(F46:Q46))</f>
        <v>65504.599999999991</v>
      </c>
      <c r="S46" s="41">
        <f>IF(ISERR(R46/12),"-",R46/12)</f>
        <v>5458.7166666666662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45</v>
      </c>
      <c r="E47" s="40">
        <v>30</v>
      </c>
      <c r="F47" s="41">
        <v>530</v>
      </c>
      <c r="G47" s="41">
        <v>447</v>
      </c>
      <c r="H47" s="41">
        <v>579</v>
      </c>
      <c r="I47" s="41">
        <v>611</v>
      </c>
      <c r="J47" s="41">
        <v>509</v>
      </c>
      <c r="K47" s="41">
        <v>818</v>
      </c>
      <c r="L47" s="41">
        <v>663</v>
      </c>
      <c r="M47" s="41">
        <v>679</v>
      </c>
      <c r="N47" s="41">
        <v>710</v>
      </c>
      <c r="O47" s="41">
        <v>708</v>
      </c>
      <c r="P47" s="41">
        <v>796.7</v>
      </c>
      <c r="Q47" s="41">
        <v>1006</v>
      </c>
      <c r="R47" s="41">
        <f>IF(ISERR(SUM(F47:Q47)),"-",SUM(F47:Q47))</f>
        <v>8056.7</v>
      </c>
      <c r="S47" s="41">
        <f>IF(ISERR(R47/12),"-",R47/12)</f>
        <v>671.39166666666665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46</v>
      </c>
      <c r="E48" s="40">
        <v>31</v>
      </c>
      <c r="F48" s="41">
        <v>953</v>
      </c>
      <c r="G48" s="41">
        <v>916</v>
      </c>
      <c r="H48" s="41">
        <v>596</v>
      </c>
      <c r="I48" s="41">
        <v>856</v>
      </c>
      <c r="J48" s="41">
        <v>996</v>
      </c>
      <c r="K48" s="41">
        <v>918</v>
      </c>
      <c r="L48" s="41">
        <v>1059</v>
      </c>
      <c r="M48" s="41">
        <v>966</v>
      </c>
      <c r="N48" s="41">
        <v>891</v>
      </c>
      <c r="O48" s="41">
        <v>759</v>
      </c>
      <c r="P48" s="41">
        <v>799</v>
      </c>
      <c r="Q48" s="41">
        <v>1058</v>
      </c>
      <c r="R48" s="41">
        <f>IF(ISERR(SUM(F48:Q48)),"-",SUM(F48:Q48))</f>
        <v>10767</v>
      </c>
      <c r="S48" s="41">
        <f>IF(ISERR(R48/12),"-",R48/12)</f>
        <v>897.25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47</v>
      </c>
      <c r="E49" s="40">
        <v>32</v>
      </c>
      <c r="F49" s="41">
        <v>3600</v>
      </c>
      <c r="G49" s="41">
        <v>3249</v>
      </c>
      <c r="H49" s="41">
        <v>2589</v>
      </c>
      <c r="I49" s="41">
        <v>4106</v>
      </c>
      <c r="J49" s="41">
        <v>4105</v>
      </c>
      <c r="K49" s="41">
        <v>4569</v>
      </c>
      <c r="L49" s="41">
        <v>4775</v>
      </c>
      <c r="M49" s="41">
        <v>3993</v>
      </c>
      <c r="N49" s="41">
        <v>3093</v>
      </c>
      <c r="O49" s="41">
        <v>4119.2</v>
      </c>
      <c r="P49" s="41">
        <v>4185</v>
      </c>
      <c r="Q49" s="41">
        <v>4297.7</v>
      </c>
      <c r="R49" s="41">
        <f>IF(ISERR(SUM(F49:Q49)),"-",SUM(F49:Q49))</f>
        <v>46680.899999999994</v>
      </c>
      <c r="S49" s="41">
        <f>IF(ISERR(R49/12),"-",R49/12)</f>
        <v>3890.0749999999994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48</v>
      </c>
      <c r="D51" s="39"/>
      <c r="E51" s="40">
        <v>33</v>
      </c>
      <c r="F51" s="41">
        <v>1052</v>
      </c>
      <c r="G51" s="41">
        <v>1826</v>
      </c>
      <c r="H51" s="41">
        <v>2399</v>
      </c>
      <c r="I51" s="41">
        <v>3427</v>
      </c>
      <c r="J51" s="41">
        <v>2510</v>
      </c>
      <c r="K51" s="41">
        <v>2122</v>
      </c>
      <c r="L51" s="41">
        <v>2224</v>
      </c>
      <c r="M51" s="41">
        <v>1951</v>
      </c>
      <c r="N51" s="41">
        <v>2320</v>
      </c>
      <c r="O51" s="41">
        <v>3461</v>
      </c>
      <c r="P51" s="41">
        <v>2967</v>
      </c>
      <c r="Q51" s="41">
        <v>2595.9</v>
      </c>
      <c r="R51" s="41">
        <f>IF(ISERR(SUM(F51:Q51)),"-",SUM(F51:Q51))</f>
        <v>28854.9</v>
      </c>
      <c r="S51" s="41">
        <f>IF(ISERR(R51/12),"-",R51/12)</f>
        <v>2404.5750000000003</v>
      </c>
      <c r="T51" s="42">
        <v>33</v>
      </c>
    </row>
    <row r="52" spans="1:20" s="43" customFormat="1" ht="14.1" customHeight="1" x14ac:dyDescent="0.15">
      <c r="A52" s="44"/>
      <c r="B52" s="45"/>
      <c r="C52" s="46" t="s">
        <v>49</v>
      </c>
      <c r="D52" s="39"/>
      <c r="E52" s="40">
        <v>34</v>
      </c>
      <c r="F52" s="41">
        <v>3667</v>
      </c>
      <c r="G52" s="41">
        <v>2880</v>
      </c>
      <c r="H52" s="41">
        <v>2669</v>
      </c>
      <c r="I52" s="41">
        <v>3736</v>
      </c>
      <c r="J52" s="41">
        <v>4226</v>
      </c>
      <c r="K52" s="41">
        <v>5596</v>
      </c>
      <c r="L52" s="41">
        <v>7001</v>
      </c>
      <c r="M52" s="41">
        <v>4599</v>
      </c>
      <c r="N52" s="41">
        <v>4759</v>
      </c>
      <c r="O52" s="41">
        <v>5318</v>
      </c>
      <c r="P52" s="41">
        <v>5768</v>
      </c>
      <c r="Q52" s="41">
        <v>5323.53</v>
      </c>
      <c r="R52" s="41">
        <f>IF(ISERR(SUM(F52:Q52)),"-",SUM(F52:Q52))</f>
        <v>55542.53</v>
      </c>
      <c r="S52" s="41">
        <f>IF(ISERR(R52/12),"-",R52/12)</f>
        <v>4628.5441666666666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50</v>
      </c>
      <c r="D53" s="39"/>
      <c r="E53" s="40">
        <v>35</v>
      </c>
      <c r="F53" s="41">
        <v>12</v>
      </c>
      <c r="G53" s="41">
        <v>10</v>
      </c>
      <c r="H53" s="41">
        <v>46</v>
      </c>
      <c r="I53" s="41">
        <v>54</v>
      </c>
      <c r="J53" s="41">
        <v>17</v>
      </c>
      <c r="K53" s="41">
        <v>14</v>
      </c>
      <c r="L53" s="41">
        <v>39</v>
      </c>
      <c r="M53" s="41">
        <v>612</v>
      </c>
      <c r="N53" s="41">
        <v>621</v>
      </c>
      <c r="O53" s="41">
        <v>257</v>
      </c>
      <c r="P53" s="41">
        <v>23</v>
      </c>
      <c r="Q53" s="41">
        <v>50</v>
      </c>
      <c r="R53" s="41">
        <f>IF(ISERR(SUM(F53:Q53)),"-",SUM(F53:Q53))</f>
        <v>1755</v>
      </c>
      <c r="S53" s="41">
        <f>IF(ISERR(R53/12),"-",R53/12)</f>
        <v>146.25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51</v>
      </c>
      <c r="D54" s="39"/>
      <c r="E54" s="40">
        <v>36</v>
      </c>
      <c r="F54" s="41">
        <v>1219</v>
      </c>
      <c r="G54" s="41">
        <v>1105</v>
      </c>
      <c r="H54" s="41">
        <v>3325</v>
      </c>
      <c r="I54" s="41">
        <v>4610</v>
      </c>
      <c r="J54" s="41">
        <v>4848</v>
      </c>
      <c r="K54" s="41">
        <v>1995</v>
      </c>
      <c r="L54" s="41">
        <v>1455</v>
      </c>
      <c r="M54" s="41">
        <v>4213</v>
      </c>
      <c r="N54" s="41">
        <v>5035</v>
      </c>
      <c r="O54" s="41">
        <v>4911</v>
      </c>
      <c r="P54" s="41">
        <v>2814</v>
      </c>
      <c r="Q54" s="41">
        <v>1285.4000000000001</v>
      </c>
      <c r="R54" s="41">
        <f>IF(ISERR(SUM(F54:Q54)),"-",SUM(F54:Q54))</f>
        <v>36815.4</v>
      </c>
      <c r="S54" s="41">
        <f>IF(ISERR(R54/12),"-",R54/12)</f>
        <v>3067.9500000000003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52</v>
      </c>
      <c r="D55" s="39"/>
      <c r="E55" s="40">
        <v>37</v>
      </c>
      <c r="F55" s="41">
        <v>3400</v>
      </c>
      <c r="G55" s="41">
        <v>2813</v>
      </c>
      <c r="H55" s="41">
        <v>2091</v>
      </c>
      <c r="I55" s="41">
        <v>2730</v>
      </c>
      <c r="J55" s="41">
        <v>3315</v>
      </c>
      <c r="K55" s="41">
        <v>2497</v>
      </c>
      <c r="L55" s="41">
        <v>2601</v>
      </c>
      <c r="M55" s="41">
        <v>2662</v>
      </c>
      <c r="N55" s="41">
        <v>2609</v>
      </c>
      <c r="O55" s="41">
        <v>3433</v>
      </c>
      <c r="P55" s="41">
        <v>3709</v>
      </c>
      <c r="Q55" s="41">
        <v>4222.1000000000004</v>
      </c>
      <c r="R55" s="41">
        <f>IF(ISERR(SUM(F55:Q55)),"-",SUM(F55:Q55))</f>
        <v>36082.1</v>
      </c>
      <c r="S55" s="41">
        <f>IF(ISERR(R55/12),"-",R55/12)</f>
        <v>3006.8416666666667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53</v>
      </c>
      <c r="B57" s="39"/>
      <c r="C57" s="39"/>
      <c r="D57" s="39"/>
      <c r="E57" s="40">
        <v>38</v>
      </c>
      <c r="F57" s="41">
        <f>SUBTOTAL(9,F58:F64)</f>
        <v>5987</v>
      </c>
      <c r="G57" s="41">
        <f>SUBTOTAL(9,G58:G64)</f>
        <v>6723</v>
      </c>
      <c r="H57" s="41">
        <f t="shared" ref="H57:Q57" si="5">SUBTOTAL(9,H58:H64)</f>
        <v>6990</v>
      </c>
      <c r="I57" s="41">
        <f t="shared" si="5"/>
        <v>8393</v>
      </c>
      <c r="J57" s="41">
        <f t="shared" si="5"/>
        <v>8849</v>
      </c>
      <c r="K57" s="41">
        <f t="shared" si="5"/>
        <v>9382</v>
      </c>
      <c r="L57" s="41">
        <f t="shared" si="5"/>
        <v>7648</v>
      </c>
      <c r="M57" s="41">
        <f t="shared" si="5"/>
        <v>7836</v>
      </c>
      <c r="N57" s="41">
        <f t="shared" si="5"/>
        <v>8395</v>
      </c>
      <c r="O57" s="41">
        <f t="shared" si="5"/>
        <v>9259</v>
      </c>
      <c r="P57" s="41">
        <f t="shared" si="5"/>
        <v>8988.7999999999993</v>
      </c>
      <c r="Q57" s="41">
        <f t="shared" si="5"/>
        <v>8695.7999999999993</v>
      </c>
      <c r="R57" s="41">
        <f>IF(ISERR(SUM(F57:Q57)),"-",SUM(F57:Q57))</f>
        <v>97146.6</v>
      </c>
      <c r="S57" s="41">
        <f>IF(ISERR(R57/12),"-",R57/12)</f>
        <v>8095.55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28</v>
      </c>
      <c r="D58" s="39"/>
      <c r="E58" s="40">
        <v>39</v>
      </c>
      <c r="F58" s="41">
        <v>845</v>
      </c>
      <c r="G58" s="41">
        <v>1205</v>
      </c>
      <c r="H58" s="41">
        <v>1318</v>
      </c>
      <c r="I58" s="41">
        <v>1147</v>
      </c>
      <c r="J58" s="41">
        <v>958</v>
      </c>
      <c r="K58" s="41">
        <v>1218</v>
      </c>
      <c r="L58" s="41">
        <v>1150</v>
      </c>
      <c r="M58" s="41">
        <v>1076</v>
      </c>
      <c r="N58" s="41">
        <v>1182</v>
      </c>
      <c r="O58" s="41">
        <v>1415</v>
      </c>
      <c r="P58" s="41">
        <v>1367</v>
      </c>
      <c r="Q58" s="41">
        <v>1383</v>
      </c>
      <c r="R58" s="41">
        <f>IF(ISERR(SUM(F58:Q58)),"-",SUM(F58:Q58))</f>
        <v>14264</v>
      </c>
      <c r="S58" s="41">
        <f>IF(ISERR(R58/12),"-",R58/12)</f>
        <v>1188.6666666666667</v>
      </c>
      <c r="T58" s="42">
        <v>39</v>
      </c>
    </row>
    <row r="59" spans="1:20" s="43" customFormat="1" ht="14.1" customHeight="1" x14ac:dyDescent="0.15">
      <c r="A59" s="44"/>
      <c r="B59" s="45"/>
      <c r="C59" s="46" t="s">
        <v>29</v>
      </c>
      <c r="D59" s="39"/>
      <c r="E59" s="40">
        <v>40</v>
      </c>
      <c r="F59" s="41">
        <v>92</v>
      </c>
      <c r="G59" s="41">
        <v>110</v>
      </c>
      <c r="H59" s="41">
        <v>71</v>
      </c>
      <c r="I59" s="41">
        <v>102</v>
      </c>
      <c r="J59" s="41">
        <v>88</v>
      </c>
      <c r="K59" s="41">
        <v>121</v>
      </c>
      <c r="L59" s="41">
        <v>97</v>
      </c>
      <c r="M59" s="41">
        <v>92</v>
      </c>
      <c r="N59" s="41">
        <v>71</v>
      </c>
      <c r="O59" s="41">
        <v>114</v>
      </c>
      <c r="P59" s="41">
        <v>80</v>
      </c>
      <c r="Q59" s="41">
        <v>69</v>
      </c>
      <c r="R59" s="41">
        <f>IF(ISERR(SUM(F59:Q59)),"-",SUM(F59:Q59))</f>
        <v>1107</v>
      </c>
      <c r="S59" s="41">
        <f>IF(ISERR(R59/12),"-",R59/12)</f>
        <v>92.25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54</v>
      </c>
      <c r="D60" s="39"/>
      <c r="E60" s="40">
        <v>41</v>
      </c>
      <c r="F60" s="41">
        <v>1339</v>
      </c>
      <c r="G60" s="41">
        <v>1346</v>
      </c>
      <c r="H60" s="41">
        <v>1712</v>
      </c>
      <c r="I60" s="41">
        <v>2143</v>
      </c>
      <c r="J60" s="41">
        <v>2754</v>
      </c>
      <c r="K60" s="41">
        <v>2457</v>
      </c>
      <c r="L60" s="41">
        <v>1758</v>
      </c>
      <c r="M60" s="41">
        <v>1452</v>
      </c>
      <c r="N60" s="41">
        <v>1617</v>
      </c>
      <c r="O60" s="41">
        <v>1589</v>
      </c>
      <c r="P60" s="41">
        <v>1399</v>
      </c>
      <c r="Q60" s="41">
        <v>1566.9</v>
      </c>
      <c r="R60" s="41">
        <f>IF(ISERR(SUM(F60:Q60)),"-",SUM(F60:Q60))</f>
        <v>21132.9</v>
      </c>
      <c r="S60" s="41">
        <f>IF(ISERR(R60/12),"-",R60/12)</f>
        <v>1761.075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55</v>
      </c>
      <c r="D61" s="39"/>
      <c r="E61" s="40">
        <v>42</v>
      </c>
      <c r="F61" s="41">
        <v>417</v>
      </c>
      <c r="G61" s="41">
        <v>400</v>
      </c>
      <c r="H61" s="41">
        <v>212</v>
      </c>
      <c r="I61" s="41">
        <v>297</v>
      </c>
      <c r="J61" s="41">
        <v>249</v>
      </c>
      <c r="K61" s="41">
        <v>273</v>
      </c>
      <c r="L61" s="41">
        <v>307</v>
      </c>
      <c r="M61" s="41">
        <v>749</v>
      </c>
      <c r="N61" s="41">
        <v>672</v>
      </c>
      <c r="O61" s="41">
        <v>999</v>
      </c>
      <c r="P61" s="41">
        <v>1291.8</v>
      </c>
      <c r="Q61" s="41">
        <v>955.3</v>
      </c>
      <c r="R61" s="41">
        <f>IF(ISERR(SUM(F61:Q61)),"-",SUM(F61:Q61))</f>
        <v>6822.1</v>
      </c>
      <c r="S61" s="41">
        <f>IF(ISERR(R61/12),"-",R61/12)</f>
        <v>568.50833333333333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56</v>
      </c>
      <c r="D63" s="39"/>
      <c r="E63" s="40">
        <v>43</v>
      </c>
      <c r="F63" s="41">
        <v>122</v>
      </c>
      <c r="G63" s="41">
        <v>42</v>
      </c>
      <c r="H63" s="41">
        <v>46</v>
      </c>
      <c r="I63" s="41">
        <v>121</v>
      </c>
      <c r="J63" s="41">
        <v>244</v>
      </c>
      <c r="K63" s="41">
        <v>350</v>
      </c>
      <c r="L63" s="41">
        <v>436</v>
      </c>
      <c r="M63" s="41">
        <v>292</v>
      </c>
      <c r="N63" s="41">
        <v>210</v>
      </c>
      <c r="O63" s="41">
        <v>654</v>
      </c>
      <c r="P63" s="41">
        <v>853</v>
      </c>
      <c r="Q63" s="41">
        <v>578.4</v>
      </c>
      <c r="R63" s="41">
        <f>IF(ISERR(SUM(F63:Q63)),"-",SUM(F63:Q63))</f>
        <v>3948.4</v>
      </c>
      <c r="S63" s="41">
        <f>IF(ISERR(R63/12),"-",R63/12)</f>
        <v>329.03333333333336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57</v>
      </c>
      <c r="D64" s="39"/>
      <c r="E64" s="40">
        <v>44</v>
      </c>
      <c r="F64" s="41">
        <v>3172</v>
      </c>
      <c r="G64" s="41">
        <v>3620</v>
      </c>
      <c r="H64" s="41">
        <v>3631</v>
      </c>
      <c r="I64" s="41">
        <v>4583</v>
      </c>
      <c r="J64" s="41">
        <v>4556</v>
      </c>
      <c r="K64" s="41">
        <v>4963</v>
      </c>
      <c r="L64" s="41">
        <v>3900</v>
      </c>
      <c r="M64" s="41">
        <v>4175</v>
      </c>
      <c r="N64" s="41">
        <v>4643</v>
      </c>
      <c r="O64" s="41">
        <v>4488</v>
      </c>
      <c r="P64" s="41">
        <v>3998</v>
      </c>
      <c r="Q64" s="41">
        <v>4143.2</v>
      </c>
      <c r="R64" s="41">
        <f>IF(ISERR(SUM(F64:Q64)),"-",SUM(F64:Q64))</f>
        <v>49872.2</v>
      </c>
      <c r="S64" s="41">
        <f>IF(ISERR(R64/12),"-",R64/12)</f>
        <v>4156.0166666666664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58</v>
      </c>
      <c r="B66" s="39"/>
      <c r="C66" s="39"/>
      <c r="D66" s="39"/>
      <c r="E66" s="40">
        <v>45</v>
      </c>
      <c r="F66" s="41">
        <v>12792</v>
      </c>
      <c r="G66" s="41">
        <v>13636</v>
      </c>
      <c r="H66" s="41">
        <v>11786</v>
      </c>
      <c r="I66" s="41">
        <v>14758</v>
      </c>
      <c r="J66" s="41">
        <v>13671</v>
      </c>
      <c r="K66" s="41">
        <v>13687</v>
      </c>
      <c r="L66" s="41">
        <v>15644</v>
      </c>
      <c r="M66" s="41">
        <v>13439</v>
      </c>
      <c r="N66" s="41">
        <v>12444</v>
      </c>
      <c r="O66" s="41">
        <v>14406</v>
      </c>
      <c r="P66" s="41">
        <v>15447.3</v>
      </c>
      <c r="Q66" s="41">
        <v>15564.451999999999</v>
      </c>
      <c r="R66" s="41">
        <f>IF(ISERR(SUM(F66:Q66)),"-",SUM(F66:Q66))</f>
        <v>167274.75199999998</v>
      </c>
      <c r="S66" s="41">
        <f>IF(ISERR(R66/12),"-",R66/12)</f>
        <v>13939.562666666665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2020-07-23T09:22:20Z</dcterms:created>
  <dcterms:modified xsi:type="dcterms:W3CDTF">2020-07-23T09:22:22Z</dcterms:modified>
</cp:coreProperties>
</file>