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8\year\"/>
    </mc:Choice>
  </mc:AlternateContent>
  <xr:revisionPtr revIDLastSave="0" documentId="8_{60DE2752-A87B-4689-B7C8-656938351DF2}" xr6:coauthVersionLast="36" xr6:coauthVersionMax="36" xr10:uidLastSave="{00000000-0000-0000-0000-000000000000}"/>
  <bookViews>
    <workbookView xWindow="0" yWindow="0" windowWidth="13695" windowHeight="10320" xr2:uid="{4D5E7736-A44F-4F2E-AA72-96FE194FB305}"/>
  </bookViews>
  <sheets>
    <sheet name="月別品目別月間出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O15" i="2" l="1"/>
  <c r="O11" i="2" s="1"/>
  <c r="K15" i="2"/>
  <c r="K11" i="2" s="1"/>
  <c r="J15" i="2"/>
  <c r="J11" i="2" s="1"/>
  <c r="I15" i="2"/>
  <c r="I11" i="2" s="1"/>
  <c r="L15" i="2"/>
  <c r="L11" i="2" s="1"/>
  <c r="Q15" i="2"/>
  <c r="Q11" i="2" s="1"/>
  <c r="P15" i="2"/>
  <c r="P11" i="2" s="1"/>
  <c r="R30" i="2"/>
  <c r="S30" i="2" s="1"/>
  <c r="R46" i="2"/>
  <c r="S46" i="2" s="1"/>
  <c r="R16" i="2"/>
  <c r="S16" i="2" s="1"/>
  <c r="G15" i="2"/>
  <c r="G11" i="2" s="1"/>
  <c r="M15" i="2"/>
  <c r="M11" i="2" s="1"/>
  <c r="R57" i="2"/>
  <c r="S57" i="2" s="1"/>
  <c r="H15" i="2"/>
  <c r="H11" i="2" s="1"/>
  <c r="N15" i="2"/>
  <c r="N11" i="2" s="1"/>
  <c r="F15" i="2"/>
  <c r="F11" i="2" l="1"/>
  <c r="R11" i="2" s="1"/>
  <c r="S11" i="2" s="1"/>
  <c r="R15" i="2"/>
  <c r="S15" i="2" s="1"/>
</calcChain>
</file>

<file path=xl/sharedStrings.xml><?xml version="1.0" encoding="utf-8"?>
<sst xmlns="http://schemas.openxmlformats.org/spreadsheetml/2006/main" count="65" uniqueCount="63">
  <si>
    <t>（1）　合　　　　　計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</si>
  <si>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</si>
  <si>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</si>
  <si>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</si>
  <si>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</si>
  <si>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</si>
  <si>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</si>
  <si>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</si>
  <si>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</si>
  <si>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</si>
  <si>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</si>
  <si>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</si>
  <si>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</si>
  <si>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</si>
  <si>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</si>
  <si>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</si>
  <si>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</si>
  <si>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</si>
  <si>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</si>
  <si>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</si>
  <si>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</si>
  <si>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</si>
  <si>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</si>
  <si>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</si>
  <si>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</si>
  <si>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</si>
  <si>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</si>
  <si>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</si>
  <si>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</si>
  <si>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</si>
  <si>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</si>
  <si>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</si>
  <si>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</si>
  <si>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</si>
  <si>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</si>
  <si>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</si>
  <si>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</si>
  <si>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</si>
  <si>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</si>
  <si>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</si>
  <si>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</si>
  <si>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</si>
  <si>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</si>
  <si>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</si>
  <si>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</si>
  <si>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</si>
  <si>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</si>
  <si>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</si>
  <si>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</si>
  <si>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</si>
  <si>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</si>
  <si>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</si>
  <si>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</si>
  <si>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</si>
  <si>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</si>
  <si>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</si>
  <si>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</si>
  <si>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</si>
  <si>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</si>
  <si>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</si>
  <si>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４　　月　別　品　目　別　月　間　出　庫　量</t>
    <phoneticPr fontId="5"/>
  </si>
  <si>
    <t>年　　　間
延べ出庫量</t>
    <phoneticPr fontId="5"/>
  </si>
  <si>
    <t>毎月1日から月末までの間に出庫された月間延べ出庫量であり、月間出庫量(1)合計とは、(2)産地及び(3)消費地の出庫量を合計したものである。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</si>
</sst>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75DF149E-5E4B-4FB8-A26D-52FD91D60728}"/>
    <cellStyle name="標準 3" xfId="1" xr:uid="{263F95A7-3A04-4AFD-8584-80467DBC0C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D445E-A381-4991-9036-F2CE8131CCE1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0</v>
      </c>
      <c r="L5" s="10"/>
    </row>
    <row r="6" spans="1:20" s="11" customFormat="1" ht="15.95" customHeight="1" thickBot="1" x14ac:dyDescent="0.2">
      <c r="C6" s="12" t="s">
        <v>62</v>
      </c>
      <c r="D6" s="13"/>
      <c r="E6" s="13"/>
      <c r="F6" s="13"/>
      <c r="G6" s="13"/>
      <c r="H6" s="13"/>
      <c r="I6" s="13"/>
      <c r="J6" s="13"/>
      <c r="K6" s="13"/>
      <c r="S6" s="14" t="s">
        <v>1</v>
      </c>
    </row>
    <row r="7" spans="1:20" s="22" customFormat="1" ht="15" customHeight="1" thickTop="1" x14ac:dyDescent="0.15">
      <c r="A7" s="15" t="s">
        <v>2</v>
      </c>
      <c r="B7" s="15"/>
      <c r="C7" s="15"/>
      <c r="D7" s="15"/>
      <c r="E7" s="16"/>
      <c r="F7" s="17">
        <v>43101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61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3</v>
      </c>
      <c r="H8" s="26" t="s">
        <v>4</v>
      </c>
      <c r="I8" s="26" t="s">
        <v>5</v>
      </c>
      <c r="J8" s="26" t="s">
        <v>6</v>
      </c>
      <c r="K8" s="26" t="s">
        <v>7</v>
      </c>
      <c r="L8" s="26" t="s">
        <v>8</v>
      </c>
      <c r="M8" s="26" t="s">
        <v>9</v>
      </c>
      <c r="N8" s="26" t="s">
        <v>10</v>
      </c>
      <c r="O8" s="26" t="s">
        <v>11</v>
      </c>
      <c r="P8" s="26" t="s">
        <v>12</v>
      </c>
      <c r="Q8" s="26" t="s">
        <v>13</v>
      </c>
      <c r="R8" s="27"/>
      <c r="S8" s="25" t="s">
        <v>14</v>
      </c>
      <c r="T8" s="28" t="s">
        <v>15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16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17</v>
      </c>
      <c r="B11" s="39"/>
      <c r="C11" s="39"/>
      <c r="D11" s="39"/>
      <c r="E11" s="40">
        <v>1</v>
      </c>
      <c r="F11" s="41">
        <f>SUBTOTAL(9,F13:F66)</f>
        <v>248658</v>
      </c>
      <c r="G11" s="41">
        <f>SUBTOTAL(9,G13:G66)</f>
        <v>252976</v>
      </c>
      <c r="H11" s="41">
        <f t="shared" ref="H11:Q11" si="0">SUBTOTAL(9,H13:H66)</f>
        <v>272000</v>
      </c>
      <c r="I11" s="41">
        <f t="shared" si="0"/>
        <v>270819</v>
      </c>
      <c r="J11" s="41">
        <f t="shared" si="0"/>
        <v>260084</v>
      </c>
      <c r="K11" s="41">
        <f t="shared" si="0"/>
        <v>259264</v>
      </c>
      <c r="L11" s="41">
        <f t="shared" si="0"/>
        <v>268147</v>
      </c>
      <c r="M11" s="41">
        <f t="shared" si="0"/>
        <v>254331</v>
      </c>
      <c r="N11" s="41">
        <f t="shared" si="0"/>
        <v>251113</v>
      </c>
      <c r="O11" s="41">
        <f t="shared" si="0"/>
        <v>282056.8</v>
      </c>
      <c r="P11" s="41">
        <f t="shared" si="0"/>
        <v>281451.5</v>
      </c>
      <c r="Q11" s="41">
        <f t="shared" si="0"/>
        <v>306847.06400000007</v>
      </c>
      <c r="R11" s="41">
        <f>IF(ISERR(SUM(F11:Q11)),"-",SUM(F11:Q11))</f>
        <v>3207747.3640000001</v>
      </c>
      <c r="S11" s="41">
        <f>IF(ISERR(R11/12),"-",R11/12)</f>
        <v>267312.28033333336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18</v>
      </c>
      <c r="B13" s="39"/>
      <c r="C13" s="39"/>
      <c r="D13" s="39"/>
      <c r="E13" s="40">
        <v>2</v>
      </c>
      <c r="F13" s="41">
        <v>3843</v>
      </c>
      <c r="G13" s="41">
        <v>4182</v>
      </c>
      <c r="H13" s="41">
        <v>4338</v>
      </c>
      <c r="I13" s="41">
        <v>4428</v>
      </c>
      <c r="J13" s="41">
        <v>5452</v>
      </c>
      <c r="K13" s="41">
        <v>5075</v>
      </c>
      <c r="L13" s="41">
        <v>6279</v>
      </c>
      <c r="M13" s="41">
        <v>5726</v>
      </c>
      <c r="N13" s="41">
        <v>10652</v>
      </c>
      <c r="O13" s="41">
        <v>9036</v>
      </c>
      <c r="P13" s="41">
        <v>9284</v>
      </c>
      <c r="Q13" s="41">
        <v>8008.1</v>
      </c>
      <c r="R13" s="41">
        <f>IF(ISERR(SUM(F13:Q13)),"-",SUM(F13:Q13))</f>
        <v>76303.100000000006</v>
      </c>
      <c r="S13" s="41">
        <f>IF(ISERR(R13/12),"-",R13/12)</f>
        <v>6358.5916666666672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19</v>
      </c>
      <c r="B15" s="39"/>
      <c r="C15" s="39"/>
      <c r="D15" s="39"/>
      <c r="E15" s="40">
        <v>3</v>
      </c>
      <c r="F15" s="41">
        <f>SUBTOTAL(9,F16:F55)</f>
        <v>207404</v>
      </c>
      <c r="G15" s="41">
        <f>SUBTOTAL(9,G16:G55)</f>
        <v>211201</v>
      </c>
      <c r="H15" s="41">
        <f t="shared" ref="H15:Q15" si="1">SUBTOTAL(9,H16:H55)</f>
        <v>225702</v>
      </c>
      <c r="I15" s="41">
        <f t="shared" si="1"/>
        <v>222107</v>
      </c>
      <c r="J15" s="41">
        <f t="shared" si="1"/>
        <v>213378</v>
      </c>
      <c r="K15" s="41">
        <f t="shared" si="1"/>
        <v>209506</v>
      </c>
      <c r="L15" s="41">
        <f t="shared" si="1"/>
        <v>215567</v>
      </c>
      <c r="M15" s="41">
        <f t="shared" si="1"/>
        <v>204682</v>
      </c>
      <c r="N15" s="41">
        <f t="shared" si="1"/>
        <v>198974</v>
      </c>
      <c r="O15" s="41">
        <f t="shared" si="1"/>
        <v>226242.5</v>
      </c>
      <c r="P15" s="41">
        <f t="shared" si="1"/>
        <v>224325.7</v>
      </c>
      <c r="Q15" s="41">
        <f t="shared" si="1"/>
        <v>243230.45600000003</v>
      </c>
      <c r="R15" s="41">
        <f>IF(ISERR(SUM(F15:Q15)),"-",SUM(F15:Q15))</f>
        <v>2602319.6560000004</v>
      </c>
      <c r="S15" s="41">
        <f>IF(ISERR(R15/12),"-",R15/12)</f>
        <v>216859.97133333338</v>
      </c>
      <c r="T15" s="42">
        <v>3</v>
      </c>
    </row>
    <row r="16" spans="1:20" s="43" customFormat="1" ht="14.1" customHeight="1" x14ac:dyDescent="0.15">
      <c r="A16" s="44"/>
      <c r="B16" s="45"/>
      <c r="C16" s="46" t="s">
        <v>20</v>
      </c>
      <c r="D16" s="39"/>
      <c r="E16" s="40">
        <v>4</v>
      </c>
      <c r="F16" s="41">
        <f>SUBTOTAL(9,F17:F23)</f>
        <v>20589</v>
      </c>
      <c r="G16" s="41">
        <f>SUBTOTAL(9,G17:G23)</f>
        <v>20631</v>
      </c>
      <c r="H16" s="41">
        <f t="shared" ref="H16:Q16" si="2">SUBTOTAL(9,H17:H23)</f>
        <v>18948</v>
      </c>
      <c r="I16" s="41">
        <f t="shared" si="2"/>
        <v>20357</v>
      </c>
      <c r="J16" s="41">
        <f t="shared" si="2"/>
        <v>20141</v>
      </c>
      <c r="K16" s="41">
        <f t="shared" si="2"/>
        <v>19902</v>
      </c>
      <c r="L16" s="41">
        <f t="shared" si="2"/>
        <v>19674</v>
      </c>
      <c r="M16" s="41">
        <f t="shared" si="2"/>
        <v>18908</v>
      </c>
      <c r="N16" s="41">
        <f t="shared" si="2"/>
        <v>17014</v>
      </c>
      <c r="O16" s="41">
        <f t="shared" si="2"/>
        <v>19534</v>
      </c>
      <c r="P16" s="41">
        <f t="shared" si="2"/>
        <v>19559</v>
      </c>
      <c r="Q16" s="41">
        <f t="shared" si="2"/>
        <v>22487.570000000003</v>
      </c>
      <c r="R16" s="41">
        <f>IF(ISERR(SUM(F16:Q16)),"-",SUM(F16:Q16))</f>
        <v>237744.57</v>
      </c>
      <c r="S16" s="41">
        <f>IF(ISERR(R16/12),"-",R16/12)</f>
        <v>19812.047500000001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21</v>
      </c>
      <c r="E17" s="40">
        <v>5</v>
      </c>
      <c r="F17" s="41">
        <v>2322</v>
      </c>
      <c r="G17" s="41">
        <v>2769</v>
      </c>
      <c r="H17" s="41">
        <v>2662</v>
      </c>
      <c r="I17" s="41">
        <v>2760</v>
      </c>
      <c r="J17" s="41">
        <v>2905</v>
      </c>
      <c r="K17" s="41">
        <v>3328</v>
      </c>
      <c r="L17" s="41">
        <v>3250</v>
      </c>
      <c r="M17" s="41">
        <v>1933</v>
      </c>
      <c r="N17" s="41">
        <v>2169</v>
      </c>
      <c r="O17" s="41">
        <v>2139</v>
      </c>
      <c r="P17" s="41">
        <v>2059</v>
      </c>
      <c r="Q17" s="41">
        <v>2281.5749999999998</v>
      </c>
      <c r="R17" s="41">
        <f>IF(ISERR(SUM(F17:Q17)),"-",SUM(F17:Q17))</f>
        <v>30577.575000000001</v>
      </c>
      <c r="S17" s="41">
        <f>IF(ISERR(R17/12),"-",R17/12)</f>
        <v>2548.1312499999999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22</v>
      </c>
      <c r="E18" s="40">
        <v>6</v>
      </c>
      <c r="F18" s="41">
        <v>5946</v>
      </c>
      <c r="G18" s="41">
        <v>5885</v>
      </c>
      <c r="H18" s="41">
        <v>4901</v>
      </c>
      <c r="I18" s="41">
        <v>5291</v>
      </c>
      <c r="J18" s="41">
        <v>5125</v>
      </c>
      <c r="K18" s="41">
        <v>5237</v>
      </c>
      <c r="L18" s="41">
        <v>5242</v>
      </c>
      <c r="M18" s="41">
        <v>5104</v>
      </c>
      <c r="N18" s="41">
        <v>4087</v>
      </c>
      <c r="O18" s="41">
        <v>5044</v>
      </c>
      <c r="P18" s="41">
        <v>5574</v>
      </c>
      <c r="Q18" s="41">
        <v>6290.55</v>
      </c>
      <c r="R18" s="41">
        <f>IF(ISERR(SUM(F18:Q18)),"-",SUM(F18:Q18))</f>
        <v>63726.55</v>
      </c>
      <c r="S18" s="41">
        <f>IF(ISERR(R18/12),"-",R18/12)</f>
        <v>5310.5458333333336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23</v>
      </c>
      <c r="E19" s="40">
        <v>7</v>
      </c>
      <c r="F19" s="41">
        <v>7662</v>
      </c>
      <c r="G19" s="41">
        <v>7349</v>
      </c>
      <c r="H19" s="41">
        <v>7249</v>
      </c>
      <c r="I19" s="41">
        <v>8014</v>
      </c>
      <c r="J19" s="41">
        <v>8115</v>
      </c>
      <c r="K19" s="41">
        <v>7534</v>
      </c>
      <c r="L19" s="41">
        <v>7532</v>
      </c>
      <c r="M19" s="41">
        <v>7438</v>
      </c>
      <c r="N19" s="41">
        <v>6240</v>
      </c>
      <c r="O19" s="41">
        <v>7781</v>
      </c>
      <c r="P19" s="41">
        <v>7113</v>
      </c>
      <c r="Q19" s="41">
        <v>7961.0749999999998</v>
      </c>
      <c r="R19" s="41">
        <f>IF(ISERR(SUM(F19:Q19)),"-",SUM(F19:Q19))</f>
        <v>89988.074999999997</v>
      </c>
      <c r="S19" s="41">
        <f>IF(ISERR(R19/12),"-",R19/12)</f>
        <v>7499.0062499999995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24</v>
      </c>
      <c r="E21" s="40">
        <v>8</v>
      </c>
      <c r="F21" s="41">
        <v>1124</v>
      </c>
      <c r="G21" s="41">
        <v>934</v>
      </c>
      <c r="H21" s="41">
        <v>1005</v>
      </c>
      <c r="I21" s="41">
        <v>1132</v>
      </c>
      <c r="J21" s="41">
        <v>881</v>
      </c>
      <c r="K21" s="41">
        <v>1029</v>
      </c>
      <c r="L21" s="41">
        <v>1141</v>
      </c>
      <c r="M21" s="41">
        <v>1055</v>
      </c>
      <c r="N21" s="41">
        <v>820</v>
      </c>
      <c r="O21" s="41">
        <v>859</v>
      </c>
      <c r="P21" s="41">
        <v>873</v>
      </c>
      <c r="Q21" s="41">
        <v>1444.5</v>
      </c>
      <c r="R21" s="41">
        <f>IF(ISERR(SUM(F21:Q21)),"-",SUM(F21:Q21))</f>
        <v>12297.5</v>
      </c>
      <c r="S21" s="41">
        <f>IF(ISERR(R21/12),"-",R21/12)</f>
        <v>1024.7916666666667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25</v>
      </c>
      <c r="E22" s="40">
        <v>9</v>
      </c>
      <c r="F22" s="41">
        <v>1165</v>
      </c>
      <c r="G22" s="41">
        <v>1035</v>
      </c>
      <c r="H22" s="41">
        <v>689</v>
      </c>
      <c r="I22" s="41">
        <v>685</v>
      </c>
      <c r="J22" s="41">
        <v>744</v>
      </c>
      <c r="K22" s="41">
        <v>521</v>
      </c>
      <c r="L22" s="41">
        <v>686</v>
      </c>
      <c r="M22" s="41">
        <v>751</v>
      </c>
      <c r="N22" s="41">
        <v>1230</v>
      </c>
      <c r="O22" s="41">
        <v>1211</v>
      </c>
      <c r="P22" s="41">
        <v>1579</v>
      </c>
      <c r="Q22" s="41">
        <v>1160.6500000000001</v>
      </c>
      <c r="R22" s="41">
        <f>IF(ISERR(SUM(F22:Q22)),"-",SUM(F22:Q22))</f>
        <v>11456.65</v>
      </c>
      <c r="S22" s="41">
        <f>IF(ISERR(R22/12),"-",R22/12)</f>
        <v>954.7208333333333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26</v>
      </c>
      <c r="E23" s="40">
        <v>10</v>
      </c>
      <c r="F23" s="41">
        <v>2370</v>
      </c>
      <c r="G23" s="41">
        <v>2659</v>
      </c>
      <c r="H23" s="41">
        <v>2442</v>
      </c>
      <c r="I23" s="41">
        <v>2475</v>
      </c>
      <c r="J23" s="41">
        <v>2371</v>
      </c>
      <c r="K23" s="41">
        <v>2253</v>
      </c>
      <c r="L23" s="41">
        <v>1823</v>
      </c>
      <c r="M23" s="41">
        <v>2627</v>
      </c>
      <c r="N23" s="41">
        <v>2468</v>
      </c>
      <c r="O23" s="41">
        <v>2500</v>
      </c>
      <c r="P23" s="41">
        <v>2361</v>
      </c>
      <c r="Q23" s="41">
        <v>3349.22</v>
      </c>
      <c r="R23" s="41">
        <f>IF(ISERR(SUM(F23:Q23)),"-",SUM(F23:Q23))</f>
        <v>29698.22</v>
      </c>
      <c r="S23" s="41">
        <f>IF(ISERR(R23/12),"-",R23/12)</f>
        <v>2474.8516666666669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27</v>
      </c>
      <c r="D24" s="39"/>
      <c r="E24" s="40">
        <v>11</v>
      </c>
      <c r="F24" s="41">
        <v>1060</v>
      </c>
      <c r="G24" s="41">
        <v>969</v>
      </c>
      <c r="H24" s="41">
        <v>1092</v>
      </c>
      <c r="I24" s="41">
        <v>1361</v>
      </c>
      <c r="J24" s="41">
        <v>1308</v>
      </c>
      <c r="K24" s="41">
        <v>1191</v>
      </c>
      <c r="L24" s="41">
        <v>1334</v>
      </c>
      <c r="M24" s="41">
        <v>1432</v>
      </c>
      <c r="N24" s="41">
        <v>1077</v>
      </c>
      <c r="O24" s="41">
        <v>1051</v>
      </c>
      <c r="P24" s="41">
        <v>986</v>
      </c>
      <c r="Q24" s="41">
        <v>1102.3900000000001</v>
      </c>
      <c r="R24" s="41">
        <f>IF(ISERR(SUM(F24:Q24)),"-",SUM(F24:Q24))</f>
        <v>13963.39</v>
      </c>
      <c r="S24" s="41">
        <f>IF(ISERR(R24/12),"-",R24/12)</f>
        <v>1163.6158333333333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28</v>
      </c>
      <c r="D25" s="39"/>
      <c r="E25" s="40">
        <v>12</v>
      </c>
      <c r="F25" s="41">
        <v>11722</v>
      </c>
      <c r="G25" s="41">
        <v>14831</v>
      </c>
      <c r="H25" s="41">
        <v>15718</v>
      </c>
      <c r="I25" s="41">
        <v>15809</v>
      </c>
      <c r="J25" s="41">
        <v>15088</v>
      </c>
      <c r="K25" s="41">
        <v>16345</v>
      </c>
      <c r="L25" s="41">
        <v>16642</v>
      </c>
      <c r="M25" s="41">
        <v>13547</v>
      </c>
      <c r="N25" s="41">
        <v>14914</v>
      </c>
      <c r="O25" s="41">
        <v>15217</v>
      </c>
      <c r="P25" s="41">
        <v>13240</v>
      </c>
      <c r="Q25" s="41">
        <v>11864.541999999999</v>
      </c>
      <c r="R25" s="41">
        <f>IF(ISERR(SUM(F25:Q25)),"-",SUM(F25:Q25))</f>
        <v>174937.54199999999</v>
      </c>
      <c r="S25" s="41">
        <f>IF(ISERR(R25/12),"-",R25/12)</f>
        <v>14578.128499999999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29</v>
      </c>
      <c r="D27" s="39"/>
      <c r="E27" s="40">
        <v>13</v>
      </c>
      <c r="F27" s="41">
        <v>17657</v>
      </c>
      <c r="G27" s="41">
        <v>17777</v>
      </c>
      <c r="H27" s="41">
        <v>19288</v>
      </c>
      <c r="I27" s="41">
        <v>18800</v>
      </c>
      <c r="J27" s="41">
        <v>16822</v>
      </c>
      <c r="K27" s="41">
        <v>16723</v>
      </c>
      <c r="L27" s="41">
        <v>16427</v>
      </c>
      <c r="M27" s="41">
        <v>16117</v>
      </c>
      <c r="N27" s="41">
        <v>15714</v>
      </c>
      <c r="O27" s="41">
        <v>19203</v>
      </c>
      <c r="P27" s="41">
        <v>17805.900000000001</v>
      </c>
      <c r="Q27" s="41">
        <v>19330.93</v>
      </c>
      <c r="R27" s="41">
        <f>IF(ISERR(SUM(F27:Q27)),"-",SUM(F27:Q27))</f>
        <v>211664.83</v>
      </c>
      <c r="S27" s="41">
        <f>IF(ISERR(R27/12),"-",R27/12)</f>
        <v>17638.735833333332</v>
      </c>
      <c r="T27" s="42">
        <v>13</v>
      </c>
    </row>
    <row r="28" spans="1:20" s="43" customFormat="1" ht="14.1" customHeight="1" x14ac:dyDescent="0.15">
      <c r="A28" s="44"/>
      <c r="B28" s="45"/>
      <c r="C28" s="46" t="s">
        <v>30</v>
      </c>
      <c r="D28" s="39"/>
      <c r="E28" s="40">
        <v>14</v>
      </c>
      <c r="F28" s="41">
        <v>3125</v>
      </c>
      <c r="G28" s="41">
        <v>3407</v>
      </c>
      <c r="H28" s="41">
        <v>3531</v>
      </c>
      <c r="I28" s="41">
        <v>3661</v>
      </c>
      <c r="J28" s="41">
        <v>3461</v>
      </c>
      <c r="K28" s="41">
        <v>3991</v>
      </c>
      <c r="L28" s="41">
        <v>3637</v>
      </c>
      <c r="M28" s="41">
        <v>3763</v>
      </c>
      <c r="N28" s="41">
        <v>3310</v>
      </c>
      <c r="O28" s="41">
        <v>4385</v>
      </c>
      <c r="P28" s="41">
        <v>5311</v>
      </c>
      <c r="Q28" s="41">
        <v>6125.7250000000004</v>
      </c>
      <c r="R28" s="41">
        <f>IF(ISERR(SUM(F28:Q28)),"-",SUM(F28:Q28))</f>
        <v>47707.724999999999</v>
      </c>
      <c r="S28" s="41">
        <f>IF(ISERR(R28/12),"-",R28/12)</f>
        <v>3975.6437499999997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31</v>
      </c>
      <c r="D29" s="39"/>
      <c r="E29" s="40">
        <v>15</v>
      </c>
      <c r="F29" s="41">
        <v>2361</v>
      </c>
      <c r="G29" s="41">
        <v>2072</v>
      </c>
      <c r="H29" s="41">
        <v>2336</v>
      </c>
      <c r="I29" s="41">
        <v>1456</v>
      </c>
      <c r="J29" s="41">
        <v>1827</v>
      </c>
      <c r="K29" s="41">
        <v>1809</v>
      </c>
      <c r="L29" s="41">
        <v>1429</v>
      </c>
      <c r="M29" s="41">
        <v>1408</v>
      </c>
      <c r="N29" s="41">
        <v>1042</v>
      </c>
      <c r="O29" s="41">
        <v>741</v>
      </c>
      <c r="P29" s="41">
        <v>766</v>
      </c>
      <c r="Q29" s="41">
        <v>1994.09</v>
      </c>
      <c r="R29" s="41">
        <f>IF(ISERR(SUM(F29:Q29)),"-",SUM(F29:Q29))</f>
        <v>19241.09</v>
      </c>
      <c r="S29" s="41">
        <f>IF(ISERR(R29/12),"-",R29/12)</f>
        <v>1603.4241666666667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32</v>
      </c>
      <c r="D30" s="39"/>
      <c r="E30" s="40">
        <v>16</v>
      </c>
      <c r="F30" s="41">
        <f>SUBTOTAL(9,F31:F33)</f>
        <v>9562</v>
      </c>
      <c r="G30" s="41">
        <f>SUBTOTAL(9,G31:G33)</f>
        <v>7270</v>
      </c>
      <c r="H30" s="41">
        <f t="shared" ref="H30:Q30" si="3">SUBTOTAL(9,H31:H33)</f>
        <v>7744</v>
      </c>
      <c r="I30" s="41">
        <f t="shared" si="3"/>
        <v>13333</v>
      </c>
      <c r="J30" s="41">
        <f t="shared" si="3"/>
        <v>12592</v>
      </c>
      <c r="K30" s="41">
        <f t="shared" si="3"/>
        <v>11695</v>
      </c>
      <c r="L30" s="41">
        <f t="shared" si="3"/>
        <v>12035</v>
      </c>
      <c r="M30" s="41">
        <f t="shared" si="3"/>
        <v>9829</v>
      </c>
      <c r="N30" s="41">
        <f t="shared" si="3"/>
        <v>12796</v>
      </c>
      <c r="O30" s="41">
        <f t="shared" si="3"/>
        <v>13392.2</v>
      </c>
      <c r="P30" s="41">
        <f t="shared" si="3"/>
        <v>17216.900000000001</v>
      </c>
      <c r="Q30" s="41">
        <f t="shared" si="3"/>
        <v>8839.9069999999992</v>
      </c>
      <c r="R30" s="41">
        <f>IF(ISERR(SUM(F30:Q30)),"-",SUM(F30:Q30))</f>
        <v>136305.00700000001</v>
      </c>
      <c r="S30" s="41">
        <f>IF(ISERR(R30/12),"-",R30/12)</f>
        <v>11358.750583333334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33</v>
      </c>
      <c r="E31" s="40">
        <v>17</v>
      </c>
      <c r="F31" s="41">
        <v>7099</v>
      </c>
      <c r="G31" s="41">
        <v>5509</v>
      </c>
      <c r="H31" s="41">
        <v>6025</v>
      </c>
      <c r="I31" s="41">
        <v>11580</v>
      </c>
      <c r="J31" s="41">
        <v>9729</v>
      </c>
      <c r="K31" s="41">
        <v>9254</v>
      </c>
      <c r="L31" s="41">
        <v>9135</v>
      </c>
      <c r="M31" s="41">
        <v>7206</v>
      </c>
      <c r="N31" s="41">
        <v>10268</v>
      </c>
      <c r="O31" s="41">
        <v>10767.5</v>
      </c>
      <c r="P31" s="41">
        <v>13756.1</v>
      </c>
      <c r="Q31" s="41">
        <v>6422.4</v>
      </c>
      <c r="R31" s="41">
        <f>IF(ISERR(SUM(F31:Q31)),"-",SUM(F31:Q31))</f>
        <v>106751</v>
      </c>
      <c r="S31" s="41">
        <f>IF(ISERR(R31/12),"-",R31/12)</f>
        <v>8895.9166666666661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34</v>
      </c>
      <c r="E33" s="40">
        <v>18</v>
      </c>
      <c r="F33" s="41">
        <v>2463</v>
      </c>
      <c r="G33" s="41">
        <v>1761</v>
      </c>
      <c r="H33" s="41">
        <v>1719</v>
      </c>
      <c r="I33" s="41">
        <v>1753</v>
      </c>
      <c r="J33" s="41">
        <v>2863</v>
      </c>
      <c r="K33" s="41">
        <v>2441</v>
      </c>
      <c r="L33" s="41">
        <v>2900</v>
      </c>
      <c r="M33" s="41">
        <v>2623</v>
      </c>
      <c r="N33" s="41">
        <v>2528</v>
      </c>
      <c r="O33" s="41">
        <v>2624.7</v>
      </c>
      <c r="P33" s="41">
        <v>3460.8</v>
      </c>
      <c r="Q33" s="41">
        <v>2417.5070000000001</v>
      </c>
      <c r="R33" s="41">
        <f>IF(ISERR(SUM(F33:Q33)),"-",SUM(F33:Q33))</f>
        <v>29554.007000000001</v>
      </c>
      <c r="S33" s="41">
        <f>IF(ISERR(R33/12),"-",R33/12)</f>
        <v>2462.8339166666669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35</v>
      </c>
      <c r="D34" s="39"/>
      <c r="E34" s="40">
        <v>19</v>
      </c>
      <c r="F34" s="41">
        <v>4051</v>
      </c>
      <c r="G34" s="41">
        <v>5038</v>
      </c>
      <c r="H34" s="41">
        <v>5005</v>
      </c>
      <c r="I34" s="41">
        <v>5088</v>
      </c>
      <c r="J34" s="41">
        <v>6602</v>
      </c>
      <c r="K34" s="41">
        <v>5869</v>
      </c>
      <c r="L34" s="41">
        <v>5510</v>
      </c>
      <c r="M34" s="41">
        <v>4891</v>
      </c>
      <c r="N34" s="41">
        <v>4198</v>
      </c>
      <c r="O34" s="41">
        <v>4764.2</v>
      </c>
      <c r="P34" s="41">
        <v>4183.1000000000004</v>
      </c>
      <c r="Q34" s="41">
        <v>4060.5680000000002</v>
      </c>
      <c r="R34" s="41">
        <f>IF(ISERR(SUM(F34:Q34)),"-",SUM(F34:Q34))</f>
        <v>59259.867999999995</v>
      </c>
      <c r="S34" s="41">
        <f>IF(ISERR(R34/12),"-",R34/12)</f>
        <v>4938.3223333333326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36</v>
      </c>
      <c r="D35" s="39"/>
      <c r="E35" s="40">
        <v>20</v>
      </c>
      <c r="F35" s="41">
        <v>35089</v>
      </c>
      <c r="G35" s="41">
        <v>37600</v>
      </c>
      <c r="H35" s="41">
        <v>35660</v>
      </c>
      <c r="I35" s="41">
        <v>31477</v>
      </c>
      <c r="J35" s="41">
        <v>32804</v>
      </c>
      <c r="K35" s="41">
        <v>27217</v>
      </c>
      <c r="L35" s="41">
        <v>26028</v>
      </c>
      <c r="M35" s="41">
        <v>23676</v>
      </c>
      <c r="N35" s="41">
        <v>23509</v>
      </c>
      <c r="O35" s="41">
        <v>25920.799999999999</v>
      </c>
      <c r="P35" s="41">
        <v>24186.400000000001</v>
      </c>
      <c r="Q35" s="41">
        <v>30381.348999999998</v>
      </c>
      <c r="R35" s="41">
        <f>IF(ISERR(SUM(F35:Q35)),"-",SUM(F35:Q35))</f>
        <v>353548.549</v>
      </c>
      <c r="S35" s="41">
        <f>IF(ISERR(R35/12),"-",R35/12)</f>
        <v>29462.379083333333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37</v>
      </c>
      <c r="D36" s="39"/>
      <c r="E36" s="40">
        <v>21</v>
      </c>
      <c r="F36" s="41">
        <v>3427</v>
      </c>
      <c r="G36" s="41">
        <v>3916</v>
      </c>
      <c r="H36" s="41">
        <v>4223</v>
      </c>
      <c r="I36" s="41">
        <v>4209</v>
      </c>
      <c r="J36" s="41">
        <v>2480</v>
      </c>
      <c r="K36" s="41">
        <v>2694</v>
      </c>
      <c r="L36" s="41">
        <v>2683</v>
      </c>
      <c r="M36" s="41">
        <v>3590</v>
      </c>
      <c r="N36" s="41">
        <v>4820</v>
      </c>
      <c r="O36" s="41">
        <v>8403</v>
      </c>
      <c r="P36" s="41">
        <v>7139</v>
      </c>
      <c r="Q36" s="41">
        <v>4015.19</v>
      </c>
      <c r="R36" s="41">
        <f>IF(ISERR(SUM(F36:Q36)),"-",SUM(F36:Q36))</f>
        <v>51599.19</v>
      </c>
      <c r="S36" s="41">
        <f>IF(ISERR(R36/12),"-",R36/12)</f>
        <v>4299.9324999999999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38</v>
      </c>
      <c r="D37" s="39"/>
      <c r="E37" s="40">
        <v>22</v>
      </c>
      <c r="F37" s="41">
        <v>3542</v>
      </c>
      <c r="G37" s="41">
        <v>3329</v>
      </c>
      <c r="H37" s="41">
        <v>3858</v>
      </c>
      <c r="I37" s="41">
        <v>4263</v>
      </c>
      <c r="J37" s="41">
        <v>3701</v>
      </c>
      <c r="K37" s="41">
        <v>3446</v>
      </c>
      <c r="L37" s="41">
        <v>3375</v>
      </c>
      <c r="M37" s="41">
        <v>3681</v>
      </c>
      <c r="N37" s="41">
        <v>2884</v>
      </c>
      <c r="O37" s="41">
        <v>3644</v>
      </c>
      <c r="P37" s="41">
        <v>3204</v>
      </c>
      <c r="Q37" s="41">
        <v>3439.076</v>
      </c>
      <c r="R37" s="41">
        <f>IF(ISERR(SUM(F37:Q37)),"-",SUM(F37:Q37))</f>
        <v>42366.076000000001</v>
      </c>
      <c r="S37" s="41">
        <f>IF(ISERR(R37/12),"-",R37/12)</f>
        <v>3530.5063333333333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39</v>
      </c>
      <c r="D39" s="39"/>
      <c r="E39" s="40">
        <v>23</v>
      </c>
      <c r="F39" s="41">
        <v>2467</v>
      </c>
      <c r="G39" s="41">
        <v>2372</v>
      </c>
      <c r="H39" s="41">
        <v>1563</v>
      </c>
      <c r="I39" s="41">
        <v>1508</v>
      </c>
      <c r="J39" s="41">
        <v>1379</v>
      </c>
      <c r="K39" s="41">
        <v>1401</v>
      </c>
      <c r="L39" s="41">
        <v>1614</v>
      </c>
      <c r="M39" s="41">
        <v>1475</v>
      </c>
      <c r="N39" s="41">
        <v>1545</v>
      </c>
      <c r="O39" s="41">
        <v>2000</v>
      </c>
      <c r="P39" s="41">
        <v>2158</v>
      </c>
      <c r="Q39" s="41">
        <v>2475.9479999999999</v>
      </c>
      <c r="R39" s="41">
        <f>IF(ISERR(SUM(F39:Q39)),"-",SUM(F39:Q39))</f>
        <v>21957.948</v>
      </c>
      <c r="S39" s="41">
        <f>IF(ISERR(R39/12),"-",R39/12)</f>
        <v>1829.829</v>
      </c>
      <c r="T39" s="42">
        <v>23</v>
      </c>
    </row>
    <row r="40" spans="1:20" s="43" customFormat="1" ht="14.1" customHeight="1" x14ac:dyDescent="0.15">
      <c r="A40" s="44"/>
      <c r="B40" s="45"/>
      <c r="C40" s="46" t="s">
        <v>40</v>
      </c>
      <c r="D40" s="39"/>
      <c r="E40" s="40">
        <v>24</v>
      </c>
      <c r="F40" s="41">
        <v>923</v>
      </c>
      <c r="G40" s="41">
        <v>795</v>
      </c>
      <c r="H40" s="41">
        <v>644</v>
      </c>
      <c r="I40" s="41">
        <v>581</v>
      </c>
      <c r="J40" s="41">
        <v>597</v>
      </c>
      <c r="K40" s="41">
        <v>620</v>
      </c>
      <c r="L40" s="41">
        <v>643</v>
      </c>
      <c r="M40" s="41">
        <v>530</v>
      </c>
      <c r="N40" s="41">
        <v>650</v>
      </c>
      <c r="O40" s="41">
        <v>721</v>
      </c>
      <c r="P40" s="41">
        <v>515</v>
      </c>
      <c r="Q40" s="41">
        <v>670.29</v>
      </c>
      <c r="R40" s="41">
        <f>IF(ISERR(SUM(F40:Q40)),"-",SUM(F40:Q40))</f>
        <v>7889.29</v>
      </c>
      <c r="S40" s="41">
        <f>IF(ISERR(R40/12),"-",R40/12)</f>
        <v>657.44083333333333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41</v>
      </c>
      <c r="D41" s="39"/>
      <c r="E41" s="40">
        <v>25</v>
      </c>
      <c r="F41" s="41">
        <v>852</v>
      </c>
      <c r="G41" s="41">
        <v>1379</v>
      </c>
      <c r="H41" s="41">
        <v>1710</v>
      </c>
      <c r="I41" s="41">
        <v>1075</v>
      </c>
      <c r="J41" s="41">
        <v>1048</v>
      </c>
      <c r="K41" s="41">
        <v>1318</v>
      </c>
      <c r="L41" s="41">
        <v>1141</v>
      </c>
      <c r="M41" s="41">
        <v>1287</v>
      </c>
      <c r="N41" s="41">
        <v>1202</v>
      </c>
      <c r="O41" s="41">
        <v>934</v>
      </c>
      <c r="P41" s="41">
        <v>1162</v>
      </c>
      <c r="Q41" s="41">
        <v>864.64700000000005</v>
      </c>
      <c r="R41" s="41">
        <f>IF(ISERR(SUM(F41:Q41)),"-",SUM(F41:Q41))</f>
        <v>13972.647000000001</v>
      </c>
      <c r="S41" s="41">
        <f>IF(ISERR(R41/12),"-",R41/12)</f>
        <v>1164.38725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42</v>
      </c>
      <c r="D42" s="39"/>
      <c r="E42" s="40">
        <v>26</v>
      </c>
      <c r="F42" s="41">
        <v>43800</v>
      </c>
      <c r="G42" s="41">
        <v>42777</v>
      </c>
      <c r="H42" s="41">
        <v>48652</v>
      </c>
      <c r="I42" s="41">
        <v>45702</v>
      </c>
      <c r="J42" s="41">
        <v>45739</v>
      </c>
      <c r="K42" s="41">
        <v>46991</v>
      </c>
      <c r="L42" s="41">
        <v>50229</v>
      </c>
      <c r="M42" s="41">
        <v>47192</v>
      </c>
      <c r="N42" s="41">
        <v>44839</v>
      </c>
      <c r="O42" s="41">
        <v>47723.199999999997</v>
      </c>
      <c r="P42" s="41">
        <v>46975.5</v>
      </c>
      <c r="Q42" s="41">
        <v>49650.868000000002</v>
      </c>
      <c r="R42" s="41">
        <f>IF(ISERR(SUM(F42:Q42)),"-",SUM(F42:Q42))</f>
        <v>560270.56799999997</v>
      </c>
      <c r="S42" s="41">
        <f>IF(ISERR(R42/12),"-",R42/12)</f>
        <v>46689.214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43</v>
      </c>
      <c r="D43" s="39"/>
      <c r="E43" s="40">
        <v>27</v>
      </c>
      <c r="F43" s="41">
        <v>6214</v>
      </c>
      <c r="G43" s="41">
        <v>6781</v>
      </c>
      <c r="H43" s="41">
        <v>10201</v>
      </c>
      <c r="I43" s="41">
        <v>9888</v>
      </c>
      <c r="J43" s="41">
        <v>8243</v>
      </c>
      <c r="K43" s="41">
        <v>7406</v>
      </c>
      <c r="L43" s="41">
        <v>8762</v>
      </c>
      <c r="M43" s="41">
        <v>8768</v>
      </c>
      <c r="N43" s="41">
        <v>8543</v>
      </c>
      <c r="O43" s="41">
        <v>10440</v>
      </c>
      <c r="P43" s="41">
        <v>10042</v>
      </c>
      <c r="Q43" s="41">
        <v>10265.492</v>
      </c>
      <c r="R43" s="41">
        <f>IF(ISERR(SUM(F43:Q43)),"-",SUM(F43:Q43))</f>
        <v>105553.492</v>
      </c>
      <c r="S43" s="41">
        <f>IF(ISERR(R43/12),"-",R43/12)</f>
        <v>8796.1243333333332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44</v>
      </c>
      <c r="D45" s="39"/>
      <c r="E45" s="40">
        <v>28</v>
      </c>
      <c r="F45" s="41">
        <v>12038</v>
      </c>
      <c r="G45" s="41">
        <v>12815</v>
      </c>
      <c r="H45" s="41">
        <v>17067</v>
      </c>
      <c r="I45" s="41">
        <v>14844</v>
      </c>
      <c r="J45" s="41">
        <v>12365</v>
      </c>
      <c r="K45" s="41">
        <v>13281</v>
      </c>
      <c r="L45" s="41">
        <v>14077</v>
      </c>
      <c r="M45" s="41">
        <v>14357</v>
      </c>
      <c r="N45" s="41">
        <v>12767</v>
      </c>
      <c r="O45" s="41">
        <v>14563</v>
      </c>
      <c r="P45" s="41">
        <v>14868</v>
      </c>
      <c r="Q45" s="41">
        <v>21871.877</v>
      </c>
      <c r="R45" s="41">
        <f>IF(ISERR(SUM(F45:Q45)),"-",SUM(F45:Q45))</f>
        <v>174913.87700000001</v>
      </c>
      <c r="S45" s="41">
        <f>IF(ISERR(R45/12),"-",R45/12)</f>
        <v>14576.156416666667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45</v>
      </c>
      <c r="D46" s="39"/>
      <c r="E46" s="40">
        <v>29</v>
      </c>
      <c r="F46" s="41">
        <f>SUBTOTAL(9,F47:F49)</f>
        <v>9356</v>
      </c>
      <c r="G46" s="41">
        <f>SUBTOTAL(9,G47:G49)</f>
        <v>9260</v>
      </c>
      <c r="H46" s="41">
        <f t="shared" ref="H46:Q46" si="4">SUBTOTAL(9,H47:H49)</f>
        <v>9712</v>
      </c>
      <c r="I46" s="41">
        <f t="shared" si="4"/>
        <v>10235</v>
      </c>
      <c r="J46" s="41">
        <f t="shared" si="4"/>
        <v>8762</v>
      </c>
      <c r="K46" s="41">
        <f t="shared" si="4"/>
        <v>8673</v>
      </c>
      <c r="L46" s="41">
        <f t="shared" si="4"/>
        <v>10096</v>
      </c>
      <c r="M46" s="41">
        <f t="shared" si="4"/>
        <v>10535</v>
      </c>
      <c r="N46" s="41">
        <f t="shared" si="4"/>
        <v>9651</v>
      </c>
      <c r="O46" s="41">
        <f t="shared" si="4"/>
        <v>10257.1</v>
      </c>
      <c r="P46" s="41">
        <f t="shared" si="4"/>
        <v>10505.900000000001</v>
      </c>
      <c r="Q46" s="41">
        <f t="shared" si="4"/>
        <v>11883.470000000001</v>
      </c>
      <c r="R46" s="41">
        <f>IF(ISERR(SUM(F46:Q46)),"-",SUM(F46:Q46))</f>
        <v>118926.47</v>
      </c>
      <c r="S46" s="41">
        <f>IF(ISERR(R46/12),"-",R46/12)</f>
        <v>9910.5391666666674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46</v>
      </c>
      <c r="E47" s="40">
        <v>30</v>
      </c>
      <c r="F47" s="41">
        <v>3662</v>
      </c>
      <c r="G47" s="41">
        <v>3218</v>
      </c>
      <c r="H47" s="41">
        <v>3424</v>
      </c>
      <c r="I47" s="41">
        <v>3393</v>
      </c>
      <c r="J47" s="41">
        <v>2685</v>
      </c>
      <c r="K47" s="41">
        <v>2836</v>
      </c>
      <c r="L47" s="41">
        <v>3415</v>
      </c>
      <c r="M47" s="41">
        <v>3189</v>
      </c>
      <c r="N47" s="41">
        <v>3859</v>
      </c>
      <c r="O47" s="41">
        <v>3766.1</v>
      </c>
      <c r="P47" s="41">
        <v>4012.8</v>
      </c>
      <c r="Q47" s="41">
        <v>4126.67</v>
      </c>
      <c r="R47" s="41">
        <f>IF(ISERR(SUM(F47:Q47)),"-",SUM(F47:Q47))</f>
        <v>41586.57</v>
      </c>
      <c r="S47" s="41">
        <f>IF(ISERR(R47/12),"-",R47/12)</f>
        <v>3465.5475000000001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47</v>
      </c>
      <c r="E48" s="40">
        <v>31</v>
      </c>
      <c r="F48" s="41">
        <v>1311</v>
      </c>
      <c r="G48" s="41">
        <v>1131</v>
      </c>
      <c r="H48" s="41">
        <v>1148</v>
      </c>
      <c r="I48" s="41">
        <v>1357</v>
      </c>
      <c r="J48" s="41">
        <v>1049</v>
      </c>
      <c r="K48" s="41">
        <v>961</v>
      </c>
      <c r="L48" s="41">
        <v>1207</v>
      </c>
      <c r="M48" s="41">
        <v>1192</v>
      </c>
      <c r="N48" s="41">
        <v>1164</v>
      </c>
      <c r="O48" s="41">
        <v>1279</v>
      </c>
      <c r="P48" s="41">
        <v>1460</v>
      </c>
      <c r="Q48" s="41">
        <v>2122.85</v>
      </c>
      <c r="R48" s="41">
        <f>IF(ISERR(SUM(F48:Q48)),"-",SUM(F48:Q48))</f>
        <v>15381.85</v>
      </c>
      <c r="S48" s="41">
        <f>IF(ISERR(R48/12),"-",R48/12)</f>
        <v>1281.8208333333334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48</v>
      </c>
      <c r="E49" s="40">
        <v>32</v>
      </c>
      <c r="F49" s="41">
        <v>4383</v>
      </c>
      <c r="G49" s="41">
        <v>4911</v>
      </c>
      <c r="H49" s="41">
        <v>5140</v>
      </c>
      <c r="I49" s="41">
        <v>5485</v>
      </c>
      <c r="J49" s="41">
        <v>5028</v>
      </c>
      <c r="K49" s="41">
        <v>4876</v>
      </c>
      <c r="L49" s="41">
        <v>5474</v>
      </c>
      <c r="M49" s="41">
        <v>6154</v>
      </c>
      <c r="N49" s="41">
        <v>4628</v>
      </c>
      <c r="O49" s="41">
        <v>5212</v>
      </c>
      <c r="P49" s="41">
        <v>5033.1000000000004</v>
      </c>
      <c r="Q49" s="41">
        <v>5633.95</v>
      </c>
      <c r="R49" s="41">
        <f>IF(ISERR(SUM(F49:Q49)),"-",SUM(F49:Q49))</f>
        <v>61958.049999999996</v>
      </c>
      <c r="S49" s="41">
        <f>IF(ISERR(R49/12),"-",R49/12)</f>
        <v>5163.1708333333327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49</v>
      </c>
      <c r="D51" s="39"/>
      <c r="E51" s="40">
        <v>33</v>
      </c>
      <c r="F51" s="41">
        <v>2422</v>
      </c>
      <c r="G51" s="41">
        <v>2480</v>
      </c>
      <c r="H51" s="41">
        <v>2759</v>
      </c>
      <c r="I51" s="41">
        <v>3279</v>
      </c>
      <c r="J51" s="41">
        <v>3055</v>
      </c>
      <c r="K51" s="41">
        <v>3114</v>
      </c>
      <c r="L51" s="41">
        <v>3144</v>
      </c>
      <c r="M51" s="41">
        <v>3229</v>
      </c>
      <c r="N51" s="41">
        <v>2859</v>
      </c>
      <c r="O51" s="41">
        <v>3102</v>
      </c>
      <c r="P51" s="41">
        <v>3007</v>
      </c>
      <c r="Q51" s="41">
        <v>4600.6000000000004</v>
      </c>
      <c r="R51" s="41">
        <f>IF(ISERR(SUM(F51:Q51)),"-",SUM(F51:Q51))</f>
        <v>37050.6</v>
      </c>
      <c r="S51" s="41">
        <f>IF(ISERR(R51/12),"-",R51/12)</f>
        <v>3087.5499999999997</v>
      </c>
      <c r="T51" s="42">
        <v>33</v>
      </c>
    </row>
    <row r="52" spans="1:20" s="43" customFormat="1" ht="14.1" customHeight="1" x14ac:dyDescent="0.15">
      <c r="A52" s="44"/>
      <c r="B52" s="45"/>
      <c r="C52" s="46" t="s">
        <v>50</v>
      </c>
      <c r="D52" s="39"/>
      <c r="E52" s="40">
        <v>34</v>
      </c>
      <c r="F52" s="41">
        <v>5475</v>
      </c>
      <c r="G52" s="41">
        <v>4791</v>
      </c>
      <c r="H52" s="41">
        <v>5060</v>
      </c>
      <c r="I52" s="41">
        <v>4738</v>
      </c>
      <c r="J52" s="41">
        <v>5334</v>
      </c>
      <c r="K52" s="41">
        <v>5183</v>
      </c>
      <c r="L52" s="41">
        <v>5720</v>
      </c>
      <c r="M52" s="41">
        <v>5961</v>
      </c>
      <c r="N52" s="41">
        <v>5167</v>
      </c>
      <c r="O52" s="41">
        <v>7057</v>
      </c>
      <c r="P52" s="41">
        <v>7734</v>
      </c>
      <c r="Q52" s="41">
        <v>13067.977000000001</v>
      </c>
      <c r="R52" s="41">
        <f>IF(ISERR(SUM(F52:Q52)),"-",SUM(F52:Q52))</f>
        <v>75287.976999999999</v>
      </c>
      <c r="S52" s="41">
        <f>IF(ISERR(R52/12),"-",R52/12)</f>
        <v>6273.9980833333329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51</v>
      </c>
      <c r="D53" s="39"/>
      <c r="E53" s="40">
        <v>35</v>
      </c>
      <c r="F53" s="41">
        <v>194</v>
      </c>
      <c r="G53" s="41">
        <v>155</v>
      </c>
      <c r="H53" s="41">
        <v>259</v>
      </c>
      <c r="I53" s="41">
        <v>281</v>
      </c>
      <c r="J53" s="41">
        <v>186</v>
      </c>
      <c r="K53" s="41">
        <v>121</v>
      </c>
      <c r="L53" s="41">
        <v>651</v>
      </c>
      <c r="M53" s="41">
        <v>197</v>
      </c>
      <c r="N53" s="41">
        <v>199</v>
      </c>
      <c r="O53" s="41">
        <v>174</v>
      </c>
      <c r="P53" s="41">
        <v>169</v>
      </c>
      <c r="Q53" s="41">
        <v>622</v>
      </c>
      <c r="R53" s="41">
        <f>IF(ISERR(SUM(F53:Q53)),"-",SUM(F53:Q53))</f>
        <v>3208</v>
      </c>
      <c r="S53" s="41">
        <f>IF(ISERR(R53/12),"-",R53/12)</f>
        <v>267.33333333333331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52</v>
      </c>
      <c r="D54" s="39"/>
      <c r="E54" s="40">
        <v>36</v>
      </c>
      <c r="F54" s="41">
        <v>6247</v>
      </c>
      <c r="G54" s="41">
        <v>5706</v>
      </c>
      <c r="H54" s="41">
        <v>5512</v>
      </c>
      <c r="I54" s="41">
        <v>5568</v>
      </c>
      <c r="J54" s="41">
        <v>5080</v>
      </c>
      <c r="K54" s="41">
        <v>5749</v>
      </c>
      <c r="L54" s="41">
        <v>5836</v>
      </c>
      <c r="M54" s="41">
        <v>5672</v>
      </c>
      <c r="N54" s="41">
        <v>5248</v>
      </c>
      <c r="O54" s="41">
        <v>6283</v>
      </c>
      <c r="P54" s="41">
        <v>6923</v>
      </c>
      <c r="Q54" s="41">
        <v>6531.08</v>
      </c>
      <c r="R54" s="41">
        <f>IF(ISERR(SUM(F54:Q54)),"-",SUM(F54:Q54))</f>
        <v>70355.08</v>
      </c>
      <c r="S54" s="41">
        <f>IF(ISERR(R54/12),"-",R54/12)</f>
        <v>5862.9233333333332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53</v>
      </c>
      <c r="D55" s="39"/>
      <c r="E55" s="40">
        <v>37</v>
      </c>
      <c r="F55" s="41">
        <v>5231</v>
      </c>
      <c r="G55" s="41">
        <v>5050</v>
      </c>
      <c r="H55" s="41">
        <v>5160</v>
      </c>
      <c r="I55" s="41">
        <v>4594</v>
      </c>
      <c r="J55" s="41">
        <v>4764</v>
      </c>
      <c r="K55" s="41">
        <v>4767</v>
      </c>
      <c r="L55" s="41">
        <v>4880</v>
      </c>
      <c r="M55" s="41">
        <v>4637</v>
      </c>
      <c r="N55" s="41">
        <v>5026</v>
      </c>
      <c r="O55" s="41">
        <v>6733</v>
      </c>
      <c r="P55" s="41">
        <v>6669</v>
      </c>
      <c r="Q55" s="41">
        <v>7084.87</v>
      </c>
      <c r="R55" s="41">
        <f>IF(ISERR(SUM(F55:Q55)),"-",SUM(F55:Q55))</f>
        <v>64595.87</v>
      </c>
      <c r="S55" s="41">
        <f>IF(ISERR(R55/12),"-",R55/12)</f>
        <v>5382.9891666666672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54</v>
      </c>
      <c r="B57" s="39"/>
      <c r="C57" s="39"/>
      <c r="D57" s="39"/>
      <c r="E57" s="40">
        <v>38</v>
      </c>
      <c r="F57" s="41">
        <f>SUBTOTAL(9,F58:F64)</f>
        <v>13389</v>
      </c>
      <c r="G57" s="41">
        <f>SUBTOTAL(9,G58:G64)</f>
        <v>12830</v>
      </c>
      <c r="H57" s="41">
        <f t="shared" ref="H57:Q57" si="5">SUBTOTAL(9,H58:H64)</f>
        <v>13976</v>
      </c>
      <c r="I57" s="41">
        <f t="shared" si="5"/>
        <v>13428</v>
      </c>
      <c r="J57" s="41">
        <f t="shared" si="5"/>
        <v>13491</v>
      </c>
      <c r="K57" s="41">
        <f t="shared" si="5"/>
        <v>14770</v>
      </c>
      <c r="L57" s="41">
        <f t="shared" si="5"/>
        <v>14332</v>
      </c>
      <c r="M57" s="41">
        <f t="shared" si="5"/>
        <v>13904</v>
      </c>
      <c r="N57" s="41">
        <f t="shared" si="5"/>
        <v>14032</v>
      </c>
      <c r="O57" s="41">
        <f t="shared" si="5"/>
        <v>15974.5</v>
      </c>
      <c r="P57" s="41">
        <f t="shared" si="5"/>
        <v>16454.599999999999</v>
      </c>
      <c r="Q57" s="41">
        <f t="shared" si="5"/>
        <v>17247.260000000002</v>
      </c>
      <c r="R57" s="41">
        <f>IF(ISERR(SUM(F57:Q57)),"-",SUM(F57:Q57))</f>
        <v>173828.36000000002</v>
      </c>
      <c r="S57" s="41">
        <f>IF(ISERR(R57/12),"-",R57/12)</f>
        <v>14485.696666666669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29</v>
      </c>
      <c r="D58" s="39"/>
      <c r="E58" s="40">
        <v>39</v>
      </c>
      <c r="F58" s="41">
        <v>2493</v>
      </c>
      <c r="G58" s="41">
        <v>2636</v>
      </c>
      <c r="H58" s="41">
        <v>2953</v>
      </c>
      <c r="I58" s="41">
        <v>2893</v>
      </c>
      <c r="J58" s="41">
        <v>2665</v>
      </c>
      <c r="K58" s="41">
        <v>2623</v>
      </c>
      <c r="L58" s="41">
        <v>2785</v>
      </c>
      <c r="M58" s="41">
        <v>2639</v>
      </c>
      <c r="N58" s="41">
        <v>2427</v>
      </c>
      <c r="O58" s="41">
        <v>2903</v>
      </c>
      <c r="P58" s="41">
        <v>3316</v>
      </c>
      <c r="Q58" s="41">
        <v>3575.56</v>
      </c>
      <c r="R58" s="41">
        <f>IF(ISERR(SUM(F58:Q58)),"-",SUM(F58:Q58))</f>
        <v>33908.559999999998</v>
      </c>
      <c r="S58" s="41">
        <f>IF(ISERR(R58/12),"-",R58/12)</f>
        <v>2825.7133333333331</v>
      </c>
      <c r="T58" s="42">
        <v>39</v>
      </c>
    </row>
    <row r="59" spans="1:20" s="43" customFormat="1" ht="14.1" customHeight="1" x14ac:dyDescent="0.15">
      <c r="A59" s="44"/>
      <c r="B59" s="45"/>
      <c r="C59" s="46" t="s">
        <v>30</v>
      </c>
      <c r="D59" s="39"/>
      <c r="E59" s="40">
        <v>40</v>
      </c>
      <c r="F59" s="41">
        <v>106</v>
      </c>
      <c r="G59" s="41">
        <v>116</v>
      </c>
      <c r="H59" s="41">
        <v>158</v>
      </c>
      <c r="I59" s="41">
        <v>128</v>
      </c>
      <c r="J59" s="41">
        <v>162</v>
      </c>
      <c r="K59" s="41">
        <v>221</v>
      </c>
      <c r="L59" s="41">
        <v>251</v>
      </c>
      <c r="M59" s="41">
        <v>220</v>
      </c>
      <c r="N59" s="41">
        <v>169</v>
      </c>
      <c r="O59" s="41">
        <v>210</v>
      </c>
      <c r="P59" s="41">
        <v>169</v>
      </c>
      <c r="Q59" s="41">
        <v>149</v>
      </c>
      <c r="R59" s="41">
        <f>IF(ISERR(SUM(F59:Q59)),"-",SUM(F59:Q59))</f>
        <v>2059</v>
      </c>
      <c r="S59" s="41">
        <f>IF(ISERR(R59/12),"-",R59/12)</f>
        <v>171.58333333333334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55</v>
      </c>
      <c r="D60" s="39"/>
      <c r="E60" s="40">
        <v>41</v>
      </c>
      <c r="F60" s="41">
        <v>2394</v>
      </c>
      <c r="G60" s="41">
        <v>2334</v>
      </c>
      <c r="H60" s="41">
        <v>2618</v>
      </c>
      <c r="I60" s="41">
        <v>2435</v>
      </c>
      <c r="J60" s="41">
        <v>2584</v>
      </c>
      <c r="K60" s="41">
        <v>2695</v>
      </c>
      <c r="L60" s="41">
        <v>2635</v>
      </c>
      <c r="M60" s="41">
        <v>2524</v>
      </c>
      <c r="N60" s="41">
        <v>2624</v>
      </c>
      <c r="O60" s="41">
        <v>2783</v>
      </c>
      <c r="P60" s="41">
        <v>2741</v>
      </c>
      <c r="Q60" s="41">
        <v>2998</v>
      </c>
      <c r="R60" s="41">
        <f>IF(ISERR(SUM(F60:Q60)),"-",SUM(F60:Q60))</f>
        <v>31365</v>
      </c>
      <c r="S60" s="41">
        <f>IF(ISERR(R60/12),"-",R60/12)</f>
        <v>2613.75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56</v>
      </c>
      <c r="D61" s="39"/>
      <c r="E61" s="40">
        <v>42</v>
      </c>
      <c r="F61" s="41">
        <v>1147</v>
      </c>
      <c r="G61" s="41">
        <v>1215</v>
      </c>
      <c r="H61" s="41">
        <v>1418</v>
      </c>
      <c r="I61" s="41">
        <v>1123</v>
      </c>
      <c r="J61" s="41">
        <v>1059</v>
      </c>
      <c r="K61" s="41">
        <v>1010</v>
      </c>
      <c r="L61" s="41">
        <v>1108</v>
      </c>
      <c r="M61" s="41">
        <v>1167</v>
      </c>
      <c r="N61" s="41">
        <v>997</v>
      </c>
      <c r="O61" s="41">
        <v>1236.5</v>
      </c>
      <c r="P61" s="41">
        <v>1457.6</v>
      </c>
      <c r="Q61" s="41">
        <v>1884.78</v>
      </c>
      <c r="R61" s="41">
        <f>IF(ISERR(SUM(F61:Q61)),"-",SUM(F61:Q61))</f>
        <v>14822.880000000001</v>
      </c>
      <c r="S61" s="41">
        <f>IF(ISERR(R61/12),"-",R61/12)</f>
        <v>1235.24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57</v>
      </c>
      <c r="D63" s="39"/>
      <c r="E63" s="40">
        <v>43</v>
      </c>
      <c r="F63" s="41">
        <v>493</v>
      </c>
      <c r="G63" s="41">
        <v>343</v>
      </c>
      <c r="H63" s="41">
        <v>255</v>
      </c>
      <c r="I63" s="41">
        <v>289</v>
      </c>
      <c r="J63" s="41">
        <v>289</v>
      </c>
      <c r="K63" s="41">
        <v>352</v>
      </c>
      <c r="L63" s="41">
        <v>486</v>
      </c>
      <c r="M63" s="41">
        <v>415</v>
      </c>
      <c r="N63" s="41">
        <v>735</v>
      </c>
      <c r="O63" s="41">
        <v>1338</v>
      </c>
      <c r="P63" s="41">
        <v>1715</v>
      </c>
      <c r="Q63" s="41">
        <v>1829.13</v>
      </c>
      <c r="R63" s="41">
        <f>IF(ISERR(SUM(F63:Q63)),"-",SUM(F63:Q63))</f>
        <v>8539.130000000001</v>
      </c>
      <c r="S63" s="41">
        <f>IF(ISERR(R63/12),"-",R63/12)</f>
        <v>711.59416666666675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58</v>
      </c>
      <c r="D64" s="39"/>
      <c r="E64" s="40">
        <v>44</v>
      </c>
      <c r="F64" s="41">
        <v>6756</v>
      </c>
      <c r="G64" s="41">
        <v>6186</v>
      </c>
      <c r="H64" s="41">
        <v>6574</v>
      </c>
      <c r="I64" s="41">
        <v>6560</v>
      </c>
      <c r="J64" s="41">
        <v>6732</v>
      </c>
      <c r="K64" s="41">
        <v>7869</v>
      </c>
      <c r="L64" s="41">
        <v>7067</v>
      </c>
      <c r="M64" s="41">
        <v>6939</v>
      </c>
      <c r="N64" s="41">
        <v>7080</v>
      </c>
      <c r="O64" s="41">
        <v>7504</v>
      </c>
      <c r="P64" s="41">
        <v>7056</v>
      </c>
      <c r="Q64" s="41">
        <v>6810.79</v>
      </c>
      <c r="R64" s="41">
        <f>IF(ISERR(SUM(F64:Q64)),"-",SUM(F64:Q64))</f>
        <v>83133.789999999994</v>
      </c>
      <c r="S64" s="41">
        <f>IF(ISERR(R64/12),"-",R64/12)</f>
        <v>6927.8158333333331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59</v>
      </c>
      <c r="B66" s="39"/>
      <c r="C66" s="39"/>
      <c r="D66" s="39"/>
      <c r="E66" s="40">
        <v>45</v>
      </c>
      <c r="F66" s="41">
        <v>24022</v>
      </c>
      <c r="G66" s="41">
        <v>24763</v>
      </c>
      <c r="H66" s="41">
        <v>27984</v>
      </c>
      <c r="I66" s="41">
        <v>30856</v>
      </c>
      <c r="J66" s="41">
        <v>27763</v>
      </c>
      <c r="K66" s="41">
        <v>29913</v>
      </c>
      <c r="L66" s="41">
        <v>31969</v>
      </c>
      <c r="M66" s="41">
        <v>30019</v>
      </c>
      <c r="N66" s="41">
        <v>27455</v>
      </c>
      <c r="O66" s="41">
        <v>30803.8</v>
      </c>
      <c r="P66" s="41">
        <v>31387.200000000001</v>
      </c>
      <c r="Q66" s="41">
        <v>38361.248</v>
      </c>
      <c r="R66" s="41">
        <f>IF(ISERR(SUM(F66:Q66)),"-",SUM(F66:Q66))</f>
        <v>355296.24800000002</v>
      </c>
      <c r="S66" s="41">
        <f>IF(ISERR(R66/12),"-",R66/12)</f>
        <v>29608.020666666667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月別品目別月間出庫量表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2020-07-23T09:22:24Z</dcterms:created>
  <dcterms:modified xsi:type="dcterms:W3CDTF">2020-07-23T09:22:26Z</dcterms:modified>
</cp:coreProperties>
</file>