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6A4207F6-F6EC-4AA2-A7A4-03E4C9A9C72F}" xr6:coauthVersionLast="36" xr6:coauthVersionMax="36" xr10:uidLastSave="{00000000-0000-0000-0000-000000000000}"/>
  <bookViews>
    <workbookView xWindow="0" yWindow="0" windowWidth="13695" windowHeight="10320" xr2:uid="{4235D221-7E3B-49AE-BA12-2AD2FA0C4C3D}"/>
  </bookViews>
  <sheets>
    <sheet name="月別品目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6" i="2" l="1"/>
  <c r="S64" i="2"/>
  <c r="S63" i="2"/>
  <c r="S61" i="2"/>
  <c r="S60" i="2"/>
  <c r="S59" i="2"/>
  <c r="S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S55" i="2"/>
  <c r="S54" i="2"/>
  <c r="S53" i="2"/>
  <c r="S52" i="2"/>
  <c r="S51" i="2"/>
  <c r="S49" i="2"/>
  <c r="S48" i="2"/>
  <c r="S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S45" i="2"/>
  <c r="S43" i="2"/>
  <c r="S42" i="2"/>
  <c r="S41" i="2"/>
  <c r="S40" i="2"/>
  <c r="S39" i="2"/>
  <c r="S37" i="2"/>
  <c r="S36" i="2"/>
  <c r="S35" i="2"/>
  <c r="S34" i="2"/>
  <c r="S33" i="2"/>
  <c r="S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S29" i="2"/>
  <c r="S28" i="2"/>
  <c r="S27" i="2"/>
  <c r="S25" i="2"/>
  <c r="S24" i="2"/>
  <c r="S23" i="2"/>
  <c r="S22" i="2"/>
  <c r="S21" i="2"/>
  <c r="S19" i="2"/>
  <c r="S18" i="2"/>
  <c r="S17" i="2"/>
  <c r="R16" i="2"/>
  <c r="Q16" i="2"/>
  <c r="P16" i="2"/>
  <c r="O16" i="2"/>
  <c r="N16" i="2"/>
  <c r="N15" i="2" s="1"/>
  <c r="M16" i="2"/>
  <c r="L16" i="2"/>
  <c r="K16" i="2"/>
  <c r="J16" i="2"/>
  <c r="I16" i="2"/>
  <c r="H16" i="2"/>
  <c r="H15" i="2" s="1"/>
  <c r="G16" i="2"/>
  <c r="F16" i="2"/>
  <c r="S13" i="2"/>
  <c r="M15" i="2" l="1"/>
  <c r="M11" i="2" s="1"/>
  <c r="N11" i="2"/>
  <c r="H11" i="2"/>
  <c r="S30" i="2"/>
  <c r="S16" i="2"/>
  <c r="S46" i="2"/>
  <c r="I15" i="2"/>
  <c r="I11" i="2" s="1"/>
  <c r="O15" i="2"/>
  <c r="O11" i="2" s="1"/>
  <c r="K15" i="2"/>
  <c r="K11" i="2" s="1"/>
  <c r="Q15" i="2"/>
  <c r="Q11" i="2" s="1"/>
  <c r="J15" i="2"/>
  <c r="J11" i="2" s="1"/>
  <c r="P15" i="2"/>
  <c r="P11" i="2" s="1"/>
  <c r="S57" i="2"/>
  <c r="F15" i="2"/>
  <c r="F11" i="2" s="1"/>
  <c r="L15" i="2"/>
  <c r="L11" i="2" s="1"/>
  <c r="R15" i="2"/>
  <c r="R11" i="2" s="1"/>
  <c r="G15" i="2"/>
  <c r="S15" i="2" l="1"/>
  <c r="G11" i="2"/>
  <c r="S11" i="2" s="1"/>
</calcChain>
</file>

<file path=xl/sharedStrings.xml><?xml version="1.0" encoding="utf-8"?>
<sst xmlns="http://schemas.openxmlformats.org/spreadsheetml/2006/main" count="65" uniqueCount="63">
  <si>
    <t>５　　月　別　品　目　別  月　末　在　庫　量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</si>
  <si>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</si>
  <si>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</si>
  <si>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</si>
  <si>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</si>
  <si>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</si>
  <si>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</si>
  <si>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</si>
  <si>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</si>
  <si>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</si>
  <si>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</si>
  <si>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</si>
  <si>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</si>
  <si>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</si>
  <si>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</si>
  <si>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</si>
  <si>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12  月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</si>
  <si>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</si>
  <si>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</si>
  <si>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</si>
  <si>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</si>
  <si>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</si>
  <si>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</si>
  <si>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</si>
  <si>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</si>
  <si>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</si>
  <si>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</si>
  <si>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</si>
  <si>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</si>
  <si>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</si>
  <si>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</si>
  <si>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</si>
  <si>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</si>
  <si>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</si>
  <si>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</si>
  <si>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</si>
  <si>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</si>
  <si>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</si>
  <si>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</si>
  <si>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</si>
  <si>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</si>
  <si>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</si>
  <si>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</si>
  <si>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</si>
  <si>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</si>
  <si>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</si>
  <si>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</si>
  <si>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</si>
  <si>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</si>
  <si>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</si>
  <si>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</si>
  <si>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</si>
  <si>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</si>
  <si>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</si>
  <si>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</si>
  <si>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</si>
  <si>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</si>
  <si>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</si>
  <si>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</si>
  <si>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</si>
  <si>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</si>
  <si>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（1）　合　　　　　計</t>
    <phoneticPr fontId="5"/>
  </si>
  <si>
    <t>毎月末現在の在庫量であり、月末在庫量(1)合計とは、(2)産地及び(3)消費地の月末在庫量を合計したものである。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</si>
</sst>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0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3890BF77-72CC-4A04-BE09-6950C7DC5939}"/>
    <cellStyle name="標準 3" xfId="1" xr:uid="{278AA8F5-6ED4-4BA4-ADAA-E5B7D95C5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98C9-9616-40FF-9D38-E524E31E8AB8}">
  <sheetPr codeName="Sheet14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48" customWidth="1"/>
    <col min="4" max="4" width="22.625" style="48" customWidth="1"/>
    <col min="5" max="5" width="2.875" style="49" customWidth="1"/>
    <col min="6" max="19" width="13.125" style="48" customWidth="1"/>
    <col min="20" max="20" width="4.25" style="48" customWidth="1"/>
    <col min="21" max="16384" width="9" style="48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61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L6" s="13"/>
      <c r="S6" s="14" t="s">
        <v>1</v>
      </c>
    </row>
    <row r="7" spans="1:20" s="21" customFormat="1" ht="15" customHeight="1" thickTop="1" x14ac:dyDescent="0.15">
      <c r="A7" s="15" t="s">
        <v>2</v>
      </c>
      <c r="B7" s="15"/>
      <c r="C7" s="15"/>
      <c r="D7" s="15"/>
      <c r="E7" s="16"/>
      <c r="F7" s="17">
        <v>43070</v>
      </c>
      <c r="G7" s="17">
        <v>43101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20"/>
    </row>
    <row r="8" spans="1:20" s="21" customFormat="1" ht="15" customHeight="1" x14ac:dyDescent="0.15">
      <c r="A8" s="22"/>
      <c r="B8" s="22"/>
      <c r="C8" s="22"/>
      <c r="D8" s="22"/>
      <c r="E8" s="23"/>
      <c r="F8" s="24"/>
      <c r="G8" s="24"/>
      <c r="H8" s="25" t="s">
        <v>3</v>
      </c>
      <c r="I8" s="25" t="s">
        <v>4</v>
      </c>
      <c r="J8" s="25" t="s">
        <v>5</v>
      </c>
      <c r="K8" s="25" t="s">
        <v>6</v>
      </c>
      <c r="L8" s="25" t="s">
        <v>7</v>
      </c>
      <c r="M8" s="25" t="s">
        <v>8</v>
      </c>
      <c r="N8" s="25" t="s">
        <v>9</v>
      </c>
      <c r="O8" s="25" t="s">
        <v>10</v>
      </c>
      <c r="P8" s="25" t="s">
        <v>11</v>
      </c>
      <c r="Q8" s="25" t="s">
        <v>12</v>
      </c>
      <c r="R8" s="25" t="s">
        <v>13</v>
      </c>
      <c r="S8" s="24" t="s">
        <v>14</v>
      </c>
      <c r="T8" s="26" t="s">
        <v>15</v>
      </c>
    </row>
    <row r="9" spans="1:20" s="21" customFormat="1" ht="15" customHeight="1" x14ac:dyDescent="0.15">
      <c r="A9" s="27"/>
      <c r="B9" s="27"/>
      <c r="C9" s="27"/>
      <c r="D9" s="27"/>
      <c r="E9" s="28"/>
      <c r="F9" s="29" t="s">
        <v>16</v>
      </c>
      <c r="G9" s="29" t="s">
        <v>17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29"/>
      <c r="T9" s="31"/>
    </row>
    <row r="10" spans="1:20" s="21" customFormat="1" ht="12" customHeight="1" x14ac:dyDescent="0.15">
      <c r="A10" s="32"/>
      <c r="B10" s="32"/>
      <c r="C10" s="32"/>
      <c r="D10" s="32"/>
      <c r="E10" s="33"/>
      <c r="T10" s="34"/>
    </row>
    <row r="11" spans="1:20" s="40" customFormat="1" ht="14.1" customHeight="1" x14ac:dyDescent="0.15">
      <c r="A11" s="35" t="s">
        <v>18</v>
      </c>
      <c r="B11" s="36"/>
      <c r="C11" s="36"/>
      <c r="D11" s="36"/>
      <c r="E11" s="37">
        <v>1</v>
      </c>
      <c r="F11" s="38">
        <f>SUBTOTAL(9,F13:F66)</f>
        <v>829123</v>
      </c>
      <c r="G11" s="38">
        <f t="shared" ref="G11:P11" si="0">SUBTOTAL(9,G13:G66)</f>
        <v>838467</v>
      </c>
      <c r="H11" s="38">
        <f t="shared" si="0"/>
        <v>827021</v>
      </c>
      <c r="I11" s="38">
        <f t="shared" si="0"/>
        <v>794954</v>
      </c>
      <c r="J11" s="38">
        <f t="shared" si="0"/>
        <v>795123</v>
      </c>
      <c r="K11" s="38">
        <f t="shared" si="0"/>
        <v>800761</v>
      </c>
      <c r="L11" s="38">
        <f t="shared" si="0"/>
        <v>791175</v>
      </c>
      <c r="M11" s="38">
        <f t="shared" si="0"/>
        <v>779478</v>
      </c>
      <c r="N11" s="38">
        <f t="shared" si="0"/>
        <v>778075</v>
      </c>
      <c r="O11" s="38">
        <f t="shared" si="0"/>
        <v>787779</v>
      </c>
      <c r="P11" s="38">
        <f t="shared" si="0"/>
        <v>808198.29999999993</v>
      </c>
      <c r="Q11" s="38">
        <f>SUBTOTAL(9,Q13:Q66)</f>
        <v>816798.79999999993</v>
      </c>
      <c r="R11" s="38">
        <f>SUBTOTAL(9,R13:R66)</f>
        <v>808544.84</v>
      </c>
      <c r="S11" s="38">
        <f>IF(ISERR(SUM(G11:R11)/12),"-",SUM(G11:R11)/12)</f>
        <v>802197.91166666662</v>
      </c>
      <c r="T11" s="39">
        <v>1</v>
      </c>
    </row>
    <row r="12" spans="1:20" s="40" customFormat="1" ht="14.1" customHeight="1" x14ac:dyDescent="0.15">
      <c r="A12" s="41"/>
      <c r="B12" s="42"/>
      <c r="C12" s="42"/>
      <c r="D12" s="42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</row>
    <row r="13" spans="1:20" s="40" customFormat="1" ht="14.1" customHeight="1" x14ac:dyDescent="0.15">
      <c r="A13" s="35" t="s">
        <v>19</v>
      </c>
      <c r="B13" s="36"/>
      <c r="C13" s="36"/>
      <c r="D13" s="36"/>
      <c r="E13" s="37">
        <v>2</v>
      </c>
      <c r="F13" s="38">
        <v>523</v>
      </c>
      <c r="G13" s="38">
        <v>452</v>
      </c>
      <c r="H13" s="38">
        <v>497</v>
      </c>
      <c r="I13" s="38">
        <v>392</v>
      </c>
      <c r="J13" s="38">
        <v>380</v>
      </c>
      <c r="K13" s="38">
        <v>465</v>
      </c>
      <c r="L13" s="38">
        <v>393</v>
      </c>
      <c r="M13" s="38">
        <v>438</v>
      </c>
      <c r="N13" s="38">
        <v>592</v>
      </c>
      <c r="O13" s="38">
        <v>523</v>
      </c>
      <c r="P13" s="38">
        <v>456</v>
      </c>
      <c r="Q13" s="38">
        <v>568</v>
      </c>
      <c r="R13" s="38">
        <v>434.5</v>
      </c>
      <c r="S13" s="38">
        <f>IF(ISERR(SUM(G13:R13)/12),"-",SUM(G13:R13)/12)</f>
        <v>465.875</v>
      </c>
      <c r="T13" s="39">
        <v>2</v>
      </c>
    </row>
    <row r="14" spans="1:20" s="40" customFormat="1" ht="14.1" customHeight="1" x14ac:dyDescent="0.15">
      <c r="A14" s="41"/>
      <c r="B14" s="42"/>
      <c r="C14" s="42"/>
      <c r="D14" s="42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</row>
    <row r="15" spans="1:20" s="40" customFormat="1" ht="14.1" customHeight="1" x14ac:dyDescent="0.15">
      <c r="A15" s="35" t="s">
        <v>20</v>
      </c>
      <c r="B15" s="36"/>
      <c r="C15" s="36"/>
      <c r="D15" s="36"/>
      <c r="E15" s="37">
        <v>3</v>
      </c>
      <c r="F15" s="38">
        <f>SUBTOTAL(9,F16:F55)</f>
        <v>717463</v>
      </c>
      <c r="G15" s="38">
        <f t="shared" ref="G15:R15" si="1">SUBTOTAL(9,G16:G55)</f>
        <v>728845</v>
      </c>
      <c r="H15" s="38">
        <f t="shared" si="1"/>
        <v>717003</v>
      </c>
      <c r="I15" s="38">
        <f t="shared" si="1"/>
        <v>685369</v>
      </c>
      <c r="J15" s="38">
        <f t="shared" si="1"/>
        <v>680228</v>
      </c>
      <c r="K15" s="38">
        <f t="shared" si="1"/>
        <v>678934</v>
      </c>
      <c r="L15" s="38">
        <f t="shared" si="1"/>
        <v>666627</v>
      </c>
      <c r="M15" s="38">
        <f t="shared" si="1"/>
        <v>655857</v>
      </c>
      <c r="N15" s="38">
        <f t="shared" si="1"/>
        <v>657041</v>
      </c>
      <c r="O15" s="38">
        <f t="shared" si="1"/>
        <v>666064</v>
      </c>
      <c r="P15" s="38">
        <f t="shared" si="1"/>
        <v>686142.6</v>
      </c>
      <c r="Q15" s="38">
        <f t="shared" si="1"/>
        <v>694173.79999999993</v>
      </c>
      <c r="R15" s="38">
        <f t="shared" si="1"/>
        <v>692865.16599999997</v>
      </c>
      <c r="S15" s="38">
        <f>IF(ISERR(SUM(G15:R15)/12),"-",SUM(G15:R15)/12)</f>
        <v>684095.7971666666</v>
      </c>
      <c r="T15" s="39">
        <v>3</v>
      </c>
    </row>
    <row r="16" spans="1:20" s="40" customFormat="1" ht="14.1" customHeight="1" x14ac:dyDescent="0.15">
      <c r="A16" s="41"/>
      <c r="B16" s="42"/>
      <c r="C16" s="43" t="s">
        <v>21</v>
      </c>
      <c r="D16" s="36"/>
      <c r="E16" s="37">
        <v>4</v>
      </c>
      <c r="F16" s="38">
        <f>SUBTOTAL(9,F17:F23)</f>
        <v>39333.800000000003</v>
      </c>
      <c r="G16" s="38">
        <f>SUBTOTAL(9,G17:G23)</f>
        <v>37983</v>
      </c>
      <c r="H16" s="38">
        <f t="shared" ref="H16:R16" si="2">SUBTOTAL(9,H17:H23)</f>
        <v>37872</v>
      </c>
      <c r="I16" s="38">
        <f t="shared" si="2"/>
        <v>31530</v>
      </c>
      <c r="J16" s="38">
        <f t="shared" si="2"/>
        <v>34227</v>
      </c>
      <c r="K16" s="38">
        <f t="shared" si="2"/>
        <v>33477</v>
      </c>
      <c r="L16" s="38">
        <f t="shared" si="2"/>
        <v>37494</v>
      </c>
      <c r="M16" s="38">
        <f t="shared" si="2"/>
        <v>35382</v>
      </c>
      <c r="N16" s="38">
        <f t="shared" si="2"/>
        <v>38106</v>
      </c>
      <c r="O16" s="38">
        <f t="shared" si="2"/>
        <v>39045</v>
      </c>
      <c r="P16" s="38">
        <f t="shared" si="2"/>
        <v>40585</v>
      </c>
      <c r="Q16" s="38">
        <f t="shared" si="2"/>
        <v>40482</v>
      </c>
      <c r="R16" s="38">
        <f t="shared" si="2"/>
        <v>39963.313999999998</v>
      </c>
      <c r="S16" s="38">
        <f>IF(ISERR(SUM(G16:R16)/12),"-",SUM(G16:R16)/12)</f>
        <v>37178.859499999999</v>
      </c>
      <c r="T16" s="39">
        <v>4</v>
      </c>
    </row>
    <row r="17" spans="1:20" s="40" customFormat="1" ht="14.1" customHeight="1" x14ac:dyDescent="0.15">
      <c r="A17" s="41"/>
      <c r="B17" s="42"/>
      <c r="C17" s="42"/>
      <c r="D17" s="44" t="s">
        <v>22</v>
      </c>
      <c r="E17" s="37">
        <v>5</v>
      </c>
      <c r="F17" s="38">
        <v>8665</v>
      </c>
      <c r="G17" s="38">
        <v>7681</v>
      </c>
      <c r="H17" s="38">
        <v>6456</v>
      </c>
      <c r="I17" s="38">
        <v>4927</v>
      </c>
      <c r="J17" s="38">
        <v>4430</v>
      </c>
      <c r="K17" s="38">
        <v>4934</v>
      </c>
      <c r="L17" s="38">
        <v>5616</v>
      </c>
      <c r="M17" s="38">
        <v>5104</v>
      </c>
      <c r="N17" s="38">
        <v>5999</v>
      </c>
      <c r="O17" s="38">
        <v>6416</v>
      </c>
      <c r="P17" s="38">
        <v>6361</v>
      </c>
      <c r="Q17" s="38">
        <v>5965</v>
      </c>
      <c r="R17" s="38">
        <v>5206.7690000000002</v>
      </c>
      <c r="S17" s="38">
        <f>IF(ISERR(SUM(G17:R17)/12),"-",SUM(G17:R17)/12)</f>
        <v>5757.9807499999997</v>
      </c>
      <c r="T17" s="39">
        <v>5</v>
      </c>
    </row>
    <row r="18" spans="1:20" s="40" customFormat="1" ht="14.1" customHeight="1" x14ac:dyDescent="0.15">
      <c r="A18" s="41"/>
      <c r="B18" s="42"/>
      <c r="C18" s="42"/>
      <c r="D18" s="44" t="s">
        <v>23</v>
      </c>
      <c r="E18" s="37">
        <v>6</v>
      </c>
      <c r="F18" s="38">
        <v>8428.93</v>
      </c>
      <c r="G18" s="38">
        <v>7936</v>
      </c>
      <c r="H18" s="38">
        <v>9794</v>
      </c>
      <c r="I18" s="38">
        <v>8477</v>
      </c>
      <c r="J18" s="38">
        <v>9852</v>
      </c>
      <c r="K18" s="38">
        <v>9188</v>
      </c>
      <c r="L18" s="38">
        <v>10365</v>
      </c>
      <c r="M18" s="38">
        <v>9349</v>
      </c>
      <c r="N18" s="38">
        <v>8481</v>
      </c>
      <c r="O18" s="38">
        <v>8187</v>
      </c>
      <c r="P18" s="38">
        <v>8936</v>
      </c>
      <c r="Q18" s="38">
        <v>8460</v>
      </c>
      <c r="R18" s="38">
        <v>8406.85</v>
      </c>
      <c r="S18" s="38">
        <f>IF(ISERR(SUM(G18:R18)/12),"-",SUM(G18:R18)/12)</f>
        <v>8952.6541666666672</v>
      </c>
      <c r="T18" s="39">
        <v>6</v>
      </c>
    </row>
    <row r="19" spans="1:20" s="40" customFormat="1" ht="14.1" customHeight="1" x14ac:dyDescent="0.15">
      <c r="A19" s="41"/>
      <c r="B19" s="42"/>
      <c r="C19" s="42"/>
      <c r="D19" s="44" t="s">
        <v>24</v>
      </c>
      <c r="E19" s="37">
        <v>7</v>
      </c>
      <c r="F19" s="38">
        <v>10606.65</v>
      </c>
      <c r="G19" s="38">
        <v>9750</v>
      </c>
      <c r="H19" s="38">
        <v>9394</v>
      </c>
      <c r="I19" s="38">
        <v>8904</v>
      </c>
      <c r="J19" s="38">
        <v>9976</v>
      </c>
      <c r="K19" s="38">
        <v>9838</v>
      </c>
      <c r="L19" s="38">
        <v>11641</v>
      </c>
      <c r="M19" s="38">
        <v>10866</v>
      </c>
      <c r="N19" s="38">
        <v>12005</v>
      </c>
      <c r="O19" s="38">
        <v>12430</v>
      </c>
      <c r="P19" s="38">
        <v>13757</v>
      </c>
      <c r="Q19" s="38">
        <v>14910</v>
      </c>
      <c r="R19" s="38">
        <v>15740.165000000001</v>
      </c>
      <c r="S19" s="38">
        <f>IF(ISERR(SUM(G19:R19)/12),"-",SUM(G19:R19)/12)</f>
        <v>11600.930416666668</v>
      </c>
      <c r="T19" s="39">
        <v>7</v>
      </c>
    </row>
    <row r="20" spans="1:20" s="40" customFormat="1" ht="14.1" customHeight="1" x14ac:dyDescent="0.15">
      <c r="A20" s="41"/>
      <c r="B20" s="42"/>
      <c r="C20" s="42"/>
      <c r="D20" s="44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  <row r="21" spans="1:20" s="40" customFormat="1" ht="14.1" customHeight="1" x14ac:dyDescent="0.15">
      <c r="A21" s="41"/>
      <c r="B21" s="42"/>
      <c r="C21" s="42"/>
      <c r="D21" s="44" t="s">
        <v>25</v>
      </c>
      <c r="E21" s="37">
        <v>8</v>
      </c>
      <c r="F21" s="38">
        <v>2450</v>
      </c>
      <c r="G21" s="38">
        <v>4659</v>
      </c>
      <c r="H21" s="38">
        <v>4739</v>
      </c>
      <c r="I21" s="38">
        <v>2989</v>
      </c>
      <c r="J21" s="38">
        <v>3628</v>
      </c>
      <c r="K21" s="38">
        <v>3745</v>
      </c>
      <c r="L21" s="38">
        <v>4130</v>
      </c>
      <c r="M21" s="38">
        <v>3644</v>
      </c>
      <c r="N21" s="38">
        <v>3054</v>
      </c>
      <c r="O21" s="38">
        <v>2621</v>
      </c>
      <c r="P21" s="38">
        <v>2197</v>
      </c>
      <c r="Q21" s="38">
        <v>2204</v>
      </c>
      <c r="R21" s="38">
        <v>2155.5</v>
      </c>
      <c r="S21" s="38">
        <f>IF(ISERR(SUM(G21:R21)/12),"-",SUM(G21:R21)/12)</f>
        <v>3313.7916666666665</v>
      </c>
      <c r="T21" s="39">
        <v>8</v>
      </c>
    </row>
    <row r="22" spans="1:20" s="40" customFormat="1" ht="14.1" customHeight="1" x14ac:dyDescent="0.15">
      <c r="A22" s="41"/>
      <c r="B22" s="42"/>
      <c r="C22" s="42"/>
      <c r="D22" s="44" t="s">
        <v>26</v>
      </c>
      <c r="E22" s="37">
        <v>9</v>
      </c>
      <c r="F22" s="38">
        <v>3946</v>
      </c>
      <c r="G22" s="38">
        <v>3177</v>
      </c>
      <c r="H22" s="38">
        <v>2883</v>
      </c>
      <c r="I22" s="38">
        <v>1646</v>
      </c>
      <c r="J22" s="38">
        <v>1393</v>
      </c>
      <c r="K22" s="38">
        <v>1038</v>
      </c>
      <c r="L22" s="38">
        <v>931</v>
      </c>
      <c r="M22" s="38">
        <v>1085</v>
      </c>
      <c r="N22" s="38">
        <v>3401</v>
      </c>
      <c r="O22" s="38">
        <v>4236</v>
      </c>
      <c r="P22" s="38">
        <v>3941</v>
      </c>
      <c r="Q22" s="38">
        <v>3234</v>
      </c>
      <c r="R22" s="38">
        <v>2827.35</v>
      </c>
      <c r="S22" s="38">
        <f>IF(ISERR(SUM(G22:R22)/12),"-",SUM(G22:R22)/12)</f>
        <v>2482.6958333333332</v>
      </c>
      <c r="T22" s="39">
        <v>9</v>
      </c>
    </row>
    <row r="23" spans="1:20" s="40" customFormat="1" ht="14.1" customHeight="1" x14ac:dyDescent="0.15">
      <c r="A23" s="41"/>
      <c r="B23" s="42"/>
      <c r="C23" s="42"/>
      <c r="D23" s="44" t="s">
        <v>27</v>
      </c>
      <c r="E23" s="37">
        <v>10</v>
      </c>
      <c r="F23" s="38">
        <v>5237.22</v>
      </c>
      <c r="G23" s="38">
        <v>4780</v>
      </c>
      <c r="H23" s="38">
        <v>4606</v>
      </c>
      <c r="I23" s="38">
        <v>4587</v>
      </c>
      <c r="J23" s="38">
        <v>4948</v>
      </c>
      <c r="K23" s="38">
        <v>4734</v>
      </c>
      <c r="L23" s="38">
        <v>4811</v>
      </c>
      <c r="M23" s="38">
        <v>5334</v>
      </c>
      <c r="N23" s="38">
        <v>5166</v>
      </c>
      <c r="O23" s="38">
        <v>5155</v>
      </c>
      <c r="P23" s="38">
        <v>5393</v>
      </c>
      <c r="Q23" s="38">
        <v>5709</v>
      </c>
      <c r="R23" s="38">
        <v>5626.68</v>
      </c>
      <c r="S23" s="38">
        <f>IF(ISERR(SUM(G23:R23)/12),"-",SUM(G23:R23)/12)</f>
        <v>5070.8066666666664</v>
      </c>
      <c r="T23" s="39">
        <v>10</v>
      </c>
    </row>
    <row r="24" spans="1:20" s="40" customFormat="1" ht="14.1" customHeight="1" x14ac:dyDescent="0.15">
      <c r="A24" s="41"/>
      <c r="B24" s="42"/>
      <c r="C24" s="43" t="s">
        <v>28</v>
      </c>
      <c r="D24" s="36"/>
      <c r="E24" s="37">
        <v>11</v>
      </c>
      <c r="F24" s="38">
        <v>1928.2</v>
      </c>
      <c r="G24" s="38">
        <v>1795</v>
      </c>
      <c r="H24" s="38">
        <v>2029</v>
      </c>
      <c r="I24" s="38">
        <v>2018</v>
      </c>
      <c r="J24" s="38">
        <v>2000</v>
      </c>
      <c r="K24" s="38">
        <v>1687</v>
      </c>
      <c r="L24" s="38">
        <v>1820</v>
      </c>
      <c r="M24" s="38">
        <v>1720</v>
      </c>
      <c r="N24" s="38">
        <v>1655</v>
      </c>
      <c r="O24" s="38">
        <v>1728</v>
      </c>
      <c r="P24" s="38">
        <v>1880</v>
      </c>
      <c r="Q24" s="38">
        <v>2100</v>
      </c>
      <c r="R24" s="38">
        <v>2013.21</v>
      </c>
      <c r="S24" s="38">
        <f>IF(ISERR(SUM(G24:R24)/12),"-",SUM(G24:R24)/12)</f>
        <v>1870.4341666666667</v>
      </c>
      <c r="T24" s="39">
        <v>11</v>
      </c>
    </row>
    <row r="25" spans="1:20" s="40" customFormat="1" ht="14.1" customHeight="1" x14ac:dyDescent="0.15">
      <c r="A25" s="41"/>
      <c r="B25" s="42"/>
      <c r="C25" s="43" t="s">
        <v>29</v>
      </c>
      <c r="D25" s="36"/>
      <c r="E25" s="37">
        <v>12</v>
      </c>
      <c r="F25" s="38">
        <v>26349</v>
      </c>
      <c r="G25" s="38">
        <v>29367</v>
      </c>
      <c r="H25" s="38">
        <v>26643</v>
      </c>
      <c r="I25" s="38">
        <v>28566</v>
      </c>
      <c r="J25" s="38">
        <v>30038</v>
      </c>
      <c r="K25" s="38">
        <v>31761</v>
      </c>
      <c r="L25" s="38">
        <v>29014</v>
      </c>
      <c r="M25" s="38">
        <v>25151</v>
      </c>
      <c r="N25" s="38">
        <v>26068</v>
      </c>
      <c r="O25" s="38">
        <v>25903</v>
      </c>
      <c r="P25" s="38">
        <v>24375</v>
      </c>
      <c r="Q25" s="38">
        <v>25049</v>
      </c>
      <c r="R25" s="38">
        <v>24665.457999999999</v>
      </c>
      <c r="S25" s="38">
        <f>IF(ISERR(SUM(G25:R25)/12),"-",SUM(G25:R25)/12)</f>
        <v>27216.704833333333</v>
      </c>
      <c r="T25" s="39">
        <v>12</v>
      </c>
    </row>
    <row r="26" spans="1:20" s="40" customFormat="1" ht="14.1" customHeight="1" x14ac:dyDescent="0.15">
      <c r="A26" s="41"/>
      <c r="B26" s="42"/>
      <c r="C26" s="44"/>
      <c r="D26" s="42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</row>
    <row r="27" spans="1:20" s="40" customFormat="1" ht="14.1" customHeight="1" x14ac:dyDescent="0.15">
      <c r="A27" s="41"/>
      <c r="B27" s="42"/>
      <c r="C27" s="43" t="s">
        <v>30</v>
      </c>
      <c r="D27" s="36"/>
      <c r="E27" s="37">
        <v>13</v>
      </c>
      <c r="F27" s="38">
        <v>65014</v>
      </c>
      <c r="G27" s="38">
        <v>74885</v>
      </c>
      <c r="H27" s="38">
        <v>74644</v>
      </c>
      <c r="I27" s="38">
        <v>70464</v>
      </c>
      <c r="J27" s="38">
        <v>63175</v>
      </c>
      <c r="K27" s="38">
        <v>55476</v>
      </c>
      <c r="L27" s="38">
        <v>48912</v>
      </c>
      <c r="M27" s="38">
        <v>46460</v>
      </c>
      <c r="N27" s="38">
        <v>52382</v>
      </c>
      <c r="O27" s="38">
        <v>53111</v>
      </c>
      <c r="P27" s="38">
        <v>61119</v>
      </c>
      <c r="Q27" s="38">
        <v>64714</v>
      </c>
      <c r="R27" s="38">
        <v>67547.59</v>
      </c>
      <c r="S27" s="38">
        <f>IF(ISERR(SUM(G27:R27)/12),"-",SUM(G27:R27)/12)</f>
        <v>61074.1325</v>
      </c>
      <c r="T27" s="39">
        <v>13</v>
      </c>
    </row>
    <row r="28" spans="1:20" s="40" customFormat="1" ht="14.1" customHeight="1" x14ac:dyDescent="0.15">
      <c r="A28" s="41"/>
      <c r="B28" s="42"/>
      <c r="C28" s="43" t="s">
        <v>31</v>
      </c>
      <c r="D28" s="36"/>
      <c r="E28" s="37">
        <v>14</v>
      </c>
      <c r="F28" s="38">
        <v>12687</v>
      </c>
      <c r="G28" s="38">
        <v>14785</v>
      </c>
      <c r="H28" s="38">
        <v>14732</v>
      </c>
      <c r="I28" s="38">
        <v>16551</v>
      </c>
      <c r="J28" s="38">
        <v>16751</v>
      </c>
      <c r="K28" s="38">
        <v>16365</v>
      </c>
      <c r="L28" s="38">
        <v>14620</v>
      </c>
      <c r="M28" s="38">
        <v>14141</v>
      </c>
      <c r="N28" s="38">
        <v>13894</v>
      </c>
      <c r="O28" s="38">
        <v>14404</v>
      </c>
      <c r="P28" s="38">
        <v>15012</v>
      </c>
      <c r="Q28" s="38">
        <v>16829</v>
      </c>
      <c r="R28" s="38">
        <v>15990.344999999999</v>
      </c>
      <c r="S28" s="38">
        <f>IF(ISERR(SUM(G28:R28)/12),"-",SUM(G28:R28)/12)</f>
        <v>15339.528749999999</v>
      </c>
      <c r="T28" s="39">
        <v>14</v>
      </c>
    </row>
    <row r="29" spans="1:20" s="40" customFormat="1" ht="14.1" customHeight="1" x14ac:dyDescent="0.15">
      <c r="A29" s="41"/>
      <c r="B29" s="42"/>
      <c r="C29" s="43" t="s">
        <v>32</v>
      </c>
      <c r="D29" s="36"/>
      <c r="E29" s="37">
        <v>15</v>
      </c>
      <c r="F29" s="38">
        <v>8757</v>
      </c>
      <c r="G29" s="38">
        <v>7739</v>
      </c>
      <c r="H29" s="38">
        <v>6739</v>
      </c>
      <c r="I29" s="38">
        <v>5551</v>
      </c>
      <c r="J29" s="38">
        <v>5604</v>
      </c>
      <c r="K29" s="38">
        <v>6099</v>
      </c>
      <c r="L29" s="38">
        <v>9254</v>
      </c>
      <c r="M29" s="38">
        <v>11053</v>
      </c>
      <c r="N29" s="38">
        <v>10558</v>
      </c>
      <c r="O29" s="38">
        <v>10613</v>
      </c>
      <c r="P29" s="38">
        <v>10411</v>
      </c>
      <c r="Q29" s="38">
        <v>9935</v>
      </c>
      <c r="R29" s="38">
        <v>8420.91</v>
      </c>
      <c r="S29" s="38">
        <f>IF(ISERR(SUM(G29:R29)/12),"-",SUM(G29:R29)/12)</f>
        <v>8498.0758333333342</v>
      </c>
      <c r="T29" s="39">
        <v>15</v>
      </c>
    </row>
    <row r="30" spans="1:20" s="40" customFormat="1" ht="14.1" customHeight="1" x14ac:dyDescent="0.15">
      <c r="A30" s="41"/>
      <c r="B30" s="42"/>
      <c r="C30" s="43" t="s">
        <v>33</v>
      </c>
      <c r="D30" s="36"/>
      <c r="E30" s="37">
        <v>16</v>
      </c>
      <c r="F30" s="38">
        <f t="shared" ref="F30:R30" si="3">SUBTOTAL(9,F31:F33)</f>
        <v>28097</v>
      </c>
      <c r="G30" s="38">
        <f t="shared" si="3"/>
        <v>24051</v>
      </c>
      <c r="H30" s="38">
        <f t="shared" si="3"/>
        <v>22185</v>
      </c>
      <c r="I30" s="38">
        <f t="shared" si="3"/>
        <v>26729</v>
      </c>
      <c r="J30" s="38">
        <f t="shared" si="3"/>
        <v>26218</v>
      </c>
      <c r="K30" s="38">
        <f t="shared" si="3"/>
        <v>24174</v>
      </c>
      <c r="L30" s="38">
        <f t="shared" si="3"/>
        <v>24120</v>
      </c>
      <c r="M30" s="38">
        <f t="shared" si="3"/>
        <v>29499</v>
      </c>
      <c r="N30" s="38">
        <f t="shared" si="3"/>
        <v>27752</v>
      </c>
      <c r="O30" s="38">
        <f t="shared" si="3"/>
        <v>31342</v>
      </c>
      <c r="P30" s="38">
        <f t="shared" si="3"/>
        <v>32239.8</v>
      </c>
      <c r="Q30" s="38">
        <f t="shared" si="3"/>
        <v>22523.199999999997</v>
      </c>
      <c r="R30" s="38">
        <f t="shared" si="3"/>
        <v>22401.292999999998</v>
      </c>
      <c r="S30" s="38">
        <f>IF(ISERR(SUM(G30:R30)/12),"-",SUM(G30:R30)/12)</f>
        <v>26102.857749999999</v>
      </c>
      <c r="T30" s="39">
        <v>16</v>
      </c>
    </row>
    <row r="31" spans="1:20" s="40" customFormat="1" ht="14.1" customHeight="1" x14ac:dyDescent="0.15">
      <c r="A31" s="41"/>
      <c r="B31" s="42"/>
      <c r="C31" s="42"/>
      <c r="D31" s="44" t="s">
        <v>34</v>
      </c>
      <c r="E31" s="37">
        <v>17</v>
      </c>
      <c r="F31" s="38">
        <v>20976</v>
      </c>
      <c r="G31" s="38">
        <v>18618</v>
      </c>
      <c r="H31" s="38">
        <v>17020</v>
      </c>
      <c r="I31" s="38">
        <v>21212</v>
      </c>
      <c r="J31" s="38">
        <v>19741</v>
      </c>
      <c r="K31" s="38">
        <v>18991</v>
      </c>
      <c r="L31" s="38">
        <v>19009</v>
      </c>
      <c r="M31" s="38">
        <v>23474</v>
      </c>
      <c r="N31" s="38">
        <v>21874</v>
      </c>
      <c r="O31" s="38">
        <v>25638</v>
      </c>
      <c r="P31" s="38">
        <v>25741.5</v>
      </c>
      <c r="Q31" s="38">
        <v>16651.099999999999</v>
      </c>
      <c r="R31" s="38">
        <v>17342.8</v>
      </c>
      <c r="S31" s="38">
        <f>IF(ISERR(SUM(G31:R31)/12),"-",SUM(G31:R31)/12)</f>
        <v>20442.7</v>
      </c>
      <c r="T31" s="39">
        <v>17</v>
      </c>
    </row>
    <row r="32" spans="1:20" s="40" customFormat="1" ht="14.1" customHeight="1" x14ac:dyDescent="0.15">
      <c r="A32" s="41"/>
      <c r="B32" s="42"/>
      <c r="C32" s="42"/>
      <c r="D32" s="44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</row>
    <row r="33" spans="1:20" s="40" customFormat="1" ht="14.1" customHeight="1" x14ac:dyDescent="0.15">
      <c r="A33" s="41"/>
      <c r="B33" s="42"/>
      <c r="C33" s="42"/>
      <c r="D33" s="44" t="s">
        <v>35</v>
      </c>
      <c r="E33" s="37">
        <v>18</v>
      </c>
      <c r="F33" s="38">
        <v>7121</v>
      </c>
      <c r="G33" s="38">
        <v>5433</v>
      </c>
      <c r="H33" s="38">
        <v>5165</v>
      </c>
      <c r="I33" s="38">
        <v>5517</v>
      </c>
      <c r="J33" s="38">
        <v>6477</v>
      </c>
      <c r="K33" s="38">
        <v>5183</v>
      </c>
      <c r="L33" s="38">
        <v>5111</v>
      </c>
      <c r="M33" s="38">
        <v>6025</v>
      </c>
      <c r="N33" s="38">
        <v>5878</v>
      </c>
      <c r="O33" s="38">
        <v>5704</v>
      </c>
      <c r="P33" s="38">
        <v>6498.3</v>
      </c>
      <c r="Q33" s="38">
        <v>5872.1</v>
      </c>
      <c r="R33" s="38">
        <v>5058.4930000000004</v>
      </c>
      <c r="S33" s="38">
        <f>IF(ISERR(SUM(G33:R33)/12),"-",SUM(G33:R33)/12)</f>
        <v>5660.1577499999994</v>
      </c>
      <c r="T33" s="39">
        <v>18</v>
      </c>
    </row>
    <row r="34" spans="1:20" s="40" customFormat="1" ht="14.1" customHeight="1" x14ac:dyDescent="0.15">
      <c r="A34" s="41"/>
      <c r="B34" s="42"/>
      <c r="C34" s="43" t="s">
        <v>36</v>
      </c>
      <c r="D34" s="36"/>
      <c r="E34" s="37">
        <v>19</v>
      </c>
      <c r="F34" s="38">
        <v>23263</v>
      </c>
      <c r="G34" s="38">
        <v>22622</v>
      </c>
      <c r="H34" s="38">
        <v>22001</v>
      </c>
      <c r="I34" s="38">
        <v>21204</v>
      </c>
      <c r="J34" s="38">
        <v>21756</v>
      </c>
      <c r="K34" s="38">
        <v>22369</v>
      </c>
      <c r="L34" s="38">
        <v>21425</v>
      </c>
      <c r="M34" s="38">
        <v>20306</v>
      </c>
      <c r="N34" s="38">
        <v>19887</v>
      </c>
      <c r="O34" s="38">
        <v>20236</v>
      </c>
      <c r="P34" s="38">
        <v>20144.8</v>
      </c>
      <c r="Q34" s="38">
        <v>20383.599999999999</v>
      </c>
      <c r="R34" s="38">
        <v>20205.216</v>
      </c>
      <c r="S34" s="38">
        <f>IF(ISERR(SUM(G34:R34)/12),"-",SUM(G34:R34)/12)</f>
        <v>21044.967999999997</v>
      </c>
      <c r="T34" s="39">
        <v>19</v>
      </c>
    </row>
    <row r="35" spans="1:20" s="40" customFormat="1" ht="14.1" customHeight="1" x14ac:dyDescent="0.15">
      <c r="A35" s="41"/>
      <c r="B35" s="42"/>
      <c r="C35" s="43" t="s">
        <v>37</v>
      </c>
      <c r="D35" s="36"/>
      <c r="E35" s="37">
        <v>20</v>
      </c>
      <c r="F35" s="38">
        <v>96772</v>
      </c>
      <c r="G35" s="38">
        <v>111119</v>
      </c>
      <c r="H35" s="38">
        <v>119350</v>
      </c>
      <c r="I35" s="38">
        <v>114117</v>
      </c>
      <c r="J35" s="38">
        <v>106083</v>
      </c>
      <c r="K35" s="38">
        <v>99789</v>
      </c>
      <c r="L35" s="38">
        <v>91305</v>
      </c>
      <c r="M35" s="38">
        <v>82750</v>
      </c>
      <c r="N35" s="38">
        <v>75968</v>
      </c>
      <c r="O35" s="38">
        <v>67121</v>
      </c>
      <c r="P35" s="38">
        <v>56771.199999999997</v>
      </c>
      <c r="Q35" s="38">
        <v>61985.8</v>
      </c>
      <c r="R35" s="38">
        <v>81746.687999999995</v>
      </c>
      <c r="S35" s="38">
        <f>IF(ISERR(SUM(G35:R35)/12),"-",SUM(G35:R35)/12)</f>
        <v>89008.807333333345</v>
      </c>
      <c r="T35" s="39">
        <v>20</v>
      </c>
    </row>
    <row r="36" spans="1:20" s="40" customFormat="1" ht="14.1" customHeight="1" x14ac:dyDescent="0.15">
      <c r="A36" s="41"/>
      <c r="B36" s="42"/>
      <c r="C36" s="43" t="s">
        <v>38</v>
      </c>
      <c r="D36" s="36"/>
      <c r="E36" s="37">
        <v>21</v>
      </c>
      <c r="F36" s="38">
        <v>21991</v>
      </c>
      <c r="G36" s="38">
        <v>21143</v>
      </c>
      <c r="H36" s="38">
        <v>19502</v>
      </c>
      <c r="I36" s="38">
        <v>16642</v>
      </c>
      <c r="J36" s="38">
        <v>14051</v>
      </c>
      <c r="K36" s="38">
        <v>13054</v>
      </c>
      <c r="L36" s="38">
        <v>11648</v>
      </c>
      <c r="M36" s="38">
        <v>10606</v>
      </c>
      <c r="N36" s="38">
        <v>9926</v>
      </c>
      <c r="O36" s="38">
        <v>11936</v>
      </c>
      <c r="P36" s="38">
        <v>22473</v>
      </c>
      <c r="Q36" s="38">
        <v>24208</v>
      </c>
      <c r="R36" s="38">
        <v>24726.210999999999</v>
      </c>
      <c r="S36" s="38">
        <f>IF(ISERR(SUM(G36:R36)/12),"-",SUM(G36:R36)/12)</f>
        <v>16659.600916666666</v>
      </c>
      <c r="T36" s="39">
        <v>21</v>
      </c>
    </row>
    <row r="37" spans="1:20" s="40" customFormat="1" ht="14.1" customHeight="1" x14ac:dyDescent="0.15">
      <c r="A37" s="41"/>
      <c r="B37" s="42"/>
      <c r="C37" s="43" t="s">
        <v>39</v>
      </c>
      <c r="D37" s="36"/>
      <c r="E37" s="37">
        <v>22</v>
      </c>
      <c r="F37" s="38">
        <v>12453</v>
      </c>
      <c r="G37" s="38">
        <v>12275</v>
      </c>
      <c r="H37" s="38">
        <v>11789</v>
      </c>
      <c r="I37" s="38">
        <v>10675</v>
      </c>
      <c r="J37" s="38">
        <v>10595</v>
      </c>
      <c r="K37" s="38">
        <v>10456</v>
      </c>
      <c r="L37" s="38">
        <v>10220</v>
      </c>
      <c r="M37" s="38">
        <v>9377</v>
      </c>
      <c r="N37" s="38">
        <v>9155</v>
      </c>
      <c r="O37" s="38">
        <v>9025</v>
      </c>
      <c r="P37" s="38">
        <v>9575</v>
      </c>
      <c r="Q37" s="38">
        <v>10448</v>
      </c>
      <c r="R37" s="38">
        <v>10413.75</v>
      </c>
      <c r="S37" s="38">
        <f>IF(ISERR(SUM(G37:R37)/12),"-",SUM(G37:R37)/12)</f>
        <v>10333.645833333334</v>
      </c>
      <c r="T37" s="39">
        <v>22</v>
      </c>
    </row>
    <row r="38" spans="1:20" s="40" customFormat="1" ht="14.1" customHeight="1" x14ac:dyDescent="0.15">
      <c r="A38" s="41"/>
      <c r="B38" s="42"/>
      <c r="C38" s="44"/>
      <c r="D38" s="42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</row>
    <row r="39" spans="1:20" s="40" customFormat="1" ht="14.1" customHeight="1" x14ac:dyDescent="0.15">
      <c r="A39" s="41"/>
      <c r="B39" s="42"/>
      <c r="C39" s="43" t="s">
        <v>40</v>
      </c>
      <c r="D39" s="36"/>
      <c r="E39" s="37">
        <v>23</v>
      </c>
      <c r="F39" s="38">
        <v>6697</v>
      </c>
      <c r="G39" s="38">
        <v>6868</v>
      </c>
      <c r="H39" s="38">
        <v>6464</v>
      </c>
      <c r="I39" s="38">
        <v>6141</v>
      </c>
      <c r="J39" s="38">
        <v>6339</v>
      </c>
      <c r="K39" s="38">
        <v>6538</v>
      </c>
      <c r="L39" s="38">
        <v>6640</v>
      </c>
      <c r="M39" s="38">
        <v>6947</v>
      </c>
      <c r="N39" s="38">
        <v>6866</v>
      </c>
      <c r="O39" s="38">
        <v>7631</v>
      </c>
      <c r="P39" s="38">
        <v>7600</v>
      </c>
      <c r="Q39" s="38">
        <v>7396</v>
      </c>
      <c r="R39" s="38">
        <v>7226.902</v>
      </c>
      <c r="S39" s="38">
        <f>IF(ISERR(SUM(G39:R39)/12),"-",SUM(G39:R39)/12)</f>
        <v>6888.0751666666665</v>
      </c>
      <c r="T39" s="39">
        <v>23</v>
      </c>
    </row>
    <row r="40" spans="1:20" s="40" customFormat="1" ht="14.1" customHeight="1" x14ac:dyDescent="0.15">
      <c r="A40" s="41"/>
      <c r="B40" s="42"/>
      <c r="C40" s="43" t="s">
        <v>41</v>
      </c>
      <c r="D40" s="36"/>
      <c r="E40" s="37">
        <v>24</v>
      </c>
      <c r="F40" s="38">
        <v>3337</v>
      </c>
      <c r="G40" s="38">
        <v>3099</v>
      </c>
      <c r="H40" s="38">
        <v>2700</v>
      </c>
      <c r="I40" s="38">
        <v>2557</v>
      </c>
      <c r="J40" s="38">
        <v>3176</v>
      </c>
      <c r="K40" s="38">
        <v>3440</v>
      </c>
      <c r="L40" s="38">
        <v>3279</v>
      </c>
      <c r="M40" s="38">
        <v>3368</v>
      </c>
      <c r="N40" s="38">
        <v>3697</v>
      </c>
      <c r="O40" s="38">
        <v>3504</v>
      </c>
      <c r="P40" s="38">
        <v>4299</v>
      </c>
      <c r="Q40" s="38">
        <v>4588</v>
      </c>
      <c r="R40" s="38">
        <v>4756.3540000000003</v>
      </c>
      <c r="S40" s="38">
        <f>IF(ISERR(SUM(G40:R40)/12),"-",SUM(G40:R40)/12)</f>
        <v>3538.6128333333331</v>
      </c>
      <c r="T40" s="39">
        <v>24</v>
      </c>
    </row>
    <row r="41" spans="1:20" s="40" customFormat="1" ht="14.1" customHeight="1" x14ac:dyDescent="0.15">
      <c r="A41" s="41"/>
      <c r="B41" s="42"/>
      <c r="C41" s="43" t="s">
        <v>42</v>
      </c>
      <c r="D41" s="36"/>
      <c r="E41" s="37">
        <v>25</v>
      </c>
      <c r="F41" s="38">
        <v>5164</v>
      </c>
      <c r="G41" s="38">
        <v>5004</v>
      </c>
      <c r="H41" s="38">
        <v>5165</v>
      </c>
      <c r="I41" s="38">
        <v>4566</v>
      </c>
      <c r="J41" s="38">
        <v>4846</v>
      </c>
      <c r="K41" s="38">
        <v>5162</v>
      </c>
      <c r="L41" s="38">
        <v>4920</v>
      </c>
      <c r="M41" s="38">
        <v>4601</v>
      </c>
      <c r="N41" s="38">
        <v>4582</v>
      </c>
      <c r="O41" s="38">
        <v>4347</v>
      </c>
      <c r="P41" s="38">
        <v>4419</v>
      </c>
      <c r="Q41" s="38">
        <v>4191</v>
      </c>
      <c r="R41" s="38">
        <v>4107.3710000000001</v>
      </c>
      <c r="S41" s="38">
        <f>IF(ISERR(SUM(G41:R41)/12),"-",SUM(G41:R41)/12)</f>
        <v>4659.1975833333336</v>
      </c>
      <c r="T41" s="39">
        <v>25</v>
      </c>
    </row>
    <row r="42" spans="1:20" s="40" customFormat="1" ht="14.1" customHeight="1" x14ac:dyDescent="0.15">
      <c r="A42" s="41"/>
      <c r="B42" s="42"/>
      <c r="C42" s="43" t="s">
        <v>43</v>
      </c>
      <c r="D42" s="36"/>
      <c r="E42" s="37">
        <v>26</v>
      </c>
      <c r="F42" s="38">
        <v>141577</v>
      </c>
      <c r="G42" s="38">
        <v>135911</v>
      </c>
      <c r="H42" s="38">
        <v>131365</v>
      </c>
      <c r="I42" s="38">
        <v>125458</v>
      </c>
      <c r="J42" s="38">
        <v>132126</v>
      </c>
      <c r="K42" s="38">
        <v>137897</v>
      </c>
      <c r="L42" s="38">
        <v>137098</v>
      </c>
      <c r="M42" s="38">
        <v>135819</v>
      </c>
      <c r="N42" s="38">
        <v>135924</v>
      </c>
      <c r="O42" s="38">
        <v>138957</v>
      </c>
      <c r="P42" s="38">
        <v>140670.79999999999</v>
      </c>
      <c r="Q42" s="38">
        <v>145795.4</v>
      </c>
      <c r="R42" s="38">
        <v>141855.39499999999</v>
      </c>
      <c r="S42" s="38">
        <f>IF(ISERR(SUM(G42:R42)/12),"-",SUM(G42:R42)/12)</f>
        <v>136573.04958333334</v>
      </c>
      <c r="T42" s="39">
        <v>26</v>
      </c>
    </row>
    <row r="43" spans="1:20" s="40" customFormat="1" ht="14.1" customHeight="1" x14ac:dyDescent="0.15">
      <c r="A43" s="41"/>
      <c r="B43" s="42"/>
      <c r="C43" s="43" t="s">
        <v>44</v>
      </c>
      <c r="D43" s="36"/>
      <c r="E43" s="37">
        <v>27</v>
      </c>
      <c r="F43" s="38">
        <v>28748</v>
      </c>
      <c r="G43" s="38">
        <v>28359</v>
      </c>
      <c r="H43" s="38">
        <v>29030</v>
      </c>
      <c r="I43" s="38">
        <v>28848</v>
      </c>
      <c r="J43" s="38">
        <v>29310</v>
      </c>
      <c r="K43" s="38">
        <v>32496</v>
      </c>
      <c r="L43" s="38">
        <v>35153</v>
      </c>
      <c r="M43" s="38">
        <v>36883</v>
      </c>
      <c r="N43" s="38">
        <v>35969</v>
      </c>
      <c r="O43" s="38">
        <v>35075</v>
      </c>
      <c r="P43" s="38">
        <v>33381</v>
      </c>
      <c r="Q43" s="38">
        <v>31757</v>
      </c>
      <c r="R43" s="38">
        <v>29208.617999999999</v>
      </c>
      <c r="S43" s="38">
        <f>IF(ISERR(SUM(G43:R43)/12),"-",SUM(G43:R43)/12)</f>
        <v>32122.468166666669</v>
      </c>
      <c r="T43" s="39">
        <v>27</v>
      </c>
    </row>
    <row r="44" spans="1:20" s="40" customFormat="1" ht="14.1" customHeight="1" x14ac:dyDescent="0.15">
      <c r="A44" s="41"/>
      <c r="B44" s="42"/>
      <c r="C44" s="44"/>
      <c r="D44" s="42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9"/>
    </row>
    <row r="45" spans="1:20" s="40" customFormat="1" ht="14.1" customHeight="1" x14ac:dyDescent="0.15">
      <c r="A45" s="41"/>
      <c r="B45" s="42"/>
      <c r="C45" s="43" t="s">
        <v>45</v>
      </c>
      <c r="D45" s="36"/>
      <c r="E45" s="37">
        <v>28</v>
      </c>
      <c r="F45" s="38">
        <v>64836</v>
      </c>
      <c r="G45" s="38">
        <v>66697</v>
      </c>
      <c r="H45" s="38">
        <v>65212</v>
      </c>
      <c r="I45" s="38">
        <v>58639</v>
      </c>
      <c r="J45" s="38">
        <v>56933</v>
      </c>
      <c r="K45" s="38">
        <v>56903</v>
      </c>
      <c r="L45" s="38">
        <v>55478</v>
      </c>
      <c r="M45" s="38">
        <v>55682</v>
      </c>
      <c r="N45" s="38">
        <v>57496</v>
      </c>
      <c r="O45" s="38">
        <v>57968</v>
      </c>
      <c r="P45" s="38">
        <v>61329</v>
      </c>
      <c r="Q45" s="38">
        <v>62144</v>
      </c>
      <c r="R45" s="38">
        <v>58080.137999999999</v>
      </c>
      <c r="S45" s="38">
        <f>IF(ISERR(SUM(G45:R45)/12),"-",SUM(G45:R45)/12)</f>
        <v>59380.094833333336</v>
      </c>
      <c r="T45" s="39">
        <v>28</v>
      </c>
    </row>
    <row r="46" spans="1:20" s="40" customFormat="1" ht="14.1" customHeight="1" x14ac:dyDescent="0.15">
      <c r="A46" s="41"/>
      <c r="B46" s="42"/>
      <c r="C46" s="43" t="s">
        <v>46</v>
      </c>
      <c r="D46" s="36"/>
      <c r="E46" s="37">
        <v>29</v>
      </c>
      <c r="F46" s="38">
        <f>SUBTOTAL(9,F47:F49)</f>
        <v>44569</v>
      </c>
      <c r="G46" s="38">
        <f t="shared" ref="G46:R46" si="4">SUBTOTAL(9,G47:G49)</f>
        <v>43443</v>
      </c>
      <c r="H46" s="38">
        <f t="shared" si="4"/>
        <v>42393</v>
      </c>
      <c r="I46" s="38">
        <f t="shared" si="4"/>
        <v>38828</v>
      </c>
      <c r="J46" s="38">
        <f t="shared" si="4"/>
        <v>36668</v>
      </c>
      <c r="K46" s="38">
        <f t="shared" si="4"/>
        <v>36417</v>
      </c>
      <c r="L46" s="38">
        <f t="shared" si="4"/>
        <v>37900</v>
      </c>
      <c r="M46" s="38">
        <f t="shared" si="4"/>
        <v>40038</v>
      </c>
      <c r="N46" s="38">
        <f t="shared" si="4"/>
        <v>40382</v>
      </c>
      <c r="O46" s="38">
        <f t="shared" si="4"/>
        <v>42845</v>
      </c>
      <c r="P46" s="38">
        <f t="shared" si="4"/>
        <v>44084.399999999994</v>
      </c>
      <c r="Q46" s="38">
        <f t="shared" si="4"/>
        <v>43590.2</v>
      </c>
      <c r="R46" s="38">
        <f t="shared" si="4"/>
        <v>41963.8</v>
      </c>
      <c r="S46" s="38">
        <f>IF(ISERR(SUM(G46:R46)/12),"-",SUM(G46:R46)/12)</f>
        <v>40712.700000000004</v>
      </c>
      <c r="T46" s="39">
        <v>29</v>
      </c>
    </row>
    <row r="47" spans="1:20" s="40" customFormat="1" ht="14.1" customHeight="1" x14ac:dyDescent="0.15">
      <c r="A47" s="41"/>
      <c r="B47" s="42"/>
      <c r="C47" s="42"/>
      <c r="D47" s="44" t="s">
        <v>47</v>
      </c>
      <c r="E47" s="37">
        <v>30</v>
      </c>
      <c r="F47" s="38">
        <v>18637</v>
      </c>
      <c r="G47" s="38">
        <v>17506</v>
      </c>
      <c r="H47" s="38">
        <v>16941</v>
      </c>
      <c r="I47" s="38">
        <v>15358</v>
      </c>
      <c r="J47" s="38">
        <v>13406</v>
      </c>
      <c r="K47" s="38">
        <v>12311</v>
      </c>
      <c r="L47" s="38">
        <v>12453</v>
      </c>
      <c r="M47" s="38">
        <v>11912</v>
      </c>
      <c r="N47" s="38">
        <v>12249</v>
      </c>
      <c r="O47" s="38">
        <v>14565</v>
      </c>
      <c r="P47" s="38">
        <v>15091.9</v>
      </c>
      <c r="Q47" s="38">
        <v>14588.8</v>
      </c>
      <c r="R47" s="38">
        <v>14142.23</v>
      </c>
      <c r="S47" s="38">
        <f>IF(ISERR(SUM(G47:R47)/12),"-",SUM(G47:R47)/12)</f>
        <v>14210.327499999999</v>
      </c>
      <c r="T47" s="39">
        <v>30</v>
      </c>
    </row>
    <row r="48" spans="1:20" s="40" customFormat="1" ht="14.1" customHeight="1" x14ac:dyDescent="0.15">
      <c r="A48" s="41"/>
      <c r="B48" s="42"/>
      <c r="C48" s="42"/>
      <c r="D48" s="44" t="s">
        <v>48</v>
      </c>
      <c r="E48" s="37">
        <v>31</v>
      </c>
      <c r="F48" s="38">
        <v>4702</v>
      </c>
      <c r="G48" s="38">
        <v>4572</v>
      </c>
      <c r="H48" s="38">
        <v>4471</v>
      </c>
      <c r="I48" s="38">
        <v>4099</v>
      </c>
      <c r="J48" s="38">
        <v>3910</v>
      </c>
      <c r="K48" s="38">
        <v>4141</v>
      </c>
      <c r="L48" s="38">
        <v>4389</v>
      </c>
      <c r="M48" s="38">
        <v>4477</v>
      </c>
      <c r="N48" s="38">
        <v>4799</v>
      </c>
      <c r="O48" s="38">
        <v>5293</v>
      </c>
      <c r="P48" s="38">
        <v>5156.2</v>
      </c>
      <c r="Q48" s="38">
        <v>4889.2</v>
      </c>
      <c r="R48" s="38">
        <v>4020.35</v>
      </c>
      <c r="S48" s="38">
        <f>IF(ISERR(SUM(G48:R48)/12),"-",SUM(G48:R48)/12)</f>
        <v>4518.0624999999991</v>
      </c>
      <c r="T48" s="39">
        <v>31</v>
      </c>
    </row>
    <row r="49" spans="1:20" s="40" customFormat="1" ht="14.1" customHeight="1" x14ac:dyDescent="0.15">
      <c r="A49" s="41"/>
      <c r="B49" s="42"/>
      <c r="C49" s="42"/>
      <c r="D49" s="44" t="s">
        <v>49</v>
      </c>
      <c r="E49" s="37">
        <v>32</v>
      </c>
      <c r="F49" s="38">
        <v>21230</v>
      </c>
      <c r="G49" s="38">
        <v>21365</v>
      </c>
      <c r="H49" s="38">
        <v>20981</v>
      </c>
      <c r="I49" s="38">
        <v>19371</v>
      </c>
      <c r="J49" s="38">
        <v>19352</v>
      </c>
      <c r="K49" s="38">
        <v>19965</v>
      </c>
      <c r="L49" s="38">
        <v>21058</v>
      </c>
      <c r="M49" s="38">
        <v>23649</v>
      </c>
      <c r="N49" s="38">
        <v>23334</v>
      </c>
      <c r="O49" s="38">
        <v>22987</v>
      </c>
      <c r="P49" s="38">
        <v>23836.3</v>
      </c>
      <c r="Q49" s="38">
        <v>24112.2</v>
      </c>
      <c r="R49" s="38">
        <v>23801.22</v>
      </c>
      <c r="S49" s="38">
        <f>IF(ISERR(SUM(G49:R49)/12),"-",SUM(G49:R49)/12)</f>
        <v>21984.309999999998</v>
      </c>
      <c r="T49" s="39">
        <v>32</v>
      </c>
    </row>
    <row r="50" spans="1:20" s="40" customFormat="1" ht="14.1" customHeight="1" x14ac:dyDescent="0.15">
      <c r="A50" s="41"/>
      <c r="B50" s="42"/>
      <c r="C50" s="42"/>
      <c r="D50" s="44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9"/>
    </row>
    <row r="51" spans="1:20" s="40" customFormat="1" ht="14.1" customHeight="1" x14ac:dyDescent="0.15">
      <c r="A51" s="41"/>
      <c r="B51" s="42"/>
      <c r="C51" s="43" t="s">
        <v>50</v>
      </c>
      <c r="D51" s="36"/>
      <c r="E51" s="37">
        <v>33</v>
      </c>
      <c r="F51" s="38">
        <v>11597</v>
      </c>
      <c r="G51" s="38">
        <v>10751</v>
      </c>
      <c r="H51" s="38">
        <v>10655</v>
      </c>
      <c r="I51" s="38">
        <v>10811</v>
      </c>
      <c r="J51" s="38">
        <v>11526</v>
      </c>
      <c r="K51" s="38">
        <v>11809</v>
      </c>
      <c r="L51" s="38">
        <v>11954</v>
      </c>
      <c r="M51" s="38">
        <v>12190</v>
      </c>
      <c r="N51" s="38">
        <v>11941</v>
      </c>
      <c r="O51" s="38">
        <v>12280</v>
      </c>
      <c r="P51" s="38">
        <v>13419.6</v>
      </c>
      <c r="Q51" s="38">
        <v>14315.6</v>
      </c>
      <c r="R51" s="38">
        <v>13446.94</v>
      </c>
      <c r="S51" s="38">
        <f>IF(ISERR(SUM(G51:R51)/12),"-",SUM(G51:R51)/12)</f>
        <v>12091.595000000001</v>
      </c>
      <c r="T51" s="39">
        <v>33</v>
      </c>
    </row>
    <row r="52" spans="1:20" s="40" customFormat="1" ht="14.1" customHeight="1" x14ac:dyDescent="0.15">
      <c r="A52" s="41"/>
      <c r="B52" s="42"/>
      <c r="C52" s="43" t="s">
        <v>51</v>
      </c>
      <c r="D52" s="36"/>
      <c r="E52" s="37">
        <v>34</v>
      </c>
      <c r="F52" s="38">
        <v>26821</v>
      </c>
      <c r="G52" s="38">
        <v>25540</v>
      </c>
      <c r="H52" s="38">
        <v>24603</v>
      </c>
      <c r="I52" s="38">
        <v>23552</v>
      </c>
      <c r="J52" s="38">
        <v>24825</v>
      </c>
      <c r="K52" s="38">
        <v>25513</v>
      </c>
      <c r="L52" s="38">
        <v>27779</v>
      </c>
      <c r="M52" s="38">
        <v>30825</v>
      </c>
      <c r="N52" s="38">
        <v>30440</v>
      </c>
      <c r="O52" s="38">
        <v>31291</v>
      </c>
      <c r="P52" s="38">
        <v>31678</v>
      </c>
      <c r="Q52" s="38">
        <v>31373</v>
      </c>
      <c r="R52" s="38">
        <v>25674.492999999999</v>
      </c>
      <c r="S52" s="38">
        <f>IF(ISERR(SUM(G52:R52)/12),"-",SUM(G52:R52)/12)</f>
        <v>27757.791083333334</v>
      </c>
      <c r="T52" s="39">
        <v>34</v>
      </c>
    </row>
    <row r="53" spans="1:20" s="40" customFormat="1" ht="14.1" customHeight="1" x14ac:dyDescent="0.15">
      <c r="A53" s="41"/>
      <c r="B53" s="42"/>
      <c r="C53" s="43" t="s">
        <v>52</v>
      </c>
      <c r="D53" s="36"/>
      <c r="E53" s="37">
        <v>35</v>
      </c>
      <c r="F53" s="38">
        <v>2985</v>
      </c>
      <c r="G53" s="38">
        <v>2833</v>
      </c>
      <c r="H53" s="38">
        <v>2712</v>
      </c>
      <c r="I53" s="38">
        <v>2534</v>
      </c>
      <c r="J53" s="38">
        <v>2779</v>
      </c>
      <c r="K53" s="38">
        <v>2644</v>
      </c>
      <c r="L53" s="38">
        <v>2556</v>
      </c>
      <c r="M53" s="38">
        <v>1994</v>
      </c>
      <c r="N53" s="38">
        <v>2450</v>
      </c>
      <c r="O53" s="38">
        <v>2922</v>
      </c>
      <c r="P53" s="38">
        <v>3107</v>
      </c>
      <c r="Q53" s="38">
        <v>2994</v>
      </c>
      <c r="R53" s="38">
        <v>2482</v>
      </c>
      <c r="S53" s="38">
        <f>IF(ISERR(SUM(G53:R53)/12),"-",SUM(G53:R53)/12)</f>
        <v>2667.25</v>
      </c>
      <c r="T53" s="39">
        <v>35</v>
      </c>
    </row>
    <row r="54" spans="1:20" s="40" customFormat="1" ht="14.1" customHeight="1" x14ac:dyDescent="0.15">
      <c r="A54" s="41"/>
      <c r="B54" s="42"/>
      <c r="C54" s="43" t="s">
        <v>53</v>
      </c>
      <c r="D54" s="36"/>
      <c r="E54" s="37">
        <v>36</v>
      </c>
      <c r="F54" s="38">
        <v>24278</v>
      </c>
      <c r="G54" s="38">
        <v>22142</v>
      </c>
      <c r="H54" s="38">
        <v>18803</v>
      </c>
      <c r="I54" s="38">
        <v>19576</v>
      </c>
      <c r="J54" s="38">
        <v>20919</v>
      </c>
      <c r="K54" s="38">
        <v>23992</v>
      </c>
      <c r="L54" s="38">
        <v>22328</v>
      </c>
      <c r="M54" s="38">
        <v>19688</v>
      </c>
      <c r="N54" s="38">
        <v>20861</v>
      </c>
      <c r="O54" s="38">
        <v>23786</v>
      </c>
      <c r="P54" s="38">
        <v>26743</v>
      </c>
      <c r="Q54" s="38">
        <v>26109</v>
      </c>
      <c r="R54" s="38">
        <v>24863.18</v>
      </c>
      <c r="S54" s="38">
        <f>IF(ISERR(SUM(G54:R54)/12),"-",SUM(G54:R54)/12)</f>
        <v>22484.181666666667</v>
      </c>
      <c r="T54" s="39">
        <v>36</v>
      </c>
    </row>
    <row r="55" spans="1:20" s="40" customFormat="1" ht="14.1" customHeight="1" x14ac:dyDescent="0.15">
      <c r="A55" s="41"/>
      <c r="B55" s="42"/>
      <c r="C55" s="43" t="s">
        <v>54</v>
      </c>
      <c r="D55" s="36"/>
      <c r="E55" s="37">
        <v>37</v>
      </c>
      <c r="F55" s="38">
        <v>20209</v>
      </c>
      <c r="G55" s="38">
        <v>20434</v>
      </c>
      <c r="H55" s="38">
        <v>20415</v>
      </c>
      <c r="I55" s="38">
        <v>19812</v>
      </c>
      <c r="J55" s="38">
        <v>20283</v>
      </c>
      <c r="K55" s="38">
        <v>21416</v>
      </c>
      <c r="L55" s="38">
        <v>21710</v>
      </c>
      <c r="M55" s="38">
        <v>21377</v>
      </c>
      <c r="N55" s="38">
        <v>21082</v>
      </c>
      <c r="O55" s="38">
        <v>20994</v>
      </c>
      <c r="P55" s="38">
        <v>20826</v>
      </c>
      <c r="Q55" s="38">
        <v>21263</v>
      </c>
      <c r="R55" s="38">
        <v>21105.99</v>
      </c>
      <c r="S55" s="38">
        <f>IF(ISERR(SUM(G55:R55)/12),"-",SUM(G55:R55)/12)</f>
        <v>20893.165833333333</v>
      </c>
      <c r="T55" s="39">
        <v>37</v>
      </c>
    </row>
    <row r="56" spans="1:20" s="40" customFormat="1" ht="14.1" customHeight="1" x14ac:dyDescent="0.15">
      <c r="A56" s="41"/>
      <c r="B56" s="42"/>
      <c r="C56" s="44"/>
      <c r="D56" s="42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9"/>
    </row>
    <row r="57" spans="1:20" s="40" customFormat="1" ht="14.1" customHeight="1" x14ac:dyDescent="0.15">
      <c r="A57" s="35" t="s">
        <v>55</v>
      </c>
      <c r="B57" s="36"/>
      <c r="C57" s="36"/>
      <c r="D57" s="36"/>
      <c r="E57" s="37">
        <v>38</v>
      </c>
      <c r="F57" s="38">
        <f>SUBTOTAL(9,F58:F64)</f>
        <v>46849</v>
      </c>
      <c r="G57" s="38">
        <f t="shared" ref="G57:R57" si="5">SUBTOTAL(9,G58:G64)</f>
        <v>43864</v>
      </c>
      <c r="H57" s="38">
        <f t="shared" si="5"/>
        <v>42492</v>
      </c>
      <c r="I57" s="38">
        <f t="shared" si="5"/>
        <v>42053</v>
      </c>
      <c r="J57" s="38">
        <f t="shared" si="5"/>
        <v>45598</v>
      </c>
      <c r="K57" s="38">
        <f t="shared" si="5"/>
        <v>49659</v>
      </c>
      <c r="L57" s="38">
        <f t="shared" si="5"/>
        <v>52675</v>
      </c>
      <c r="M57" s="38">
        <f t="shared" si="5"/>
        <v>51721</v>
      </c>
      <c r="N57" s="38">
        <f t="shared" si="5"/>
        <v>50554</v>
      </c>
      <c r="O57" s="38">
        <f t="shared" si="5"/>
        <v>50534</v>
      </c>
      <c r="P57" s="38">
        <f t="shared" si="5"/>
        <v>49853.5</v>
      </c>
      <c r="Q57" s="38">
        <f t="shared" si="5"/>
        <v>49313.7</v>
      </c>
      <c r="R57" s="38">
        <f t="shared" si="5"/>
        <v>47966.42</v>
      </c>
      <c r="S57" s="38">
        <f>IF(ISERR(SUM(G57:R57)/12),"-",SUM(G57:R57)/12)</f>
        <v>48023.635000000002</v>
      </c>
      <c r="T57" s="39">
        <v>38</v>
      </c>
    </row>
    <row r="58" spans="1:20" s="40" customFormat="1" ht="14.1" customHeight="1" x14ac:dyDescent="0.15">
      <c r="A58" s="41"/>
      <c r="B58" s="42"/>
      <c r="C58" s="43" t="s">
        <v>30</v>
      </c>
      <c r="D58" s="36"/>
      <c r="E58" s="37">
        <v>39</v>
      </c>
      <c r="F58" s="38">
        <v>2840</v>
      </c>
      <c r="G58" s="38">
        <v>2541</v>
      </c>
      <c r="H58" s="38">
        <v>2571</v>
      </c>
      <c r="I58" s="38">
        <v>2387</v>
      </c>
      <c r="J58" s="38">
        <v>2343</v>
      </c>
      <c r="K58" s="38">
        <v>2208</v>
      </c>
      <c r="L58" s="38">
        <v>2398</v>
      </c>
      <c r="M58" s="38">
        <v>2397</v>
      </c>
      <c r="N58" s="38">
        <v>2344</v>
      </c>
      <c r="O58" s="38">
        <v>2588</v>
      </c>
      <c r="P58" s="38">
        <v>2742</v>
      </c>
      <c r="Q58" s="38">
        <v>2725</v>
      </c>
      <c r="R58" s="38">
        <v>2578.44</v>
      </c>
      <c r="S58" s="38">
        <f>IF(ISERR(SUM(G58:R58)/12),"-",SUM(G58:R58)/12)</f>
        <v>2485.2033333333334</v>
      </c>
      <c r="T58" s="39">
        <v>39</v>
      </c>
    </row>
    <row r="59" spans="1:20" s="40" customFormat="1" ht="14.1" customHeight="1" x14ac:dyDescent="0.15">
      <c r="A59" s="41"/>
      <c r="B59" s="42"/>
      <c r="C59" s="43" t="s">
        <v>31</v>
      </c>
      <c r="D59" s="36"/>
      <c r="E59" s="37">
        <v>40</v>
      </c>
      <c r="F59" s="38">
        <v>343</v>
      </c>
      <c r="G59" s="38">
        <v>387</v>
      </c>
      <c r="H59" s="38">
        <v>401</v>
      </c>
      <c r="I59" s="38">
        <v>363</v>
      </c>
      <c r="J59" s="38">
        <v>362</v>
      </c>
      <c r="K59" s="38">
        <v>378</v>
      </c>
      <c r="L59" s="38">
        <v>542</v>
      </c>
      <c r="M59" s="38">
        <v>466</v>
      </c>
      <c r="N59" s="38">
        <v>389</v>
      </c>
      <c r="O59" s="38">
        <v>315</v>
      </c>
      <c r="P59" s="38">
        <v>289</v>
      </c>
      <c r="Q59" s="38">
        <v>236</v>
      </c>
      <c r="R59" s="38">
        <v>179.28</v>
      </c>
      <c r="S59" s="38">
        <f>IF(ISERR(SUM(G59:R59)/12),"-",SUM(G59:R59)/12)</f>
        <v>358.94</v>
      </c>
      <c r="T59" s="39">
        <v>40</v>
      </c>
    </row>
    <row r="60" spans="1:20" s="40" customFormat="1" ht="14.1" customHeight="1" x14ac:dyDescent="0.15">
      <c r="A60" s="41"/>
      <c r="B60" s="42"/>
      <c r="C60" s="43" t="s">
        <v>56</v>
      </c>
      <c r="D60" s="36"/>
      <c r="E60" s="37">
        <v>41</v>
      </c>
      <c r="F60" s="38">
        <v>12688</v>
      </c>
      <c r="G60" s="38">
        <v>12250</v>
      </c>
      <c r="H60" s="38">
        <v>11761</v>
      </c>
      <c r="I60" s="38">
        <v>11783</v>
      </c>
      <c r="J60" s="38">
        <v>12765</v>
      </c>
      <c r="K60" s="38">
        <v>14831</v>
      </c>
      <c r="L60" s="38">
        <v>16712</v>
      </c>
      <c r="M60" s="38">
        <v>16763</v>
      </c>
      <c r="N60" s="38">
        <v>16183</v>
      </c>
      <c r="O60" s="38">
        <v>15628</v>
      </c>
      <c r="P60" s="38">
        <v>14805</v>
      </c>
      <c r="Q60" s="38">
        <v>13890</v>
      </c>
      <c r="R60" s="38">
        <v>13055.9</v>
      </c>
      <c r="S60" s="38">
        <f>IF(ISERR(SUM(G60:R60)/12),"-",SUM(G60:R60)/12)</f>
        <v>14202.241666666667</v>
      </c>
      <c r="T60" s="39">
        <v>41</v>
      </c>
    </row>
    <row r="61" spans="1:20" s="40" customFormat="1" ht="14.1" customHeight="1" x14ac:dyDescent="0.15">
      <c r="A61" s="41"/>
      <c r="B61" s="42"/>
      <c r="C61" s="43" t="s">
        <v>57</v>
      </c>
      <c r="D61" s="36"/>
      <c r="E61" s="37">
        <v>42</v>
      </c>
      <c r="F61" s="38">
        <v>5496</v>
      </c>
      <c r="G61" s="38">
        <v>5284</v>
      </c>
      <c r="H61" s="38">
        <v>4937</v>
      </c>
      <c r="I61" s="38">
        <v>4167</v>
      </c>
      <c r="J61" s="38">
        <v>3832</v>
      </c>
      <c r="K61" s="38">
        <v>3508</v>
      </c>
      <c r="L61" s="38">
        <v>3219</v>
      </c>
      <c r="M61" s="38">
        <v>2878</v>
      </c>
      <c r="N61" s="38">
        <v>2916</v>
      </c>
      <c r="O61" s="38">
        <v>3197</v>
      </c>
      <c r="P61" s="38">
        <v>3748.5</v>
      </c>
      <c r="Q61" s="38">
        <v>4869.7</v>
      </c>
      <c r="R61" s="38">
        <v>5716.22</v>
      </c>
      <c r="S61" s="38">
        <f>IF(ISERR(SUM(G61:R61)/12),"-",SUM(G61:R61)/12)</f>
        <v>4022.7016666666664</v>
      </c>
      <c r="T61" s="39">
        <v>42</v>
      </c>
    </row>
    <row r="62" spans="1:20" s="40" customFormat="1" ht="14.1" customHeight="1" x14ac:dyDescent="0.15">
      <c r="A62" s="41"/>
      <c r="B62" s="42"/>
      <c r="C62" s="44"/>
      <c r="D62" s="42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9"/>
    </row>
    <row r="63" spans="1:20" s="40" customFormat="1" ht="14.1" customHeight="1" x14ac:dyDescent="0.15">
      <c r="A63" s="41"/>
      <c r="B63" s="42"/>
      <c r="C63" s="43" t="s">
        <v>58</v>
      </c>
      <c r="D63" s="36"/>
      <c r="E63" s="37">
        <v>43</v>
      </c>
      <c r="F63" s="38">
        <v>3376</v>
      </c>
      <c r="G63" s="38">
        <v>3203</v>
      </c>
      <c r="H63" s="38">
        <v>3142</v>
      </c>
      <c r="I63" s="38">
        <v>3259</v>
      </c>
      <c r="J63" s="38">
        <v>3464</v>
      </c>
      <c r="K63" s="38">
        <v>3813</v>
      </c>
      <c r="L63" s="38">
        <v>4160</v>
      </c>
      <c r="M63" s="38">
        <v>4550</v>
      </c>
      <c r="N63" s="38">
        <v>4719</v>
      </c>
      <c r="O63" s="38">
        <v>4645</v>
      </c>
      <c r="P63" s="38">
        <v>4550</v>
      </c>
      <c r="Q63" s="38">
        <v>4139</v>
      </c>
      <c r="R63" s="38">
        <v>3216.27</v>
      </c>
      <c r="S63" s="38">
        <f>IF(ISERR(SUM(G63:R63)/12),"-",SUM(G63:R63)/12)</f>
        <v>3905.0224999999996</v>
      </c>
      <c r="T63" s="39">
        <v>43</v>
      </c>
    </row>
    <row r="64" spans="1:20" s="40" customFormat="1" ht="14.1" customHeight="1" x14ac:dyDescent="0.15">
      <c r="A64" s="41"/>
      <c r="B64" s="42"/>
      <c r="C64" s="43" t="s">
        <v>59</v>
      </c>
      <c r="D64" s="36"/>
      <c r="E64" s="37">
        <v>44</v>
      </c>
      <c r="F64" s="38">
        <v>22106</v>
      </c>
      <c r="G64" s="38">
        <v>20199</v>
      </c>
      <c r="H64" s="38">
        <v>19680</v>
      </c>
      <c r="I64" s="38">
        <v>20094</v>
      </c>
      <c r="J64" s="38">
        <v>22832</v>
      </c>
      <c r="K64" s="38">
        <v>24921</v>
      </c>
      <c r="L64" s="38">
        <v>25644</v>
      </c>
      <c r="M64" s="38">
        <v>24667</v>
      </c>
      <c r="N64" s="38">
        <v>24003</v>
      </c>
      <c r="O64" s="38">
        <v>24161</v>
      </c>
      <c r="P64" s="38">
        <v>23719</v>
      </c>
      <c r="Q64" s="38">
        <v>23454</v>
      </c>
      <c r="R64" s="38">
        <v>23220.31</v>
      </c>
      <c r="S64" s="38">
        <f>IF(ISERR(SUM(G64:R64)/12),"-",SUM(G64:R64)/12)</f>
        <v>23049.525833333333</v>
      </c>
      <c r="T64" s="39">
        <v>44</v>
      </c>
    </row>
    <row r="65" spans="1:20" s="40" customFormat="1" ht="14.1" customHeight="1" x14ac:dyDescent="0.15">
      <c r="A65" s="41"/>
      <c r="B65" s="42"/>
      <c r="C65" s="44"/>
      <c r="D65" s="42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9"/>
    </row>
    <row r="66" spans="1:20" s="40" customFormat="1" ht="14.1" customHeight="1" x14ac:dyDescent="0.15">
      <c r="A66" s="35" t="s">
        <v>60</v>
      </c>
      <c r="B66" s="36"/>
      <c r="C66" s="36"/>
      <c r="D66" s="36"/>
      <c r="E66" s="37">
        <v>45</v>
      </c>
      <c r="F66" s="38">
        <v>64288</v>
      </c>
      <c r="G66" s="38">
        <v>65306</v>
      </c>
      <c r="H66" s="38">
        <v>67029</v>
      </c>
      <c r="I66" s="38">
        <v>67140</v>
      </c>
      <c r="J66" s="38">
        <v>68917</v>
      </c>
      <c r="K66" s="38">
        <v>71703</v>
      </c>
      <c r="L66" s="38">
        <v>71480</v>
      </c>
      <c r="M66" s="38">
        <v>71462</v>
      </c>
      <c r="N66" s="38">
        <v>69888</v>
      </c>
      <c r="O66" s="38">
        <v>70658</v>
      </c>
      <c r="P66" s="38">
        <v>71746.2</v>
      </c>
      <c r="Q66" s="38">
        <v>72743.3</v>
      </c>
      <c r="R66" s="38">
        <v>67278.754000000001</v>
      </c>
      <c r="S66" s="38">
        <f>IF(ISERR(SUM(G66:R66)/12),"-",SUM(G66:R66)/12)</f>
        <v>69612.604500000001</v>
      </c>
      <c r="T66" s="39">
        <v>45</v>
      </c>
    </row>
    <row r="67" spans="1:20" ht="12" customHeight="1" x14ac:dyDescent="0.15">
      <c r="A67" s="45"/>
      <c r="B67" s="45"/>
      <c r="C67" s="45"/>
      <c r="D67" s="45"/>
      <c r="E67" s="46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7"/>
    </row>
  </sheetData>
  <mergeCells count="38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L6"/>
    <mergeCell ref="A7:E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2020-07-23T09:22:37Z</dcterms:created>
  <dcterms:modified xsi:type="dcterms:W3CDTF">2020-07-23T09:22:40Z</dcterms:modified>
</cp:coreProperties>
</file>