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AB355A8D-A366-49B5-8B05-6B63DBFCDEA3}" xr6:coauthVersionLast="36" xr6:coauthVersionMax="36" xr10:uidLastSave="{00000000-0000-0000-0000-000000000000}"/>
  <bookViews>
    <workbookView xWindow="0" yWindow="0" windowWidth="13695" windowHeight="10320" xr2:uid="{F2817BD3-F219-4D92-A2D1-8D2765E55C24}"/>
  </bookViews>
  <sheets>
    <sheet name="月別品目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" i="2" l="1"/>
  <c r="S64" i="2"/>
  <c r="S63" i="2"/>
  <c r="S61" i="2"/>
  <c r="S60" i="2"/>
  <c r="S59" i="2"/>
  <c r="S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S55" i="2"/>
  <c r="S54" i="2"/>
  <c r="S53" i="2"/>
  <c r="S52" i="2"/>
  <c r="S51" i="2"/>
  <c r="S49" i="2"/>
  <c r="S48" i="2"/>
  <c r="S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S45" i="2"/>
  <c r="S43" i="2"/>
  <c r="S42" i="2"/>
  <c r="S41" i="2"/>
  <c r="S40" i="2"/>
  <c r="S39" i="2"/>
  <c r="S37" i="2"/>
  <c r="S36" i="2"/>
  <c r="S35" i="2"/>
  <c r="S34" i="2"/>
  <c r="S33" i="2"/>
  <c r="S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S29" i="2"/>
  <c r="S28" i="2"/>
  <c r="S27" i="2"/>
  <c r="S25" i="2"/>
  <c r="S24" i="2"/>
  <c r="S23" i="2"/>
  <c r="S22" i="2"/>
  <c r="S21" i="2"/>
  <c r="S19" i="2"/>
  <c r="S18" i="2"/>
  <c r="S17" i="2"/>
  <c r="R16" i="2"/>
  <c r="Q16" i="2"/>
  <c r="P16" i="2"/>
  <c r="O16" i="2"/>
  <c r="N16" i="2"/>
  <c r="M16" i="2"/>
  <c r="L16" i="2"/>
  <c r="K16" i="2"/>
  <c r="J16" i="2"/>
  <c r="I16" i="2"/>
  <c r="H16" i="2"/>
  <c r="H15" i="2" s="1"/>
  <c r="G16" i="2"/>
  <c r="F16" i="2"/>
  <c r="S13" i="2"/>
  <c r="H11" i="2" l="1"/>
  <c r="S46" i="2"/>
  <c r="O15" i="2"/>
  <c r="O11" i="2" s="1"/>
  <c r="N15" i="2"/>
  <c r="N11" i="2" s="1"/>
  <c r="I15" i="2"/>
  <c r="I11" i="2" s="1"/>
  <c r="J15" i="2"/>
  <c r="J11" i="2" s="1"/>
  <c r="P15" i="2"/>
  <c r="P11" i="2" s="1"/>
  <c r="S57" i="2"/>
  <c r="F15" i="2"/>
  <c r="F11" i="2" s="1"/>
  <c r="L15" i="2"/>
  <c r="L11" i="2" s="1"/>
  <c r="R15" i="2"/>
  <c r="R11" i="2" s="1"/>
  <c r="K15" i="2"/>
  <c r="K11" i="2" s="1"/>
  <c r="Q15" i="2"/>
  <c r="Q11" i="2" s="1"/>
  <c r="G15" i="2"/>
  <c r="G11" i="2" s="1"/>
  <c r="M15" i="2"/>
  <c r="M11" i="2" s="1"/>
  <c r="S30" i="2"/>
  <c r="S16" i="2"/>
  <c r="S11" i="2" l="1"/>
  <c r="S15" i="2"/>
</calcChain>
</file>

<file path=xl/sharedStrings.xml><?xml version="1.0" encoding="utf-8"?>
<sst xmlns="http://schemas.openxmlformats.org/spreadsheetml/2006/main" count="65" uniqueCount="63">
  <si>
    <t>５　　月　別　品　目　別  月　末　在　庫　量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</si>
  <si>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</si>
  <si>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</si>
  <si>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</si>
  <si>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</si>
  <si>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</si>
  <si>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</si>
  <si>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</si>
  <si>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</si>
  <si>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</si>
  <si>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</si>
  <si>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</si>
  <si>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</si>
  <si>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</si>
  <si>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</si>
  <si>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</si>
  <si>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12  月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</si>
  <si>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</si>
  <si>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</si>
  <si>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</si>
  <si>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</si>
  <si>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</si>
  <si>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</si>
  <si>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</si>
  <si>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</si>
  <si>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</si>
  <si>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</si>
  <si>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</si>
  <si>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</si>
  <si>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</si>
  <si>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</si>
  <si>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</si>
  <si>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</si>
  <si>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</si>
  <si>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</si>
  <si>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</si>
  <si>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</si>
  <si>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</si>
  <si>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</si>
  <si>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</si>
  <si>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</si>
  <si>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</si>
  <si>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</si>
  <si>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</si>
  <si>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</si>
  <si>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</si>
  <si>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</si>
  <si>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</si>
  <si>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</si>
  <si>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</si>
  <si>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</si>
  <si>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</si>
  <si>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</si>
  <si>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</si>
  <si>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</si>
  <si>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</si>
  <si>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</si>
  <si>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</si>
  <si>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</si>
  <si>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</si>
  <si>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</si>
  <si>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（2）　産　　　　　地</t>
    <phoneticPr fontId="5"/>
  </si>
  <si>
    <t>毎月末現在の在庫量である。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</si>
</sst>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0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BFCD0D5D-0BC5-4961-ABFA-924174069338}"/>
    <cellStyle name="標準 3" xfId="1" xr:uid="{1374DE6D-4254-428F-AF77-EC44F52A4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613E-6BC3-479B-AF0C-AFBEC657DB0B}">
  <sheetPr codeName="Sheet14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48" customWidth="1"/>
    <col min="4" max="4" width="22.625" style="48" customWidth="1"/>
    <col min="5" max="5" width="2.875" style="49" customWidth="1"/>
    <col min="6" max="19" width="13.125" style="48" customWidth="1"/>
    <col min="20" max="20" width="4.25" style="48" customWidth="1"/>
    <col min="21" max="16384" width="9" style="48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61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L6" s="13"/>
      <c r="S6" s="14" t="s">
        <v>1</v>
      </c>
    </row>
    <row r="7" spans="1:20" s="21" customFormat="1" ht="15" customHeight="1" thickTop="1" x14ac:dyDescent="0.15">
      <c r="A7" s="15" t="s">
        <v>2</v>
      </c>
      <c r="B7" s="15"/>
      <c r="C7" s="15"/>
      <c r="D7" s="15"/>
      <c r="E7" s="16"/>
      <c r="F7" s="17">
        <v>43070</v>
      </c>
      <c r="G7" s="17">
        <v>43101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20"/>
    </row>
    <row r="8" spans="1:20" s="21" customFormat="1" ht="15" customHeight="1" x14ac:dyDescent="0.15">
      <c r="A8" s="22"/>
      <c r="B8" s="22"/>
      <c r="C8" s="22"/>
      <c r="D8" s="22"/>
      <c r="E8" s="23"/>
      <c r="F8" s="24"/>
      <c r="G8" s="24"/>
      <c r="H8" s="25" t="s">
        <v>3</v>
      </c>
      <c r="I8" s="25" t="s">
        <v>4</v>
      </c>
      <c r="J8" s="25" t="s">
        <v>5</v>
      </c>
      <c r="K8" s="25" t="s">
        <v>6</v>
      </c>
      <c r="L8" s="25" t="s">
        <v>7</v>
      </c>
      <c r="M8" s="25" t="s">
        <v>8</v>
      </c>
      <c r="N8" s="25" t="s">
        <v>9</v>
      </c>
      <c r="O8" s="25" t="s">
        <v>10</v>
      </c>
      <c r="P8" s="25" t="s">
        <v>11</v>
      </c>
      <c r="Q8" s="25" t="s">
        <v>12</v>
      </c>
      <c r="R8" s="25" t="s">
        <v>13</v>
      </c>
      <c r="S8" s="24" t="s">
        <v>14</v>
      </c>
      <c r="T8" s="26" t="s">
        <v>15</v>
      </c>
    </row>
    <row r="9" spans="1:20" s="21" customFormat="1" ht="15" customHeight="1" x14ac:dyDescent="0.15">
      <c r="A9" s="27"/>
      <c r="B9" s="27"/>
      <c r="C9" s="27"/>
      <c r="D9" s="27"/>
      <c r="E9" s="28"/>
      <c r="F9" s="29" t="s">
        <v>16</v>
      </c>
      <c r="G9" s="29" t="s">
        <v>17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29"/>
      <c r="T9" s="31"/>
    </row>
    <row r="10" spans="1:20" s="21" customFormat="1" ht="12" customHeight="1" x14ac:dyDescent="0.15">
      <c r="A10" s="32"/>
      <c r="B10" s="32"/>
      <c r="C10" s="32"/>
      <c r="D10" s="32"/>
      <c r="E10" s="33"/>
      <c r="T10" s="34"/>
    </row>
    <row r="11" spans="1:20" s="40" customFormat="1" ht="14.1" customHeight="1" x14ac:dyDescent="0.15">
      <c r="A11" s="35" t="s">
        <v>18</v>
      </c>
      <c r="B11" s="36"/>
      <c r="C11" s="36"/>
      <c r="D11" s="36"/>
      <c r="E11" s="37">
        <v>1</v>
      </c>
      <c r="F11" s="38">
        <f>SUBTOTAL(9,F13:F66)</f>
        <v>411714</v>
      </c>
      <c r="G11" s="38">
        <f t="shared" ref="G11:P11" si="0">SUBTOTAL(9,G13:G66)</f>
        <v>407682</v>
      </c>
      <c r="H11" s="38">
        <f t="shared" si="0"/>
        <v>402492</v>
      </c>
      <c r="I11" s="38">
        <f t="shared" si="0"/>
        <v>392472</v>
      </c>
      <c r="J11" s="38">
        <f t="shared" si="0"/>
        <v>389243</v>
      </c>
      <c r="K11" s="38">
        <f t="shared" si="0"/>
        <v>391048</v>
      </c>
      <c r="L11" s="38">
        <f t="shared" si="0"/>
        <v>390101</v>
      </c>
      <c r="M11" s="38">
        <f t="shared" si="0"/>
        <v>382051</v>
      </c>
      <c r="N11" s="38">
        <f t="shared" si="0"/>
        <v>372910</v>
      </c>
      <c r="O11" s="38">
        <f t="shared" si="0"/>
        <v>379555</v>
      </c>
      <c r="P11" s="38">
        <f t="shared" si="0"/>
        <v>390296.6</v>
      </c>
      <c r="Q11" s="38">
        <f>SUBTOTAL(9,Q13:Q66)</f>
        <v>389798</v>
      </c>
      <c r="R11" s="38">
        <f>SUBTOTAL(9,R13:R66)</f>
        <v>395822.96400000004</v>
      </c>
      <c r="S11" s="38">
        <f>IF(ISERR(SUM(G11:R11)/12),"-",SUM(G11:R11)/12)</f>
        <v>390289.29699999996</v>
      </c>
      <c r="T11" s="39">
        <v>1</v>
      </c>
    </row>
    <row r="12" spans="1:20" s="40" customFormat="1" ht="14.1" customHeight="1" x14ac:dyDescent="0.15">
      <c r="A12" s="41"/>
      <c r="B12" s="42"/>
      <c r="C12" s="42"/>
      <c r="D12" s="42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</row>
    <row r="13" spans="1:20" s="40" customFormat="1" ht="14.1" customHeight="1" x14ac:dyDescent="0.15">
      <c r="A13" s="35" t="s">
        <v>19</v>
      </c>
      <c r="B13" s="36"/>
      <c r="C13" s="36"/>
      <c r="D13" s="36"/>
      <c r="E13" s="37">
        <v>2</v>
      </c>
      <c r="F13" s="38">
        <v>324</v>
      </c>
      <c r="G13" s="38">
        <v>265</v>
      </c>
      <c r="H13" s="38">
        <v>267</v>
      </c>
      <c r="I13" s="38">
        <v>80</v>
      </c>
      <c r="J13" s="38">
        <v>122</v>
      </c>
      <c r="K13" s="38">
        <v>112</v>
      </c>
      <c r="L13" s="38">
        <v>107</v>
      </c>
      <c r="M13" s="38">
        <v>136</v>
      </c>
      <c r="N13" s="38">
        <v>221</v>
      </c>
      <c r="O13" s="38">
        <v>158</v>
      </c>
      <c r="P13" s="38">
        <v>126</v>
      </c>
      <c r="Q13" s="38">
        <v>177</v>
      </c>
      <c r="R13" s="38">
        <v>212</v>
      </c>
      <c r="S13" s="38">
        <f>IF(ISERR(SUM(G13:R13)/12),"-",SUM(G13:R13)/12)</f>
        <v>165.25</v>
      </c>
      <c r="T13" s="39">
        <v>2</v>
      </c>
    </row>
    <row r="14" spans="1:20" s="40" customFormat="1" ht="14.1" customHeight="1" x14ac:dyDescent="0.15">
      <c r="A14" s="41"/>
      <c r="B14" s="42"/>
      <c r="C14" s="42"/>
      <c r="D14" s="42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</row>
    <row r="15" spans="1:20" s="40" customFormat="1" ht="14.1" customHeight="1" x14ac:dyDescent="0.15">
      <c r="A15" s="35" t="s">
        <v>20</v>
      </c>
      <c r="B15" s="36"/>
      <c r="C15" s="36"/>
      <c r="D15" s="36"/>
      <c r="E15" s="37">
        <v>3</v>
      </c>
      <c r="F15" s="38">
        <f>SUBTOTAL(9,F16:F55)</f>
        <v>360175</v>
      </c>
      <c r="G15" s="38">
        <f t="shared" ref="G15:R15" si="1">SUBTOTAL(9,G16:G55)</f>
        <v>357460</v>
      </c>
      <c r="H15" s="38">
        <f t="shared" si="1"/>
        <v>352615</v>
      </c>
      <c r="I15" s="38">
        <f t="shared" si="1"/>
        <v>340128</v>
      </c>
      <c r="J15" s="38">
        <f t="shared" si="1"/>
        <v>332594</v>
      </c>
      <c r="K15" s="38">
        <f t="shared" si="1"/>
        <v>329654</v>
      </c>
      <c r="L15" s="38">
        <f t="shared" si="1"/>
        <v>326274</v>
      </c>
      <c r="M15" s="38">
        <f t="shared" si="1"/>
        <v>318232</v>
      </c>
      <c r="N15" s="38">
        <f t="shared" si="1"/>
        <v>311037</v>
      </c>
      <c r="O15" s="38">
        <f t="shared" si="1"/>
        <v>317904</v>
      </c>
      <c r="P15" s="38">
        <f t="shared" si="1"/>
        <v>329489.59999999998</v>
      </c>
      <c r="Q15" s="38">
        <f t="shared" si="1"/>
        <v>329696</v>
      </c>
      <c r="R15" s="38">
        <f t="shared" si="1"/>
        <v>339376.83399999997</v>
      </c>
      <c r="S15" s="38">
        <f>IF(ISERR(SUM(G15:R15)/12),"-",SUM(G15:R15)/12)</f>
        <v>332038.36949999997</v>
      </c>
      <c r="T15" s="39">
        <v>3</v>
      </c>
    </row>
    <row r="16" spans="1:20" s="40" customFormat="1" ht="14.1" customHeight="1" x14ac:dyDescent="0.15">
      <c r="A16" s="41"/>
      <c r="B16" s="42"/>
      <c r="C16" s="43" t="s">
        <v>21</v>
      </c>
      <c r="D16" s="36"/>
      <c r="E16" s="37">
        <v>4</v>
      </c>
      <c r="F16" s="38">
        <f>SUBTOTAL(9,F17:F23)</f>
        <v>35955.800000000003</v>
      </c>
      <c r="G16" s="38">
        <f>SUBTOTAL(9,G17:G23)</f>
        <v>35090</v>
      </c>
      <c r="H16" s="38">
        <f t="shared" ref="H16:R16" si="2">SUBTOTAL(9,H17:H23)</f>
        <v>35071</v>
      </c>
      <c r="I16" s="38">
        <f t="shared" si="2"/>
        <v>28747</v>
      </c>
      <c r="J16" s="38">
        <f t="shared" si="2"/>
        <v>31315</v>
      </c>
      <c r="K16" s="38">
        <f t="shared" si="2"/>
        <v>30630</v>
      </c>
      <c r="L16" s="38">
        <f t="shared" si="2"/>
        <v>34526</v>
      </c>
      <c r="M16" s="38">
        <f t="shared" si="2"/>
        <v>31743</v>
      </c>
      <c r="N16" s="38">
        <f t="shared" si="2"/>
        <v>34624</v>
      </c>
      <c r="O16" s="38">
        <f t="shared" si="2"/>
        <v>35629</v>
      </c>
      <c r="P16" s="38">
        <f t="shared" si="2"/>
        <v>37096</v>
      </c>
      <c r="Q16" s="38">
        <f t="shared" si="2"/>
        <v>36372</v>
      </c>
      <c r="R16" s="38">
        <f t="shared" si="2"/>
        <v>36058.614000000001</v>
      </c>
      <c r="S16" s="38">
        <f>IF(ISERR(SUM(G16:R16)/12),"-",SUM(G16:R16)/12)</f>
        <v>33908.467833333336</v>
      </c>
      <c r="T16" s="39">
        <v>4</v>
      </c>
    </row>
    <row r="17" spans="1:20" s="40" customFormat="1" ht="14.1" customHeight="1" x14ac:dyDescent="0.15">
      <c r="A17" s="41"/>
      <c r="B17" s="42"/>
      <c r="C17" s="42"/>
      <c r="D17" s="44" t="s">
        <v>22</v>
      </c>
      <c r="E17" s="37">
        <v>5</v>
      </c>
      <c r="F17" s="38">
        <v>8592</v>
      </c>
      <c r="G17" s="38">
        <v>7634</v>
      </c>
      <c r="H17" s="38">
        <v>6411</v>
      </c>
      <c r="I17" s="38">
        <v>4877</v>
      </c>
      <c r="J17" s="38">
        <v>4387</v>
      </c>
      <c r="K17" s="38">
        <v>4893</v>
      </c>
      <c r="L17" s="38">
        <v>5569</v>
      </c>
      <c r="M17" s="38">
        <v>5059</v>
      </c>
      <c r="N17" s="38">
        <v>5954</v>
      </c>
      <c r="O17" s="38">
        <v>6378</v>
      </c>
      <c r="P17" s="38">
        <v>6318</v>
      </c>
      <c r="Q17" s="38">
        <v>5923</v>
      </c>
      <c r="R17" s="38">
        <v>5146.7690000000002</v>
      </c>
      <c r="S17" s="38">
        <f>IF(ISERR(SUM(G17:R17)/12),"-",SUM(G17:R17)/12)</f>
        <v>5712.4807499999997</v>
      </c>
      <c r="T17" s="39">
        <v>5</v>
      </c>
    </row>
    <row r="18" spans="1:20" s="40" customFormat="1" ht="14.1" customHeight="1" x14ac:dyDescent="0.15">
      <c r="A18" s="41"/>
      <c r="B18" s="42"/>
      <c r="C18" s="42"/>
      <c r="D18" s="44" t="s">
        <v>23</v>
      </c>
      <c r="E18" s="37">
        <v>6</v>
      </c>
      <c r="F18" s="38">
        <v>8057.93</v>
      </c>
      <c r="G18" s="38">
        <v>7599</v>
      </c>
      <c r="H18" s="38">
        <v>9462</v>
      </c>
      <c r="I18" s="38">
        <v>8147</v>
      </c>
      <c r="J18" s="38">
        <v>9496</v>
      </c>
      <c r="K18" s="38">
        <v>8832</v>
      </c>
      <c r="L18" s="38">
        <v>9987</v>
      </c>
      <c r="M18" s="38">
        <v>8943</v>
      </c>
      <c r="N18" s="38">
        <v>8089</v>
      </c>
      <c r="O18" s="38">
        <v>7779</v>
      </c>
      <c r="P18" s="38">
        <v>8576</v>
      </c>
      <c r="Q18" s="38">
        <v>8065</v>
      </c>
      <c r="R18" s="38">
        <v>8031.85</v>
      </c>
      <c r="S18" s="38">
        <f>IF(ISERR(SUM(G18:R18)/12),"-",SUM(G18:R18)/12)</f>
        <v>8583.9041666666672</v>
      </c>
      <c r="T18" s="39">
        <v>6</v>
      </c>
    </row>
    <row r="19" spans="1:20" s="40" customFormat="1" ht="14.1" customHeight="1" x14ac:dyDescent="0.15">
      <c r="A19" s="41"/>
      <c r="B19" s="42"/>
      <c r="C19" s="42"/>
      <c r="D19" s="44" t="s">
        <v>24</v>
      </c>
      <c r="E19" s="37">
        <v>7</v>
      </c>
      <c r="F19" s="38">
        <v>10307.65</v>
      </c>
      <c r="G19" s="38">
        <v>9504</v>
      </c>
      <c r="H19" s="38">
        <v>9155</v>
      </c>
      <c r="I19" s="38">
        <v>8643</v>
      </c>
      <c r="J19" s="38">
        <v>9745</v>
      </c>
      <c r="K19" s="38">
        <v>9634</v>
      </c>
      <c r="L19" s="38">
        <v>11421</v>
      </c>
      <c r="M19" s="38">
        <v>10593</v>
      </c>
      <c r="N19" s="38">
        <v>11748</v>
      </c>
      <c r="O19" s="38">
        <v>12172</v>
      </c>
      <c r="P19" s="38">
        <v>13550</v>
      </c>
      <c r="Q19" s="38">
        <v>14693</v>
      </c>
      <c r="R19" s="38">
        <v>15543.365</v>
      </c>
      <c r="S19" s="38">
        <f>IF(ISERR(SUM(G19:R19)/12),"-",SUM(G19:R19)/12)</f>
        <v>11366.780416666666</v>
      </c>
      <c r="T19" s="39">
        <v>7</v>
      </c>
    </row>
    <row r="20" spans="1:20" s="40" customFormat="1" ht="14.1" customHeight="1" x14ac:dyDescent="0.15">
      <c r="A20" s="41"/>
      <c r="B20" s="42"/>
      <c r="C20" s="42"/>
      <c r="D20" s="44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  <row r="21" spans="1:20" s="40" customFormat="1" ht="14.1" customHeight="1" x14ac:dyDescent="0.15">
      <c r="A21" s="41"/>
      <c r="B21" s="42"/>
      <c r="C21" s="42"/>
      <c r="D21" s="44" t="s">
        <v>25</v>
      </c>
      <c r="E21" s="37">
        <v>8</v>
      </c>
      <c r="F21" s="38">
        <v>2353</v>
      </c>
      <c r="G21" s="38">
        <v>4575</v>
      </c>
      <c r="H21" s="38">
        <v>4653</v>
      </c>
      <c r="I21" s="38">
        <v>2918</v>
      </c>
      <c r="J21" s="38">
        <v>3546</v>
      </c>
      <c r="K21" s="38">
        <v>3665</v>
      </c>
      <c r="L21" s="38">
        <v>4047</v>
      </c>
      <c r="M21" s="38">
        <v>3557</v>
      </c>
      <c r="N21" s="38">
        <v>2968</v>
      </c>
      <c r="O21" s="38">
        <v>2514</v>
      </c>
      <c r="P21" s="38">
        <v>2109</v>
      </c>
      <c r="Q21" s="38">
        <v>2098</v>
      </c>
      <c r="R21" s="38">
        <v>2064.5</v>
      </c>
      <c r="S21" s="38">
        <f>IF(ISERR(SUM(G21:R21)/12),"-",SUM(G21:R21)/12)</f>
        <v>3226.2083333333335</v>
      </c>
      <c r="T21" s="39">
        <v>8</v>
      </c>
    </row>
    <row r="22" spans="1:20" s="40" customFormat="1" ht="14.1" customHeight="1" x14ac:dyDescent="0.15">
      <c r="A22" s="41"/>
      <c r="B22" s="42"/>
      <c r="C22" s="42"/>
      <c r="D22" s="44" t="s">
        <v>26</v>
      </c>
      <c r="E22" s="37">
        <v>9</v>
      </c>
      <c r="F22" s="38">
        <v>3924</v>
      </c>
      <c r="G22" s="38">
        <v>3153</v>
      </c>
      <c r="H22" s="38">
        <v>2858</v>
      </c>
      <c r="I22" s="38">
        <v>1623</v>
      </c>
      <c r="J22" s="38">
        <v>1373</v>
      </c>
      <c r="K22" s="38">
        <v>999</v>
      </c>
      <c r="L22" s="38">
        <v>885</v>
      </c>
      <c r="M22" s="38">
        <v>1029</v>
      </c>
      <c r="N22" s="38">
        <v>3366</v>
      </c>
      <c r="O22" s="38">
        <v>4200</v>
      </c>
      <c r="P22" s="38">
        <v>3907</v>
      </c>
      <c r="Q22" s="38">
        <v>3191</v>
      </c>
      <c r="R22" s="38">
        <v>2801.35</v>
      </c>
      <c r="S22" s="38">
        <f>IF(ISERR(SUM(G22:R22)/12),"-",SUM(G22:R22)/12)</f>
        <v>2448.7791666666667</v>
      </c>
      <c r="T22" s="39">
        <v>9</v>
      </c>
    </row>
    <row r="23" spans="1:20" s="40" customFormat="1" ht="14.1" customHeight="1" x14ac:dyDescent="0.15">
      <c r="A23" s="41"/>
      <c r="B23" s="42"/>
      <c r="C23" s="42"/>
      <c r="D23" s="44" t="s">
        <v>27</v>
      </c>
      <c r="E23" s="37">
        <v>10</v>
      </c>
      <c r="F23" s="38">
        <v>2721.22</v>
      </c>
      <c r="G23" s="38">
        <v>2625</v>
      </c>
      <c r="H23" s="38">
        <v>2532</v>
      </c>
      <c r="I23" s="38">
        <v>2539</v>
      </c>
      <c r="J23" s="38">
        <v>2768</v>
      </c>
      <c r="K23" s="38">
        <v>2607</v>
      </c>
      <c r="L23" s="38">
        <v>2617</v>
      </c>
      <c r="M23" s="38">
        <v>2562</v>
      </c>
      <c r="N23" s="38">
        <v>2499</v>
      </c>
      <c r="O23" s="38">
        <v>2586</v>
      </c>
      <c r="P23" s="38">
        <v>2636</v>
      </c>
      <c r="Q23" s="38">
        <v>2402</v>
      </c>
      <c r="R23" s="38">
        <v>2470.7800000000002</v>
      </c>
      <c r="S23" s="38">
        <f>IF(ISERR(SUM(G23:R23)/12),"-",SUM(G23:R23)/12)</f>
        <v>2570.3150000000001</v>
      </c>
      <c r="T23" s="39">
        <v>10</v>
      </c>
    </row>
    <row r="24" spans="1:20" s="40" customFormat="1" ht="14.1" customHeight="1" x14ac:dyDescent="0.15">
      <c r="A24" s="41"/>
      <c r="B24" s="42"/>
      <c r="C24" s="43" t="s">
        <v>28</v>
      </c>
      <c r="D24" s="36"/>
      <c r="E24" s="37">
        <v>11</v>
      </c>
      <c r="F24" s="38">
        <v>1800.2</v>
      </c>
      <c r="G24" s="38">
        <v>1690</v>
      </c>
      <c r="H24" s="38">
        <v>1881</v>
      </c>
      <c r="I24" s="38">
        <v>1893</v>
      </c>
      <c r="J24" s="38">
        <v>1815</v>
      </c>
      <c r="K24" s="38">
        <v>1513</v>
      </c>
      <c r="L24" s="38">
        <v>1670</v>
      </c>
      <c r="M24" s="38">
        <v>1582</v>
      </c>
      <c r="N24" s="38">
        <v>1519</v>
      </c>
      <c r="O24" s="38">
        <v>1598</v>
      </c>
      <c r="P24" s="38">
        <v>1729</v>
      </c>
      <c r="Q24" s="38">
        <v>1928</v>
      </c>
      <c r="R24" s="38">
        <v>1862.41</v>
      </c>
      <c r="S24" s="38">
        <f>IF(ISERR(SUM(G24:R24)/12),"-",SUM(G24:R24)/12)</f>
        <v>1723.3675000000001</v>
      </c>
      <c r="T24" s="39">
        <v>11</v>
      </c>
    </row>
    <row r="25" spans="1:20" s="40" customFormat="1" ht="14.1" customHeight="1" x14ac:dyDescent="0.15">
      <c r="A25" s="41"/>
      <c r="B25" s="42"/>
      <c r="C25" s="43" t="s">
        <v>29</v>
      </c>
      <c r="D25" s="36"/>
      <c r="E25" s="37">
        <v>12</v>
      </c>
      <c r="F25" s="38">
        <v>26119</v>
      </c>
      <c r="G25" s="38">
        <v>29202</v>
      </c>
      <c r="H25" s="38">
        <v>26489</v>
      </c>
      <c r="I25" s="38">
        <v>28401</v>
      </c>
      <c r="J25" s="38">
        <v>29844</v>
      </c>
      <c r="K25" s="38">
        <v>31593</v>
      </c>
      <c r="L25" s="38">
        <v>28764</v>
      </c>
      <c r="M25" s="38">
        <v>24942</v>
      </c>
      <c r="N25" s="38">
        <v>25823</v>
      </c>
      <c r="O25" s="38">
        <v>25654</v>
      </c>
      <c r="P25" s="38">
        <v>24163</v>
      </c>
      <c r="Q25" s="38">
        <v>24792</v>
      </c>
      <c r="R25" s="38">
        <v>24401.258000000002</v>
      </c>
      <c r="S25" s="38">
        <f>IF(ISERR(SUM(G25:R25)/12),"-",SUM(G25:R25)/12)</f>
        <v>27005.68816666667</v>
      </c>
      <c r="T25" s="39">
        <v>12</v>
      </c>
    </row>
    <row r="26" spans="1:20" s="40" customFormat="1" ht="14.1" customHeight="1" x14ac:dyDescent="0.15">
      <c r="A26" s="41"/>
      <c r="B26" s="42"/>
      <c r="C26" s="44"/>
      <c r="D26" s="42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</row>
    <row r="27" spans="1:20" s="40" customFormat="1" ht="14.1" customHeight="1" x14ac:dyDescent="0.15">
      <c r="A27" s="41"/>
      <c r="B27" s="42"/>
      <c r="C27" s="43" t="s">
        <v>30</v>
      </c>
      <c r="D27" s="36"/>
      <c r="E27" s="37">
        <v>13</v>
      </c>
      <c r="F27" s="38">
        <v>25199</v>
      </c>
      <c r="G27" s="38">
        <v>23254</v>
      </c>
      <c r="H27" s="38">
        <v>21089</v>
      </c>
      <c r="I27" s="38">
        <v>18541</v>
      </c>
      <c r="J27" s="38">
        <v>17723</v>
      </c>
      <c r="K27" s="38">
        <v>16778</v>
      </c>
      <c r="L27" s="38">
        <v>16145</v>
      </c>
      <c r="M27" s="38">
        <v>16184</v>
      </c>
      <c r="N27" s="38">
        <v>15983</v>
      </c>
      <c r="O27" s="38">
        <v>18011</v>
      </c>
      <c r="P27" s="38">
        <v>24584</v>
      </c>
      <c r="Q27" s="38">
        <v>26320</v>
      </c>
      <c r="R27" s="38">
        <v>25670.15</v>
      </c>
      <c r="S27" s="38">
        <f>IF(ISERR(SUM(G27:R27)/12),"-",SUM(G27:R27)/12)</f>
        <v>20023.512500000001</v>
      </c>
      <c r="T27" s="39">
        <v>13</v>
      </c>
    </row>
    <row r="28" spans="1:20" s="40" customFormat="1" ht="14.1" customHeight="1" x14ac:dyDescent="0.15">
      <c r="A28" s="41"/>
      <c r="B28" s="42"/>
      <c r="C28" s="43" t="s">
        <v>31</v>
      </c>
      <c r="D28" s="36"/>
      <c r="E28" s="37">
        <v>14</v>
      </c>
      <c r="F28" s="38">
        <v>660</v>
      </c>
      <c r="G28" s="38">
        <v>628</v>
      </c>
      <c r="H28" s="38">
        <v>532</v>
      </c>
      <c r="I28" s="38">
        <v>486</v>
      </c>
      <c r="J28" s="38">
        <v>477</v>
      </c>
      <c r="K28" s="38">
        <v>457</v>
      </c>
      <c r="L28" s="38">
        <v>577</v>
      </c>
      <c r="M28" s="38">
        <v>561</v>
      </c>
      <c r="N28" s="38">
        <v>681</v>
      </c>
      <c r="O28" s="38">
        <v>1479</v>
      </c>
      <c r="P28" s="38">
        <v>1933</v>
      </c>
      <c r="Q28" s="38">
        <v>1803</v>
      </c>
      <c r="R28" s="38">
        <v>1657.7449999999999</v>
      </c>
      <c r="S28" s="38">
        <f>IF(ISERR(SUM(G28:R28)/12),"-",SUM(G28:R28)/12)</f>
        <v>939.31208333333325</v>
      </c>
      <c r="T28" s="39">
        <v>14</v>
      </c>
    </row>
    <row r="29" spans="1:20" s="40" customFormat="1" ht="14.1" customHeight="1" x14ac:dyDescent="0.15">
      <c r="A29" s="41"/>
      <c r="B29" s="42"/>
      <c r="C29" s="43" t="s">
        <v>32</v>
      </c>
      <c r="D29" s="36"/>
      <c r="E29" s="37">
        <v>15</v>
      </c>
      <c r="F29" s="38">
        <v>6864</v>
      </c>
      <c r="G29" s="38">
        <v>5314</v>
      </c>
      <c r="H29" s="38">
        <v>4381</v>
      </c>
      <c r="I29" s="38">
        <v>3241</v>
      </c>
      <c r="J29" s="38">
        <v>3222</v>
      </c>
      <c r="K29" s="38">
        <v>3759</v>
      </c>
      <c r="L29" s="38">
        <v>6470</v>
      </c>
      <c r="M29" s="38">
        <v>7870</v>
      </c>
      <c r="N29" s="38">
        <v>7717</v>
      </c>
      <c r="O29" s="38">
        <v>8005</v>
      </c>
      <c r="P29" s="38">
        <v>7925</v>
      </c>
      <c r="Q29" s="38">
        <v>7646</v>
      </c>
      <c r="R29" s="38">
        <v>6542.91</v>
      </c>
      <c r="S29" s="38">
        <f>IF(ISERR(SUM(G29:R29)/12),"-",SUM(G29:R29)/12)</f>
        <v>6007.7425000000003</v>
      </c>
      <c r="T29" s="39">
        <v>15</v>
      </c>
    </row>
    <row r="30" spans="1:20" s="40" customFormat="1" ht="14.1" customHeight="1" x14ac:dyDescent="0.15">
      <c r="A30" s="41"/>
      <c r="B30" s="42"/>
      <c r="C30" s="43" t="s">
        <v>33</v>
      </c>
      <c r="D30" s="36"/>
      <c r="E30" s="37">
        <v>16</v>
      </c>
      <c r="F30" s="38">
        <f t="shared" ref="F30:R30" si="3">SUBTOTAL(9,F31:F33)</f>
        <v>26537</v>
      </c>
      <c r="G30" s="38">
        <f t="shared" si="3"/>
        <v>22492</v>
      </c>
      <c r="H30" s="38">
        <f t="shared" si="3"/>
        <v>20717</v>
      </c>
      <c r="I30" s="38">
        <f t="shared" si="3"/>
        <v>24828</v>
      </c>
      <c r="J30" s="38">
        <f t="shared" si="3"/>
        <v>23581</v>
      </c>
      <c r="K30" s="38">
        <f t="shared" si="3"/>
        <v>21662</v>
      </c>
      <c r="L30" s="38">
        <f t="shared" si="3"/>
        <v>21669</v>
      </c>
      <c r="M30" s="38">
        <f t="shared" si="3"/>
        <v>27204</v>
      </c>
      <c r="N30" s="38">
        <f t="shared" si="3"/>
        <v>25763</v>
      </c>
      <c r="O30" s="38">
        <f t="shared" si="3"/>
        <v>29678</v>
      </c>
      <c r="P30" s="38">
        <f t="shared" si="3"/>
        <v>30775.8</v>
      </c>
      <c r="Q30" s="38">
        <f t="shared" si="3"/>
        <v>21214.2</v>
      </c>
      <c r="R30" s="38">
        <f t="shared" si="3"/>
        <v>21229.692999999999</v>
      </c>
      <c r="S30" s="38">
        <f>IF(ISERR(SUM(G30:R30)/12),"-",SUM(G30:R30)/12)</f>
        <v>24234.474416666664</v>
      </c>
      <c r="T30" s="39">
        <v>16</v>
      </c>
    </row>
    <row r="31" spans="1:20" s="40" customFormat="1" ht="14.1" customHeight="1" x14ac:dyDescent="0.15">
      <c r="A31" s="41"/>
      <c r="B31" s="42"/>
      <c r="C31" s="42"/>
      <c r="D31" s="44" t="s">
        <v>34</v>
      </c>
      <c r="E31" s="37">
        <v>17</v>
      </c>
      <c r="F31" s="38">
        <v>20352</v>
      </c>
      <c r="G31" s="38">
        <v>17945</v>
      </c>
      <c r="H31" s="38">
        <v>16413</v>
      </c>
      <c r="I31" s="38">
        <v>20021</v>
      </c>
      <c r="J31" s="38">
        <v>18155</v>
      </c>
      <c r="K31" s="38">
        <v>17545</v>
      </c>
      <c r="L31" s="38">
        <v>17665</v>
      </c>
      <c r="M31" s="38">
        <v>22172</v>
      </c>
      <c r="N31" s="38">
        <v>20778</v>
      </c>
      <c r="O31" s="38">
        <v>24711</v>
      </c>
      <c r="P31" s="38">
        <v>24947.5</v>
      </c>
      <c r="Q31" s="38">
        <v>16039.1</v>
      </c>
      <c r="R31" s="38">
        <v>16835.8</v>
      </c>
      <c r="S31" s="38">
        <f>IF(ISERR(SUM(G31:R31)/12),"-",SUM(G31:R31)/12)</f>
        <v>19435.616666666665</v>
      </c>
      <c r="T31" s="39">
        <v>17</v>
      </c>
    </row>
    <row r="32" spans="1:20" s="40" customFormat="1" ht="14.1" customHeight="1" x14ac:dyDescent="0.15">
      <c r="A32" s="41"/>
      <c r="B32" s="42"/>
      <c r="C32" s="42"/>
      <c r="D32" s="44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</row>
    <row r="33" spans="1:20" s="40" customFormat="1" ht="14.1" customHeight="1" x14ac:dyDescent="0.15">
      <c r="A33" s="41"/>
      <c r="B33" s="42"/>
      <c r="C33" s="42"/>
      <c r="D33" s="44" t="s">
        <v>35</v>
      </c>
      <c r="E33" s="37">
        <v>18</v>
      </c>
      <c r="F33" s="38">
        <v>6185</v>
      </c>
      <c r="G33" s="38">
        <v>4547</v>
      </c>
      <c r="H33" s="38">
        <v>4304</v>
      </c>
      <c r="I33" s="38">
        <v>4807</v>
      </c>
      <c r="J33" s="38">
        <v>5426</v>
      </c>
      <c r="K33" s="38">
        <v>4117</v>
      </c>
      <c r="L33" s="38">
        <v>4004</v>
      </c>
      <c r="M33" s="38">
        <v>5032</v>
      </c>
      <c r="N33" s="38">
        <v>4985</v>
      </c>
      <c r="O33" s="38">
        <v>4967</v>
      </c>
      <c r="P33" s="38">
        <v>5828.3</v>
      </c>
      <c r="Q33" s="38">
        <v>5175.1000000000004</v>
      </c>
      <c r="R33" s="38">
        <v>4393.893</v>
      </c>
      <c r="S33" s="38">
        <f>IF(ISERR(SUM(G33:R33)/12),"-",SUM(G33:R33)/12)</f>
        <v>4798.8577500000001</v>
      </c>
      <c r="T33" s="39">
        <v>18</v>
      </c>
    </row>
    <row r="34" spans="1:20" s="40" customFormat="1" ht="14.1" customHeight="1" x14ac:dyDescent="0.15">
      <c r="A34" s="41"/>
      <c r="B34" s="42"/>
      <c r="C34" s="43" t="s">
        <v>36</v>
      </c>
      <c r="D34" s="36"/>
      <c r="E34" s="37">
        <v>19</v>
      </c>
      <c r="F34" s="38">
        <v>19161</v>
      </c>
      <c r="G34" s="38">
        <v>18487</v>
      </c>
      <c r="H34" s="38">
        <v>17956</v>
      </c>
      <c r="I34" s="38">
        <v>17315</v>
      </c>
      <c r="J34" s="38">
        <v>17770</v>
      </c>
      <c r="K34" s="38">
        <v>18405</v>
      </c>
      <c r="L34" s="38">
        <v>17822</v>
      </c>
      <c r="M34" s="38">
        <v>17056</v>
      </c>
      <c r="N34" s="38">
        <v>16882</v>
      </c>
      <c r="O34" s="38">
        <v>17238</v>
      </c>
      <c r="P34" s="38">
        <v>17165.8</v>
      </c>
      <c r="Q34" s="38">
        <v>17342.599999999999</v>
      </c>
      <c r="R34" s="38">
        <v>17308.815999999999</v>
      </c>
      <c r="S34" s="38">
        <f>IF(ISERR(SUM(G34:R34)/12),"-",SUM(G34:R34)/12)</f>
        <v>17562.351333333332</v>
      </c>
      <c r="T34" s="39">
        <v>19</v>
      </c>
    </row>
    <row r="35" spans="1:20" s="40" customFormat="1" ht="14.1" customHeight="1" x14ac:dyDescent="0.15">
      <c r="A35" s="41"/>
      <c r="B35" s="42"/>
      <c r="C35" s="43" t="s">
        <v>37</v>
      </c>
      <c r="D35" s="36"/>
      <c r="E35" s="37">
        <v>20</v>
      </c>
      <c r="F35" s="38">
        <v>78833</v>
      </c>
      <c r="G35" s="38">
        <v>89618</v>
      </c>
      <c r="H35" s="38">
        <v>98104</v>
      </c>
      <c r="I35" s="38">
        <v>94564</v>
      </c>
      <c r="J35" s="38">
        <v>86511</v>
      </c>
      <c r="K35" s="38">
        <v>81184</v>
      </c>
      <c r="L35" s="38">
        <v>73855</v>
      </c>
      <c r="M35" s="38">
        <v>66112</v>
      </c>
      <c r="N35" s="38">
        <v>60430</v>
      </c>
      <c r="O35" s="38">
        <v>53074</v>
      </c>
      <c r="P35" s="38">
        <v>44494.2</v>
      </c>
      <c r="Q35" s="38">
        <v>50805.8</v>
      </c>
      <c r="R35" s="38">
        <v>67313.687999999995</v>
      </c>
      <c r="S35" s="38">
        <f>IF(ISERR(SUM(G35:R35)/12),"-",SUM(G35:R35)/12)</f>
        <v>72172.140666666659</v>
      </c>
      <c r="T35" s="39">
        <v>20</v>
      </c>
    </row>
    <row r="36" spans="1:20" s="40" customFormat="1" ht="14.1" customHeight="1" x14ac:dyDescent="0.15">
      <c r="A36" s="41"/>
      <c r="B36" s="42"/>
      <c r="C36" s="43" t="s">
        <v>38</v>
      </c>
      <c r="D36" s="36"/>
      <c r="E36" s="37">
        <v>21</v>
      </c>
      <c r="F36" s="38">
        <v>18850</v>
      </c>
      <c r="G36" s="38">
        <v>17857</v>
      </c>
      <c r="H36" s="38">
        <v>16273</v>
      </c>
      <c r="I36" s="38">
        <v>13715</v>
      </c>
      <c r="J36" s="38">
        <v>11484</v>
      </c>
      <c r="K36" s="38">
        <v>10624</v>
      </c>
      <c r="L36" s="38">
        <v>9271</v>
      </c>
      <c r="M36" s="38">
        <v>8343</v>
      </c>
      <c r="N36" s="38">
        <v>7820</v>
      </c>
      <c r="O36" s="38">
        <v>9921</v>
      </c>
      <c r="P36" s="38">
        <v>19737</v>
      </c>
      <c r="Q36" s="38">
        <v>20959</v>
      </c>
      <c r="R36" s="38">
        <v>21737.710999999999</v>
      </c>
      <c r="S36" s="38">
        <f>IF(ISERR(SUM(G36:R36)/12),"-",SUM(G36:R36)/12)</f>
        <v>13978.475916666668</v>
      </c>
      <c r="T36" s="39">
        <v>21</v>
      </c>
    </row>
    <row r="37" spans="1:20" s="40" customFormat="1" ht="14.1" customHeight="1" x14ac:dyDescent="0.15">
      <c r="A37" s="41"/>
      <c r="B37" s="42"/>
      <c r="C37" s="43" t="s">
        <v>39</v>
      </c>
      <c r="D37" s="36"/>
      <c r="E37" s="37">
        <v>22</v>
      </c>
      <c r="F37" s="38">
        <v>3784</v>
      </c>
      <c r="G37" s="38">
        <v>3321</v>
      </c>
      <c r="H37" s="38">
        <v>3089</v>
      </c>
      <c r="I37" s="38">
        <v>3076</v>
      </c>
      <c r="J37" s="38">
        <v>3263</v>
      </c>
      <c r="K37" s="38">
        <v>3338</v>
      </c>
      <c r="L37" s="38">
        <v>3358</v>
      </c>
      <c r="M37" s="38">
        <v>2789</v>
      </c>
      <c r="N37" s="38">
        <v>2360</v>
      </c>
      <c r="O37" s="38">
        <v>2314</v>
      </c>
      <c r="P37" s="38">
        <v>2537</v>
      </c>
      <c r="Q37" s="38">
        <v>2809</v>
      </c>
      <c r="R37" s="38">
        <v>2725.45</v>
      </c>
      <c r="S37" s="38">
        <f>IF(ISERR(SUM(G37:R37)/12),"-",SUM(G37:R37)/12)</f>
        <v>2914.9541666666664</v>
      </c>
      <c r="T37" s="39">
        <v>22</v>
      </c>
    </row>
    <row r="38" spans="1:20" s="40" customFormat="1" ht="14.1" customHeight="1" x14ac:dyDescent="0.15">
      <c r="A38" s="41"/>
      <c r="B38" s="42"/>
      <c r="C38" s="44"/>
      <c r="D38" s="42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</row>
    <row r="39" spans="1:20" s="40" customFormat="1" ht="14.1" customHeight="1" x14ac:dyDescent="0.15">
      <c r="A39" s="41"/>
      <c r="B39" s="42"/>
      <c r="C39" s="43" t="s">
        <v>40</v>
      </c>
      <c r="D39" s="36"/>
      <c r="E39" s="37">
        <v>23</v>
      </c>
      <c r="F39" s="38">
        <v>2246</v>
      </c>
      <c r="G39" s="38">
        <v>2212</v>
      </c>
      <c r="H39" s="38">
        <v>1889</v>
      </c>
      <c r="I39" s="38">
        <v>1809</v>
      </c>
      <c r="J39" s="38">
        <v>2119</v>
      </c>
      <c r="K39" s="38">
        <v>2344</v>
      </c>
      <c r="L39" s="38">
        <v>2530</v>
      </c>
      <c r="M39" s="38">
        <v>2626</v>
      </c>
      <c r="N39" s="38">
        <v>2450</v>
      </c>
      <c r="O39" s="38">
        <v>2940</v>
      </c>
      <c r="P39" s="38">
        <v>2747</v>
      </c>
      <c r="Q39" s="38">
        <v>2373</v>
      </c>
      <c r="R39" s="38">
        <v>2350.8020000000001</v>
      </c>
      <c r="S39" s="38">
        <f>IF(ISERR(SUM(G39:R39)/12),"-",SUM(G39:R39)/12)</f>
        <v>2365.8168333333333</v>
      </c>
      <c r="T39" s="39">
        <v>23</v>
      </c>
    </row>
    <row r="40" spans="1:20" s="40" customFormat="1" ht="14.1" customHeight="1" x14ac:dyDescent="0.15">
      <c r="A40" s="41"/>
      <c r="B40" s="42"/>
      <c r="C40" s="43" t="s">
        <v>41</v>
      </c>
      <c r="D40" s="36"/>
      <c r="E40" s="37">
        <v>24</v>
      </c>
      <c r="F40" s="38">
        <v>2456</v>
      </c>
      <c r="G40" s="38">
        <v>2279</v>
      </c>
      <c r="H40" s="38">
        <v>1956</v>
      </c>
      <c r="I40" s="38">
        <v>1866</v>
      </c>
      <c r="J40" s="38">
        <v>2367</v>
      </c>
      <c r="K40" s="38">
        <v>2335</v>
      </c>
      <c r="L40" s="38">
        <v>2172</v>
      </c>
      <c r="M40" s="38">
        <v>2306</v>
      </c>
      <c r="N40" s="38">
        <v>2328</v>
      </c>
      <c r="O40" s="38">
        <v>2231</v>
      </c>
      <c r="P40" s="38">
        <v>3048</v>
      </c>
      <c r="Q40" s="38">
        <v>3374</v>
      </c>
      <c r="R40" s="38">
        <v>3500.9540000000002</v>
      </c>
      <c r="S40" s="38">
        <f>IF(ISERR(SUM(G40:R40)/12),"-",SUM(G40:R40)/12)</f>
        <v>2480.2461666666668</v>
      </c>
      <c r="T40" s="39">
        <v>24</v>
      </c>
    </row>
    <row r="41" spans="1:20" s="40" customFormat="1" ht="14.1" customHeight="1" x14ac:dyDescent="0.15">
      <c r="A41" s="41"/>
      <c r="B41" s="42"/>
      <c r="C41" s="43" t="s">
        <v>42</v>
      </c>
      <c r="D41" s="36"/>
      <c r="E41" s="37">
        <v>25</v>
      </c>
      <c r="F41" s="38">
        <v>2867</v>
      </c>
      <c r="G41" s="38">
        <v>2770</v>
      </c>
      <c r="H41" s="38">
        <v>2814</v>
      </c>
      <c r="I41" s="38">
        <v>2380</v>
      </c>
      <c r="J41" s="38">
        <v>2623</v>
      </c>
      <c r="K41" s="38">
        <v>2934</v>
      </c>
      <c r="L41" s="38">
        <v>2613</v>
      </c>
      <c r="M41" s="38">
        <v>2388</v>
      </c>
      <c r="N41" s="38">
        <v>2282</v>
      </c>
      <c r="O41" s="38">
        <v>2159</v>
      </c>
      <c r="P41" s="38">
        <v>2182</v>
      </c>
      <c r="Q41" s="38">
        <v>1981</v>
      </c>
      <c r="R41" s="38">
        <v>1900.5709999999999</v>
      </c>
      <c r="S41" s="38">
        <f>IF(ISERR(SUM(G41:R41)/12),"-",SUM(G41:R41)/12)</f>
        <v>2418.8809166666665</v>
      </c>
      <c r="T41" s="39">
        <v>25</v>
      </c>
    </row>
    <row r="42" spans="1:20" s="40" customFormat="1" ht="14.1" customHeight="1" x14ac:dyDescent="0.15">
      <c r="A42" s="41"/>
      <c r="B42" s="42"/>
      <c r="C42" s="43" t="s">
        <v>43</v>
      </c>
      <c r="D42" s="36"/>
      <c r="E42" s="37">
        <v>26</v>
      </c>
      <c r="F42" s="38">
        <v>46118</v>
      </c>
      <c r="G42" s="38">
        <v>43703</v>
      </c>
      <c r="H42" s="38">
        <v>42679</v>
      </c>
      <c r="I42" s="38">
        <v>42627</v>
      </c>
      <c r="J42" s="38">
        <v>42652</v>
      </c>
      <c r="K42" s="38">
        <v>43720</v>
      </c>
      <c r="L42" s="38">
        <v>43510</v>
      </c>
      <c r="M42" s="38">
        <v>43265</v>
      </c>
      <c r="N42" s="38">
        <v>42316</v>
      </c>
      <c r="O42" s="38">
        <v>43078</v>
      </c>
      <c r="P42" s="38">
        <v>43240</v>
      </c>
      <c r="Q42" s="38">
        <v>45780.800000000003</v>
      </c>
      <c r="R42" s="38">
        <v>44989.025000000001</v>
      </c>
      <c r="S42" s="38">
        <f>IF(ISERR(SUM(G42:R42)/12),"-",SUM(G42:R42)/12)</f>
        <v>43463.318749999999</v>
      </c>
      <c r="T42" s="39">
        <v>26</v>
      </c>
    </row>
    <row r="43" spans="1:20" s="40" customFormat="1" ht="14.1" customHeight="1" x14ac:dyDescent="0.15">
      <c r="A43" s="41"/>
      <c r="B43" s="42"/>
      <c r="C43" s="43" t="s">
        <v>44</v>
      </c>
      <c r="D43" s="36"/>
      <c r="E43" s="37">
        <v>27</v>
      </c>
      <c r="F43" s="38">
        <v>9892</v>
      </c>
      <c r="G43" s="38">
        <v>9255</v>
      </c>
      <c r="H43" s="38">
        <v>9917</v>
      </c>
      <c r="I43" s="38">
        <v>10576</v>
      </c>
      <c r="J43" s="38">
        <v>10010</v>
      </c>
      <c r="K43" s="38">
        <v>11807</v>
      </c>
      <c r="L43" s="38">
        <v>13990</v>
      </c>
      <c r="M43" s="38">
        <v>15896</v>
      </c>
      <c r="N43" s="38">
        <v>15395</v>
      </c>
      <c r="O43" s="38">
        <v>14847</v>
      </c>
      <c r="P43" s="38">
        <v>13537</v>
      </c>
      <c r="Q43" s="38">
        <v>12102</v>
      </c>
      <c r="R43" s="38">
        <v>10716.378000000001</v>
      </c>
      <c r="S43" s="38">
        <f>IF(ISERR(SUM(G43:R43)/12),"-",SUM(G43:R43)/12)</f>
        <v>12337.364833333333</v>
      </c>
      <c r="T43" s="39">
        <v>27</v>
      </c>
    </row>
    <row r="44" spans="1:20" s="40" customFormat="1" ht="14.1" customHeight="1" x14ac:dyDescent="0.15">
      <c r="A44" s="41"/>
      <c r="B44" s="42"/>
      <c r="C44" s="44"/>
      <c r="D44" s="42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9"/>
    </row>
    <row r="45" spans="1:20" s="40" customFormat="1" ht="14.1" customHeight="1" x14ac:dyDescent="0.15">
      <c r="A45" s="41"/>
      <c r="B45" s="42"/>
      <c r="C45" s="43" t="s">
        <v>45</v>
      </c>
      <c r="D45" s="36"/>
      <c r="E45" s="37">
        <v>28</v>
      </c>
      <c r="F45" s="38">
        <v>1961</v>
      </c>
      <c r="G45" s="38">
        <v>2038</v>
      </c>
      <c r="H45" s="38">
        <v>1970</v>
      </c>
      <c r="I45" s="38">
        <v>1900</v>
      </c>
      <c r="J45" s="38">
        <v>2084</v>
      </c>
      <c r="K45" s="38">
        <v>1971</v>
      </c>
      <c r="L45" s="38">
        <v>2035</v>
      </c>
      <c r="M45" s="38">
        <v>1867</v>
      </c>
      <c r="N45" s="38">
        <v>1779</v>
      </c>
      <c r="O45" s="38">
        <v>1690</v>
      </c>
      <c r="P45" s="38">
        <v>1607</v>
      </c>
      <c r="Q45" s="38">
        <v>1605</v>
      </c>
      <c r="R45" s="38">
        <v>1575.5060000000001</v>
      </c>
      <c r="S45" s="38">
        <f>IF(ISERR(SUM(G45:R45)/12),"-",SUM(G45:R45)/12)</f>
        <v>1843.4588333333334</v>
      </c>
      <c r="T45" s="39">
        <v>28</v>
      </c>
    </row>
    <row r="46" spans="1:20" s="40" customFormat="1" ht="14.1" customHeight="1" x14ac:dyDescent="0.15">
      <c r="A46" s="41"/>
      <c r="B46" s="42"/>
      <c r="C46" s="43" t="s">
        <v>46</v>
      </c>
      <c r="D46" s="36"/>
      <c r="E46" s="37">
        <v>29</v>
      </c>
      <c r="F46" s="38">
        <f>SUBTOTAL(9,F47:F49)</f>
        <v>23701</v>
      </c>
      <c r="G46" s="38">
        <f t="shared" ref="G46:R46" si="4">SUBTOTAL(9,G47:G49)</f>
        <v>21983</v>
      </c>
      <c r="H46" s="38">
        <f t="shared" si="4"/>
        <v>21344</v>
      </c>
      <c r="I46" s="38">
        <f t="shared" si="4"/>
        <v>19676</v>
      </c>
      <c r="J46" s="38">
        <f t="shared" si="4"/>
        <v>18172</v>
      </c>
      <c r="K46" s="38">
        <f t="shared" si="4"/>
        <v>17533</v>
      </c>
      <c r="L46" s="38">
        <f t="shared" si="4"/>
        <v>17787</v>
      </c>
      <c r="M46" s="38">
        <f t="shared" si="4"/>
        <v>18807</v>
      </c>
      <c r="N46" s="38">
        <f t="shared" si="4"/>
        <v>19439</v>
      </c>
      <c r="O46" s="38">
        <f t="shared" si="4"/>
        <v>22098</v>
      </c>
      <c r="P46" s="38">
        <f t="shared" si="4"/>
        <v>23068.2</v>
      </c>
      <c r="Q46" s="38">
        <f t="shared" si="4"/>
        <v>22278</v>
      </c>
      <c r="R46" s="38">
        <f t="shared" si="4"/>
        <v>20626.830000000002</v>
      </c>
      <c r="S46" s="38">
        <f>IF(ISERR(SUM(G46:R46)/12),"-",SUM(G46:R46)/12)</f>
        <v>20234.335833333334</v>
      </c>
      <c r="T46" s="39">
        <v>29</v>
      </c>
    </row>
    <row r="47" spans="1:20" s="40" customFormat="1" ht="14.1" customHeight="1" x14ac:dyDescent="0.15">
      <c r="A47" s="41"/>
      <c r="B47" s="42"/>
      <c r="C47" s="42"/>
      <c r="D47" s="44" t="s">
        <v>47</v>
      </c>
      <c r="E47" s="37">
        <v>30</v>
      </c>
      <c r="F47" s="38">
        <v>16689</v>
      </c>
      <c r="G47" s="38">
        <v>15437</v>
      </c>
      <c r="H47" s="38">
        <v>14984</v>
      </c>
      <c r="I47" s="38">
        <v>13505</v>
      </c>
      <c r="J47" s="38">
        <v>11638</v>
      </c>
      <c r="K47" s="38">
        <v>10622</v>
      </c>
      <c r="L47" s="38">
        <v>10605</v>
      </c>
      <c r="M47" s="38">
        <v>10088</v>
      </c>
      <c r="N47" s="38">
        <v>10406</v>
      </c>
      <c r="O47" s="38">
        <v>12596</v>
      </c>
      <c r="P47" s="38">
        <v>13183.9</v>
      </c>
      <c r="Q47" s="38">
        <v>12675.8</v>
      </c>
      <c r="R47" s="38">
        <v>12059.23</v>
      </c>
      <c r="S47" s="38">
        <f>IF(ISERR(SUM(G47:R47)/12),"-",SUM(G47:R47)/12)</f>
        <v>12316.660833333333</v>
      </c>
      <c r="T47" s="39">
        <v>30</v>
      </c>
    </row>
    <row r="48" spans="1:20" s="40" customFormat="1" ht="14.1" customHeight="1" x14ac:dyDescent="0.15">
      <c r="A48" s="41"/>
      <c r="B48" s="42"/>
      <c r="C48" s="42"/>
      <c r="D48" s="44" t="s">
        <v>48</v>
      </c>
      <c r="E48" s="37">
        <v>31</v>
      </c>
      <c r="F48" s="38">
        <v>690</v>
      </c>
      <c r="G48" s="38">
        <v>633</v>
      </c>
      <c r="H48" s="38">
        <v>613</v>
      </c>
      <c r="I48" s="38">
        <v>623</v>
      </c>
      <c r="J48" s="38">
        <v>733</v>
      </c>
      <c r="K48" s="38">
        <v>857</v>
      </c>
      <c r="L48" s="38">
        <v>993</v>
      </c>
      <c r="M48" s="38">
        <v>900</v>
      </c>
      <c r="N48" s="38">
        <v>1234</v>
      </c>
      <c r="O48" s="38">
        <v>1648</v>
      </c>
      <c r="P48" s="38">
        <v>1652.2</v>
      </c>
      <c r="Q48" s="38">
        <v>1494.2</v>
      </c>
      <c r="R48" s="38">
        <v>658.35</v>
      </c>
      <c r="S48" s="38">
        <f>IF(ISERR(SUM(G48:R48)/12),"-",SUM(G48:R48)/12)</f>
        <v>1003.2291666666669</v>
      </c>
      <c r="T48" s="39">
        <v>31</v>
      </c>
    </row>
    <row r="49" spans="1:20" s="40" customFormat="1" ht="14.1" customHeight="1" x14ac:dyDescent="0.15">
      <c r="A49" s="41"/>
      <c r="B49" s="42"/>
      <c r="C49" s="42"/>
      <c r="D49" s="44" t="s">
        <v>49</v>
      </c>
      <c r="E49" s="37">
        <v>32</v>
      </c>
      <c r="F49" s="38">
        <v>6322</v>
      </c>
      <c r="G49" s="38">
        <v>5913</v>
      </c>
      <c r="H49" s="38">
        <v>5747</v>
      </c>
      <c r="I49" s="38">
        <v>5548</v>
      </c>
      <c r="J49" s="38">
        <v>5801</v>
      </c>
      <c r="K49" s="38">
        <v>6054</v>
      </c>
      <c r="L49" s="38">
        <v>6189</v>
      </c>
      <c r="M49" s="38">
        <v>7819</v>
      </c>
      <c r="N49" s="38">
        <v>7799</v>
      </c>
      <c r="O49" s="38">
        <v>7854</v>
      </c>
      <c r="P49" s="38">
        <v>8232.1</v>
      </c>
      <c r="Q49" s="38">
        <v>8108</v>
      </c>
      <c r="R49" s="38">
        <v>7909.25</v>
      </c>
      <c r="S49" s="38">
        <f>IF(ISERR(SUM(G49:R49)/12),"-",SUM(G49:R49)/12)</f>
        <v>6914.4458333333341</v>
      </c>
      <c r="T49" s="39">
        <v>32</v>
      </c>
    </row>
    <row r="50" spans="1:20" s="40" customFormat="1" ht="14.1" customHeight="1" x14ac:dyDescent="0.15">
      <c r="A50" s="41"/>
      <c r="B50" s="42"/>
      <c r="C50" s="42"/>
      <c r="D50" s="44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9"/>
    </row>
    <row r="51" spans="1:20" s="40" customFormat="1" ht="14.1" customHeight="1" x14ac:dyDescent="0.15">
      <c r="A51" s="41"/>
      <c r="B51" s="42"/>
      <c r="C51" s="43" t="s">
        <v>50</v>
      </c>
      <c r="D51" s="36"/>
      <c r="E51" s="37">
        <v>33</v>
      </c>
      <c r="F51" s="38">
        <v>2483</v>
      </c>
      <c r="G51" s="38">
        <v>2323</v>
      </c>
      <c r="H51" s="38">
        <v>2249</v>
      </c>
      <c r="I51" s="38">
        <v>2059</v>
      </c>
      <c r="J51" s="38">
        <v>1880</v>
      </c>
      <c r="K51" s="38">
        <v>1949</v>
      </c>
      <c r="L51" s="38">
        <v>2220</v>
      </c>
      <c r="M51" s="38">
        <v>2327</v>
      </c>
      <c r="N51" s="38">
        <v>2421</v>
      </c>
      <c r="O51" s="38">
        <v>2535</v>
      </c>
      <c r="P51" s="38">
        <v>2468.6</v>
      </c>
      <c r="Q51" s="38">
        <v>2510.6</v>
      </c>
      <c r="R51" s="38">
        <v>2348.84</v>
      </c>
      <c r="S51" s="38">
        <f>IF(ISERR(SUM(G51:R51)/12),"-",SUM(G51:R51)/12)</f>
        <v>2274.2533333333331</v>
      </c>
      <c r="T51" s="39">
        <v>33</v>
      </c>
    </row>
    <row r="52" spans="1:20" s="40" customFormat="1" ht="14.1" customHeight="1" x14ac:dyDescent="0.15">
      <c r="A52" s="41"/>
      <c r="B52" s="42"/>
      <c r="C52" s="43" t="s">
        <v>51</v>
      </c>
      <c r="D52" s="36"/>
      <c r="E52" s="37">
        <v>34</v>
      </c>
      <c r="F52" s="38">
        <v>5740</v>
      </c>
      <c r="G52" s="38">
        <v>5123</v>
      </c>
      <c r="H52" s="38">
        <v>4725</v>
      </c>
      <c r="I52" s="38">
        <v>4756</v>
      </c>
      <c r="J52" s="38">
        <v>5875</v>
      </c>
      <c r="K52" s="38">
        <v>6086</v>
      </c>
      <c r="L52" s="38">
        <v>6335</v>
      </c>
      <c r="M52" s="38">
        <v>6582</v>
      </c>
      <c r="N52" s="38">
        <v>5795</v>
      </c>
      <c r="O52" s="38">
        <v>5756</v>
      </c>
      <c r="P52" s="38">
        <v>6015</v>
      </c>
      <c r="Q52" s="38">
        <v>5891</v>
      </c>
      <c r="R52" s="38">
        <v>5130.2129999999997</v>
      </c>
      <c r="S52" s="38">
        <f>IF(ISERR(SUM(G52:R52)/12),"-",SUM(G52:R52)/12)</f>
        <v>5672.4344166666669</v>
      </c>
      <c r="T52" s="39">
        <v>34</v>
      </c>
    </row>
    <row r="53" spans="1:20" s="40" customFormat="1" ht="14.1" customHeight="1" x14ac:dyDescent="0.15">
      <c r="A53" s="41"/>
      <c r="B53" s="42"/>
      <c r="C53" s="43" t="s">
        <v>52</v>
      </c>
      <c r="D53" s="36"/>
      <c r="E53" s="37">
        <v>35</v>
      </c>
      <c r="F53" s="38">
        <v>621</v>
      </c>
      <c r="G53" s="38">
        <v>588</v>
      </c>
      <c r="H53" s="38">
        <v>560</v>
      </c>
      <c r="I53" s="38">
        <v>478</v>
      </c>
      <c r="J53" s="38">
        <v>844</v>
      </c>
      <c r="K53" s="38">
        <v>827</v>
      </c>
      <c r="L53" s="38">
        <v>789</v>
      </c>
      <c r="M53" s="38">
        <v>711</v>
      </c>
      <c r="N53" s="38">
        <v>628</v>
      </c>
      <c r="O53" s="38">
        <v>604</v>
      </c>
      <c r="P53" s="38">
        <v>604</v>
      </c>
      <c r="Q53" s="38">
        <v>551</v>
      </c>
      <c r="R53" s="38">
        <v>520</v>
      </c>
      <c r="S53" s="38">
        <f>IF(ISERR(SUM(G53:R53)/12),"-",SUM(G53:R53)/12)</f>
        <v>642</v>
      </c>
      <c r="T53" s="39">
        <v>35</v>
      </c>
    </row>
    <row r="54" spans="1:20" s="40" customFormat="1" ht="14.1" customHeight="1" x14ac:dyDescent="0.15">
      <c r="A54" s="41"/>
      <c r="B54" s="42"/>
      <c r="C54" s="43" t="s">
        <v>53</v>
      </c>
      <c r="D54" s="36"/>
      <c r="E54" s="37">
        <v>36</v>
      </c>
      <c r="F54" s="38">
        <v>9292</v>
      </c>
      <c r="G54" s="38">
        <v>9643</v>
      </c>
      <c r="H54" s="38">
        <v>8500</v>
      </c>
      <c r="I54" s="38">
        <v>8729</v>
      </c>
      <c r="J54" s="38">
        <v>8327</v>
      </c>
      <c r="K54" s="38">
        <v>9316</v>
      </c>
      <c r="L54" s="38">
        <v>8866</v>
      </c>
      <c r="M54" s="38">
        <v>8155</v>
      </c>
      <c r="N54" s="38">
        <v>8248</v>
      </c>
      <c r="O54" s="38">
        <v>8996</v>
      </c>
      <c r="P54" s="38">
        <v>10124</v>
      </c>
      <c r="Q54" s="38">
        <v>10207</v>
      </c>
      <c r="R54" s="38">
        <v>10838.98</v>
      </c>
      <c r="S54" s="38">
        <f>IF(ISERR(SUM(G54:R54)/12),"-",SUM(G54:R54)/12)</f>
        <v>9162.498333333333</v>
      </c>
      <c r="T54" s="39">
        <v>36</v>
      </c>
    </row>
    <row r="55" spans="1:20" s="40" customFormat="1" ht="14.1" customHeight="1" x14ac:dyDescent="0.15">
      <c r="A55" s="41"/>
      <c r="B55" s="42"/>
      <c r="C55" s="43" t="s">
        <v>54</v>
      </c>
      <c r="D55" s="36"/>
      <c r="E55" s="37">
        <v>37</v>
      </c>
      <c r="F55" s="38">
        <v>9035</v>
      </c>
      <c r="G55" s="38">
        <v>8590</v>
      </c>
      <c r="H55" s="38">
        <v>8430</v>
      </c>
      <c r="I55" s="38">
        <v>8465</v>
      </c>
      <c r="J55" s="38">
        <v>8636</v>
      </c>
      <c r="K55" s="38">
        <v>8889</v>
      </c>
      <c r="L55" s="38">
        <v>9300</v>
      </c>
      <c r="M55" s="38">
        <v>8916</v>
      </c>
      <c r="N55" s="38">
        <v>8354</v>
      </c>
      <c r="O55" s="38">
        <v>8369</v>
      </c>
      <c r="P55" s="38">
        <v>8709</v>
      </c>
      <c r="Q55" s="38">
        <v>9051</v>
      </c>
      <c r="R55" s="38">
        <v>8370.2900000000009</v>
      </c>
      <c r="S55" s="38">
        <f>IF(ISERR(SUM(G55:R55)/12),"-",SUM(G55:R55)/12)</f>
        <v>8673.274166666668</v>
      </c>
      <c r="T55" s="39">
        <v>37</v>
      </c>
    </row>
    <row r="56" spans="1:20" s="40" customFormat="1" ht="14.1" customHeight="1" x14ac:dyDescent="0.15">
      <c r="A56" s="41"/>
      <c r="B56" s="42"/>
      <c r="C56" s="44"/>
      <c r="D56" s="42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9"/>
    </row>
    <row r="57" spans="1:20" s="40" customFormat="1" ht="14.1" customHeight="1" x14ac:dyDescent="0.15">
      <c r="A57" s="35" t="s">
        <v>55</v>
      </c>
      <c r="B57" s="36"/>
      <c r="C57" s="36"/>
      <c r="D57" s="36"/>
      <c r="E57" s="37">
        <v>38</v>
      </c>
      <c r="F57" s="38">
        <f>SUBTOTAL(9,F58:F64)</f>
        <v>19100</v>
      </c>
      <c r="G57" s="38">
        <f t="shared" ref="G57:R57" si="5">SUBTOTAL(9,G58:G64)</f>
        <v>17698</v>
      </c>
      <c r="H57" s="38">
        <f t="shared" si="5"/>
        <v>17045</v>
      </c>
      <c r="I57" s="38">
        <f t="shared" si="5"/>
        <v>17816</v>
      </c>
      <c r="J57" s="38">
        <f t="shared" si="5"/>
        <v>20359</v>
      </c>
      <c r="K57" s="38">
        <f t="shared" si="5"/>
        <v>23191</v>
      </c>
      <c r="L57" s="38">
        <f t="shared" si="5"/>
        <v>24859</v>
      </c>
      <c r="M57" s="38">
        <f t="shared" si="5"/>
        <v>24591</v>
      </c>
      <c r="N57" s="38">
        <f t="shared" si="5"/>
        <v>23615</v>
      </c>
      <c r="O57" s="38">
        <f t="shared" si="5"/>
        <v>23022</v>
      </c>
      <c r="P57" s="38">
        <f t="shared" si="5"/>
        <v>21921</v>
      </c>
      <c r="Q57" s="38">
        <f t="shared" si="5"/>
        <v>21359</v>
      </c>
      <c r="R57" s="38">
        <f t="shared" si="5"/>
        <v>21132.620000000003</v>
      </c>
      <c r="S57" s="38">
        <f>IF(ISERR(SUM(G57:R57)/12),"-",SUM(G57:R57)/12)</f>
        <v>21384.051666666666</v>
      </c>
      <c r="T57" s="39">
        <v>38</v>
      </c>
    </row>
    <row r="58" spans="1:20" s="40" customFormat="1" ht="14.1" customHeight="1" x14ac:dyDescent="0.15">
      <c r="A58" s="41"/>
      <c r="B58" s="42"/>
      <c r="C58" s="43" t="s">
        <v>30</v>
      </c>
      <c r="D58" s="36"/>
      <c r="E58" s="37">
        <v>39</v>
      </c>
      <c r="F58" s="38">
        <v>1041</v>
      </c>
      <c r="G58" s="38">
        <v>945</v>
      </c>
      <c r="H58" s="38">
        <v>946</v>
      </c>
      <c r="I58" s="38">
        <v>829</v>
      </c>
      <c r="J58" s="38">
        <v>790</v>
      </c>
      <c r="K58" s="38">
        <v>851</v>
      </c>
      <c r="L58" s="38">
        <v>886</v>
      </c>
      <c r="M58" s="38">
        <v>859</v>
      </c>
      <c r="N58" s="38">
        <v>830</v>
      </c>
      <c r="O58" s="38">
        <v>982</v>
      </c>
      <c r="P58" s="38">
        <v>1005</v>
      </c>
      <c r="Q58" s="38">
        <v>948</v>
      </c>
      <c r="R58" s="38">
        <v>861.44</v>
      </c>
      <c r="S58" s="38">
        <f>IF(ISERR(SUM(G58:R58)/12),"-",SUM(G58:R58)/12)</f>
        <v>894.37</v>
      </c>
      <c r="T58" s="39">
        <v>39</v>
      </c>
    </row>
    <row r="59" spans="1:20" s="40" customFormat="1" ht="14.1" customHeight="1" x14ac:dyDescent="0.15">
      <c r="A59" s="41"/>
      <c r="B59" s="42"/>
      <c r="C59" s="43" t="s">
        <v>31</v>
      </c>
      <c r="D59" s="36"/>
      <c r="E59" s="37">
        <v>40</v>
      </c>
      <c r="F59" s="38">
        <v>103</v>
      </c>
      <c r="G59" s="38">
        <v>113</v>
      </c>
      <c r="H59" s="38">
        <v>87</v>
      </c>
      <c r="I59" s="38">
        <v>67</v>
      </c>
      <c r="J59" s="38">
        <v>46</v>
      </c>
      <c r="K59" s="38">
        <v>63</v>
      </c>
      <c r="L59" s="38">
        <v>220</v>
      </c>
      <c r="M59" s="38">
        <v>149</v>
      </c>
      <c r="N59" s="38">
        <v>133</v>
      </c>
      <c r="O59" s="38">
        <v>109</v>
      </c>
      <c r="P59" s="38">
        <v>109</v>
      </c>
      <c r="Q59" s="38">
        <v>97</v>
      </c>
      <c r="R59" s="38">
        <v>76.28</v>
      </c>
      <c r="S59" s="38">
        <f>IF(ISERR(SUM(G59:R59)/12),"-",SUM(G59:R59)/12)</f>
        <v>105.77333333333333</v>
      </c>
      <c r="T59" s="39">
        <v>40</v>
      </c>
    </row>
    <row r="60" spans="1:20" s="40" customFormat="1" ht="14.1" customHeight="1" x14ac:dyDescent="0.15">
      <c r="A60" s="41"/>
      <c r="B60" s="42"/>
      <c r="C60" s="43" t="s">
        <v>56</v>
      </c>
      <c r="D60" s="36"/>
      <c r="E60" s="37">
        <v>41</v>
      </c>
      <c r="F60" s="38">
        <v>6134</v>
      </c>
      <c r="G60" s="38">
        <v>5919</v>
      </c>
      <c r="H60" s="38">
        <v>5607</v>
      </c>
      <c r="I60" s="38">
        <v>5703</v>
      </c>
      <c r="J60" s="38">
        <v>6164</v>
      </c>
      <c r="K60" s="38">
        <v>7247</v>
      </c>
      <c r="L60" s="38">
        <v>8544</v>
      </c>
      <c r="M60" s="38">
        <v>8649</v>
      </c>
      <c r="N60" s="38">
        <v>8388</v>
      </c>
      <c r="O60" s="38">
        <v>8059</v>
      </c>
      <c r="P60" s="38">
        <v>7553</v>
      </c>
      <c r="Q60" s="38">
        <v>7212</v>
      </c>
      <c r="R60" s="38">
        <v>6891</v>
      </c>
      <c r="S60" s="38">
        <f>IF(ISERR(SUM(G60:R60)/12),"-",SUM(G60:R60)/12)</f>
        <v>7161.333333333333</v>
      </c>
      <c r="T60" s="39">
        <v>41</v>
      </c>
    </row>
    <row r="61" spans="1:20" s="40" customFormat="1" ht="14.1" customHeight="1" x14ac:dyDescent="0.15">
      <c r="A61" s="41"/>
      <c r="B61" s="42"/>
      <c r="C61" s="43" t="s">
        <v>57</v>
      </c>
      <c r="D61" s="36"/>
      <c r="E61" s="37">
        <v>42</v>
      </c>
      <c r="F61" s="38">
        <v>2213</v>
      </c>
      <c r="G61" s="38">
        <v>2083</v>
      </c>
      <c r="H61" s="38">
        <v>1907</v>
      </c>
      <c r="I61" s="38">
        <v>1572</v>
      </c>
      <c r="J61" s="38">
        <v>1432</v>
      </c>
      <c r="K61" s="38">
        <v>1321</v>
      </c>
      <c r="L61" s="38">
        <v>1224</v>
      </c>
      <c r="M61" s="38">
        <v>1063</v>
      </c>
      <c r="N61" s="38">
        <v>933</v>
      </c>
      <c r="O61" s="38">
        <v>1012</v>
      </c>
      <c r="P61" s="38">
        <v>1225</v>
      </c>
      <c r="Q61" s="38">
        <v>1796</v>
      </c>
      <c r="R61" s="38">
        <v>2635.02</v>
      </c>
      <c r="S61" s="38">
        <f>IF(ISERR(SUM(G61:R61)/12),"-",SUM(G61:R61)/12)</f>
        <v>1516.9183333333333</v>
      </c>
      <c r="T61" s="39">
        <v>42</v>
      </c>
    </row>
    <row r="62" spans="1:20" s="40" customFormat="1" ht="14.1" customHeight="1" x14ac:dyDescent="0.15">
      <c r="A62" s="41"/>
      <c r="B62" s="42"/>
      <c r="C62" s="44"/>
      <c r="D62" s="42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9"/>
    </row>
    <row r="63" spans="1:20" s="40" customFormat="1" ht="14.1" customHeight="1" x14ac:dyDescent="0.15">
      <c r="A63" s="41"/>
      <c r="B63" s="42"/>
      <c r="C63" s="43" t="s">
        <v>58</v>
      </c>
      <c r="D63" s="36"/>
      <c r="E63" s="37">
        <v>43</v>
      </c>
      <c r="F63" s="38">
        <v>1639</v>
      </c>
      <c r="G63" s="38">
        <v>1699</v>
      </c>
      <c r="H63" s="38">
        <v>1771</v>
      </c>
      <c r="I63" s="38">
        <v>1951</v>
      </c>
      <c r="J63" s="38">
        <v>2168</v>
      </c>
      <c r="K63" s="38">
        <v>2422</v>
      </c>
      <c r="L63" s="38">
        <v>2577</v>
      </c>
      <c r="M63" s="38">
        <v>2815</v>
      </c>
      <c r="N63" s="38">
        <v>2911</v>
      </c>
      <c r="O63" s="38">
        <v>2902</v>
      </c>
      <c r="P63" s="38">
        <v>2642</v>
      </c>
      <c r="Q63" s="38">
        <v>2080</v>
      </c>
      <c r="R63" s="38">
        <v>1628.87</v>
      </c>
      <c r="S63" s="38">
        <f>IF(ISERR(SUM(G63:R63)/12),"-",SUM(G63:R63)/12)</f>
        <v>2297.2391666666667</v>
      </c>
      <c r="T63" s="39">
        <v>43</v>
      </c>
    </row>
    <row r="64" spans="1:20" s="40" customFormat="1" ht="14.1" customHeight="1" x14ac:dyDescent="0.15">
      <c r="A64" s="41"/>
      <c r="B64" s="42"/>
      <c r="C64" s="43" t="s">
        <v>59</v>
      </c>
      <c r="D64" s="36"/>
      <c r="E64" s="37">
        <v>44</v>
      </c>
      <c r="F64" s="38">
        <v>7970</v>
      </c>
      <c r="G64" s="38">
        <v>6939</v>
      </c>
      <c r="H64" s="38">
        <v>6727</v>
      </c>
      <c r="I64" s="38">
        <v>7694</v>
      </c>
      <c r="J64" s="38">
        <v>9759</v>
      </c>
      <c r="K64" s="38">
        <v>11287</v>
      </c>
      <c r="L64" s="38">
        <v>11408</v>
      </c>
      <c r="M64" s="38">
        <v>11056</v>
      </c>
      <c r="N64" s="38">
        <v>10420</v>
      </c>
      <c r="O64" s="38">
        <v>9958</v>
      </c>
      <c r="P64" s="38">
        <v>9387</v>
      </c>
      <c r="Q64" s="38">
        <v>9226</v>
      </c>
      <c r="R64" s="38">
        <v>9040.01</v>
      </c>
      <c r="S64" s="38">
        <f>IF(ISERR(SUM(G64:R64)/12),"-",SUM(G64:R64)/12)</f>
        <v>9408.4174999999996</v>
      </c>
      <c r="T64" s="39">
        <v>44</v>
      </c>
    </row>
    <row r="65" spans="1:20" s="40" customFormat="1" ht="14.1" customHeight="1" x14ac:dyDescent="0.15">
      <c r="A65" s="41"/>
      <c r="B65" s="42"/>
      <c r="C65" s="44"/>
      <c r="D65" s="42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9"/>
    </row>
    <row r="66" spans="1:20" s="40" customFormat="1" ht="14.1" customHeight="1" x14ac:dyDescent="0.15">
      <c r="A66" s="35" t="s">
        <v>60</v>
      </c>
      <c r="B66" s="36"/>
      <c r="C66" s="36"/>
      <c r="D66" s="36"/>
      <c r="E66" s="37">
        <v>45</v>
      </c>
      <c r="F66" s="38">
        <v>32115</v>
      </c>
      <c r="G66" s="38">
        <v>32259</v>
      </c>
      <c r="H66" s="38">
        <v>32565</v>
      </c>
      <c r="I66" s="38">
        <v>34448</v>
      </c>
      <c r="J66" s="38">
        <v>36168</v>
      </c>
      <c r="K66" s="38">
        <v>38091</v>
      </c>
      <c r="L66" s="38">
        <v>38861</v>
      </c>
      <c r="M66" s="38">
        <v>39092</v>
      </c>
      <c r="N66" s="38">
        <v>38037</v>
      </c>
      <c r="O66" s="38">
        <v>38471</v>
      </c>
      <c r="P66" s="38">
        <v>38760</v>
      </c>
      <c r="Q66" s="38">
        <v>38566</v>
      </c>
      <c r="R66" s="38">
        <v>35101.51</v>
      </c>
      <c r="S66" s="38">
        <f>IF(ISERR(SUM(G66:R66)/12),"-",SUM(G66:R66)/12)</f>
        <v>36701.625833333332</v>
      </c>
      <c r="T66" s="39">
        <v>45</v>
      </c>
    </row>
    <row r="67" spans="1:20" ht="12" customHeight="1" x14ac:dyDescent="0.15">
      <c r="A67" s="45"/>
      <c r="B67" s="45"/>
      <c r="C67" s="45"/>
      <c r="D67" s="45"/>
      <c r="E67" s="46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7"/>
    </row>
  </sheetData>
  <mergeCells count="38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L6"/>
    <mergeCell ref="A7:E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2020-07-23T09:22:42Z</dcterms:created>
  <dcterms:modified xsi:type="dcterms:W3CDTF">2020-07-23T09:22:45Z</dcterms:modified>
</cp:coreProperties>
</file>