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C8E88974-10ED-43FD-AE71-E66D89F26B2A}" xr6:coauthVersionLast="36" xr6:coauthVersionMax="36" xr10:uidLastSave="{00000000-0000-0000-0000-000000000000}"/>
  <bookViews>
    <workbookView xWindow="0" yWindow="0" windowWidth="13695" windowHeight="10320" xr2:uid="{C57B40CA-508F-4C07-BDCD-B1336E1E095A}"/>
  </bookViews>
  <sheets>
    <sheet name="月別品目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6" i="2" l="1"/>
  <c r="S64" i="2"/>
  <c r="S63" i="2"/>
  <c r="S61" i="2"/>
  <c r="S60" i="2"/>
  <c r="S59" i="2"/>
  <c r="S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S55" i="2"/>
  <c r="S54" i="2"/>
  <c r="S53" i="2"/>
  <c r="S52" i="2"/>
  <c r="S51" i="2"/>
  <c r="S49" i="2"/>
  <c r="S48" i="2"/>
  <c r="S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S45" i="2"/>
  <c r="S43" i="2"/>
  <c r="S42" i="2"/>
  <c r="S41" i="2"/>
  <c r="S40" i="2"/>
  <c r="S39" i="2"/>
  <c r="S37" i="2"/>
  <c r="S36" i="2"/>
  <c r="S35" i="2"/>
  <c r="S34" i="2"/>
  <c r="S33" i="2"/>
  <c r="S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S29" i="2"/>
  <c r="S28" i="2"/>
  <c r="S27" i="2"/>
  <c r="S25" i="2"/>
  <c r="S24" i="2"/>
  <c r="S23" i="2"/>
  <c r="S22" i="2"/>
  <c r="S21" i="2"/>
  <c r="S19" i="2"/>
  <c r="S18" i="2"/>
  <c r="S17" i="2"/>
  <c r="R16" i="2"/>
  <c r="Q16" i="2"/>
  <c r="P16" i="2"/>
  <c r="O16" i="2"/>
  <c r="N16" i="2"/>
  <c r="N15" i="2" s="1"/>
  <c r="M16" i="2"/>
  <c r="M15" i="2" s="1"/>
  <c r="M11" i="2" s="1"/>
  <c r="L16" i="2"/>
  <c r="K16" i="2"/>
  <c r="J16" i="2"/>
  <c r="I16" i="2"/>
  <c r="H16" i="2"/>
  <c r="H15" i="2" s="1"/>
  <c r="G16" i="2"/>
  <c r="G15" i="2" s="1"/>
  <c r="F16" i="2"/>
  <c r="S13" i="2"/>
  <c r="N11" i="2" l="1"/>
  <c r="H11" i="2"/>
  <c r="S30" i="2"/>
  <c r="I15" i="2"/>
  <c r="I11" i="2" s="1"/>
  <c r="O15" i="2"/>
  <c r="O11" i="2" s="1"/>
  <c r="K15" i="2"/>
  <c r="K11" i="2" s="1"/>
  <c r="Q15" i="2"/>
  <c r="Q11" i="2" s="1"/>
  <c r="J15" i="2"/>
  <c r="J11" i="2" s="1"/>
  <c r="P15" i="2"/>
  <c r="P11" i="2" s="1"/>
  <c r="S57" i="2"/>
  <c r="F15" i="2"/>
  <c r="F11" i="2" s="1"/>
  <c r="L15" i="2"/>
  <c r="L11" i="2" s="1"/>
  <c r="R15" i="2"/>
  <c r="R11" i="2" s="1"/>
  <c r="S46" i="2"/>
  <c r="G11" i="2"/>
  <c r="S16" i="2"/>
  <c r="S11" i="2" l="1"/>
  <c r="S15" i="2"/>
</calcChain>
</file>

<file path=xl/sharedStrings.xml><?xml version="1.0" encoding="utf-8"?>
<sst xmlns="http://schemas.openxmlformats.org/spreadsheetml/2006/main" count="65" uniqueCount="63">
  <si>
    <t>５　　月　別　品　目　別  月　末　在　庫　量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</si>
  <si>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</si>
  <si>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</si>
  <si>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</si>
  <si>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</si>
  <si>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</si>
  <si>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</si>
  <si>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</si>
  <si>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</si>
  <si>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</si>
  <si>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</si>
  <si>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</si>
  <si>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</si>
  <si>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</si>
  <si>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</si>
  <si>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</si>
  <si>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12  月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</si>
  <si>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</si>
  <si>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</si>
  <si>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</si>
  <si>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</si>
  <si>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</si>
  <si>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</si>
  <si>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</si>
  <si>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</si>
  <si>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</si>
  <si>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</si>
  <si>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</si>
  <si>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</si>
  <si>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</si>
  <si>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</si>
  <si>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</si>
  <si>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</si>
  <si>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</si>
  <si>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</si>
  <si>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</si>
  <si>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</si>
  <si>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</si>
  <si>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</si>
  <si>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</si>
  <si>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</si>
  <si>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</si>
  <si>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</si>
  <si>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</si>
  <si>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</si>
  <si>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</si>
  <si>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</si>
  <si>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</si>
  <si>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</si>
  <si>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</si>
  <si>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</si>
  <si>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</si>
  <si>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</si>
  <si>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</si>
  <si>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</si>
  <si>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</si>
  <si>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</si>
  <si>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</si>
  <si>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</si>
  <si>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</si>
  <si>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</si>
  <si>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（3）　消　　費　　地</t>
    <phoneticPr fontId="5"/>
  </si>
  <si>
    <t>毎月末現在の在庫量である。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</si>
</sst>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0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DA9EE53B-D1B4-4F18-9D73-055942C147AB}"/>
    <cellStyle name="標準 3" xfId="1" xr:uid="{48896F98-B038-418E-AE39-7903069E1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628D-1C30-4740-90C6-0B2389D82516}">
  <sheetPr codeName="Sheet14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48" customWidth="1"/>
    <col min="4" max="4" width="22.625" style="48" customWidth="1"/>
    <col min="5" max="5" width="2.875" style="49" customWidth="1"/>
    <col min="6" max="19" width="13.125" style="48" customWidth="1"/>
    <col min="20" max="20" width="4.25" style="48" customWidth="1"/>
    <col min="21" max="16384" width="9" style="48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61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L6" s="13"/>
      <c r="S6" s="14" t="s">
        <v>1</v>
      </c>
    </row>
    <row r="7" spans="1:20" s="21" customFormat="1" ht="15" customHeight="1" thickTop="1" x14ac:dyDescent="0.15">
      <c r="A7" s="15" t="s">
        <v>2</v>
      </c>
      <c r="B7" s="15"/>
      <c r="C7" s="15"/>
      <c r="D7" s="15"/>
      <c r="E7" s="16"/>
      <c r="F7" s="17">
        <v>43070</v>
      </c>
      <c r="G7" s="17">
        <v>43101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20"/>
    </row>
    <row r="8" spans="1:20" s="21" customFormat="1" ht="15" customHeight="1" x14ac:dyDescent="0.15">
      <c r="A8" s="22"/>
      <c r="B8" s="22"/>
      <c r="C8" s="22"/>
      <c r="D8" s="22"/>
      <c r="E8" s="23"/>
      <c r="F8" s="24"/>
      <c r="G8" s="24"/>
      <c r="H8" s="25" t="s">
        <v>3</v>
      </c>
      <c r="I8" s="25" t="s">
        <v>4</v>
      </c>
      <c r="J8" s="25" t="s">
        <v>5</v>
      </c>
      <c r="K8" s="25" t="s">
        <v>6</v>
      </c>
      <c r="L8" s="25" t="s">
        <v>7</v>
      </c>
      <c r="M8" s="25" t="s">
        <v>8</v>
      </c>
      <c r="N8" s="25" t="s">
        <v>9</v>
      </c>
      <c r="O8" s="25" t="s">
        <v>10</v>
      </c>
      <c r="P8" s="25" t="s">
        <v>11</v>
      </c>
      <c r="Q8" s="25" t="s">
        <v>12</v>
      </c>
      <c r="R8" s="25" t="s">
        <v>13</v>
      </c>
      <c r="S8" s="24" t="s">
        <v>14</v>
      </c>
      <c r="T8" s="26" t="s">
        <v>15</v>
      </c>
    </row>
    <row r="9" spans="1:20" s="21" customFormat="1" ht="15" customHeight="1" x14ac:dyDescent="0.15">
      <c r="A9" s="27"/>
      <c r="B9" s="27"/>
      <c r="C9" s="27"/>
      <c r="D9" s="27"/>
      <c r="E9" s="28"/>
      <c r="F9" s="29" t="s">
        <v>16</v>
      </c>
      <c r="G9" s="29" t="s">
        <v>17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29"/>
      <c r="T9" s="31"/>
    </row>
    <row r="10" spans="1:20" s="21" customFormat="1" ht="12" customHeight="1" x14ac:dyDescent="0.15">
      <c r="A10" s="32"/>
      <c r="B10" s="32"/>
      <c r="C10" s="32"/>
      <c r="D10" s="32"/>
      <c r="E10" s="33"/>
      <c r="T10" s="34"/>
    </row>
    <row r="11" spans="1:20" s="40" customFormat="1" ht="14.1" customHeight="1" x14ac:dyDescent="0.15">
      <c r="A11" s="35" t="s">
        <v>18</v>
      </c>
      <c r="B11" s="36"/>
      <c r="C11" s="36"/>
      <c r="D11" s="36"/>
      <c r="E11" s="37">
        <v>1</v>
      </c>
      <c r="F11" s="38">
        <f>SUBTOTAL(9,F13:F66)</f>
        <v>417409</v>
      </c>
      <c r="G11" s="38">
        <f t="shared" ref="G11:P11" si="0">SUBTOTAL(9,G13:G66)</f>
        <v>430785</v>
      </c>
      <c r="H11" s="38">
        <f t="shared" si="0"/>
        <v>424529</v>
      </c>
      <c r="I11" s="38">
        <f t="shared" si="0"/>
        <v>402482</v>
      </c>
      <c r="J11" s="38">
        <f t="shared" si="0"/>
        <v>405880</v>
      </c>
      <c r="K11" s="38">
        <f t="shared" si="0"/>
        <v>409713</v>
      </c>
      <c r="L11" s="38">
        <f t="shared" si="0"/>
        <v>401074</v>
      </c>
      <c r="M11" s="38">
        <f t="shared" si="0"/>
        <v>397427</v>
      </c>
      <c r="N11" s="38">
        <f t="shared" si="0"/>
        <v>405165</v>
      </c>
      <c r="O11" s="38">
        <f t="shared" si="0"/>
        <v>408224</v>
      </c>
      <c r="P11" s="38">
        <f t="shared" si="0"/>
        <v>417901.7</v>
      </c>
      <c r="Q11" s="38">
        <f>SUBTOTAL(9,Q13:Q66)</f>
        <v>427000.8</v>
      </c>
      <c r="R11" s="38">
        <f>SUBTOTAL(9,R13:R66)</f>
        <v>412721.87599999999</v>
      </c>
      <c r="S11" s="38">
        <f>IF(ISERR(SUM(G11:R11)/12),"-",SUM(G11:R11)/12)</f>
        <v>411908.61466666666</v>
      </c>
      <c r="T11" s="39">
        <v>1</v>
      </c>
    </row>
    <row r="12" spans="1:20" s="40" customFormat="1" ht="14.1" customHeight="1" x14ac:dyDescent="0.15">
      <c r="A12" s="41"/>
      <c r="B12" s="42"/>
      <c r="C12" s="42"/>
      <c r="D12" s="42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</row>
    <row r="13" spans="1:20" s="40" customFormat="1" ht="14.1" customHeight="1" x14ac:dyDescent="0.15">
      <c r="A13" s="35" t="s">
        <v>19</v>
      </c>
      <c r="B13" s="36"/>
      <c r="C13" s="36"/>
      <c r="D13" s="36"/>
      <c r="E13" s="37">
        <v>2</v>
      </c>
      <c r="F13" s="38">
        <v>199</v>
      </c>
      <c r="G13" s="38">
        <v>187</v>
      </c>
      <c r="H13" s="38">
        <v>230</v>
      </c>
      <c r="I13" s="38">
        <v>312</v>
      </c>
      <c r="J13" s="38">
        <v>258</v>
      </c>
      <c r="K13" s="38">
        <v>353</v>
      </c>
      <c r="L13" s="38">
        <v>286</v>
      </c>
      <c r="M13" s="38">
        <v>302</v>
      </c>
      <c r="N13" s="38">
        <v>371</v>
      </c>
      <c r="O13" s="38">
        <v>365</v>
      </c>
      <c r="P13" s="38">
        <v>330</v>
      </c>
      <c r="Q13" s="38">
        <v>391</v>
      </c>
      <c r="R13" s="38">
        <v>222.5</v>
      </c>
      <c r="S13" s="38">
        <f>IF(ISERR(SUM(G13:R13)/12),"-",SUM(G13:R13)/12)</f>
        <v>300.625</v>
      </c>
      <c r="T13" s="39">
        <v>2</v>
      </c>
    </row>
    <row r="14" spans="1:20" s="40" customFormat="1" ht="14.1" customHeight="1" x14ac:dyDescent="0.15">
      <c r="A14" s="41"/>
      <c r="B14" s="42"/>
      <c r="C14" s="42"/>
      <c r="D14" s="42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</row>
    <row r="15" spans="1:20" s="40" customFormat="1" ht="14.1" customHeight="1" x14ac:dyDescent="0.15">
      <c r="A15" s="35" t="s">
        <v>20</v>
      </c>
      <c r="B15" s="36"/>
      <c r="C15" s="36"/>
      <c r="D15" s="36"/>
      <c r="E15" s="37">
        <v>3</v>
      </c>
      <c r="F15" s="38">
        <f>SUBTOTAL(9,F16:F55)</f>
        <v>357288</v>
      </c>
      <c r="G15" s="38">
        <f t="shared" ref="G15:R15" si="1">SUBTOTAL(9,G16:G55)</f>
        <v>371385</v>
      </c>
      <c r="H15" s="38">
        <f t="shared" si="1"/>
        <v>364388</v>
      </c>
      <c r="I15" s="38">
        <f t="shared" si="1"/>
        <v>345241</v>
      </c>
      <c r="J15" s="38">
        <f t="shared" si="1"/>
        <v>347634</v>
      </c>
      <c r="K15" s="38">
        <f t="shared" si="1"/>
        <v>349280</v>
      </c>
      <c r="L15" s="38">
        <f t="shared" si="1"/>
        <v>340353</v>
      </c>
      <c r="M15" s="38">
        <f t="shared" si="1"/>
        <v>337625</v>
      </c>
      <c r="N15" s="38">
        <f t="shared" si="1"/>
        <v>346004</v>
      </c>
      <c r="O15" s="38">
        <f t="shared" si="1"/>
        <v>348160</v>
      </c>
      <c r="P15" s="38">
        <f t="shared" si="1"/>
        <v>356653</v>
      </c>
      <c r="Q15" s="38">
        <f t="shared" si="1"/>
        <v>364477.8</v>
      </c>
      <c r="R15" s="38">
        <f t="shared" si="1"/>
        <v>353488.33199999994</v>
      </c>
      <c r="S15" s="38">
        <f>IF(ISERR(SUM(G15:R15)/12),"-",SUM(G15:R15)/12)</f>
        <v>352057.42766666663</v>
      </c>
      <c r="T15" s="39">
        <v>3</v>
      </c>
    </row>
    <row r="16" spans="1:20" s="40" customFormat="1" ht="14.1" customHeight="1" x14ac:dyDescent="0.15">
      <c r="A16" s="41"/>
      <c r="B16" s="42"/>
      <c r="C16" s="43" t="s">
        <v>21</v>
      </c>
      <c r="D16" s="36"/>
      <c r="E16" s="37">
        <v>4</v>
      </c>
      <c r="F16" s="38">
        <f>SUBTOTAL(9,F17:F23)</f>
        <v>3378</v>
      </c>
      <c r="G16" s="38">
        <f>SUBTOTAL(9,G17:G23)</f>
        <v>2893</v>
      </c>
      <c r="H16" s="38">
        <f t="shared" ref="H16:R16" si="2">SUBTOTAL(9,H17:H23)</f>
        <v>2801</v>
      </c>
      <c r="I16" s="38">
        <f t="shared" si="2"/>
        <v>2783</v>
      </c>
      <c r="J16" s="38">
        <f t="shared" si="2"/>
        <v>2912</v>
      </c>
      <c r="K16" s="38">
        <f t="shared" si="2"/>
        <v>2847</v>
      </c>
      <c r="L16" s="38">
        <f t="shared" si="2"/>
        <v>2968</v>
      </c>
      <c r="M16" s="38">
        <f t="shared" si="2"/>
        <v>3639</v>
      </c>
      <c r="N16" s="38">
        <f t="shared" si="2"/>
        <v>3482</v>
      </c>
      <c r="O16" s="38">
        <f t="shared" si="2"/>
        <v>3416</v>
      </c>
      <c r="P16" s="38">
        <f t="shared" si="2"/>
        <v>3489</v>
      </c>
      <c r="Q16" s="38">
        <f t="shared" si="2"/>
        <v>4110</v>
      </c>
      <c r="R16" s="38">
        <f t="shared" si="2"/>
        <v>3904.7</v>
      </c>
      <c r="S16" s="38">
        <f>IF(ISERR(SUM(G16:R16)/12),"-",SUM(G16:R16)/12)</f>
        <v>3270.3916666666664</v>
      </c>
      <c r="T16" s="39">
        <v>4</v>
      </c>
    </row>
    <row r="17" spans="1:20" s="40" customFormat="1" ht="14.1" customHeight="1" x14ac:dyDescent="0.15">
      <c r="A17" s="41"/>
      <c r="B17" s="42"/>
      <c r="C17" s="42"/>
      <c r="D17" s="44" t="s">
        <v>22</v>
      </c>
      <c r="E17" s="37">
        <v>5</v>
      </c>
      <c r="F17" s="38">
        <v>73</v>
      </c>
      <c r="G17" s="38">
        <v>47</v>
      </c>
      <c r="H17" s="38">
        <v>45</v>
      </c>
      <c r="I17" s="38">
        <v>50</v>
      </c>
      <c r="J17" s="38">
        <v>43</v>
      </c>
      <c r="K17" s="38">
        <v>41</v>
      </c>
      <c r="L17" s="38">
        <v>47</v>
      </c>
      <c r="M17" s="38">
        <v>45</v>
      </c>
      <c r="N17" s="38">
        <v>45</v>
      </c>
      <c r="O17" s="38">
        <v>38</v>
      </c>
      <c r="P17" s="38">
        <v>43</v>
      </c>
      <c r="Q17" s="38">
        <v>42</v>
      </c>
      <c r="R17" s="38">
        <v>60</v>
      </c>
      <c r="S17" s="38">
        <f>IF(ISERR(SUM(G17:R17)/12),"-",SUM(G17:R17)/12)</f>
        <v>45.5</v>
      </c>
      <c r="T17" s="39">
        <v>5</v>
      </c>
    </row>
    <row r="18" spans="1:20" s="40" customFormat="1" ht="14.1" customHeight="1" x14ac:dyDescent="0.15">
      <c r="A18" s="41"/>
      <c r="B18" s="42"/>
      <c r="C18" s="42"/>
      <c r="D18" s="44" t="s">
        <v>23</v>
      </c>
      <c r="E18" s="37">
        <v>6</v>
      </c>
      <c r="F18" s="38">
        <v>371</v>
      </c>
      <c r="G18" s="38">
        <v>337</v>
      </c>
      <c r="H18" s="38">
        <v>332</v>
      </c>
      <c r="I18" s="38">
        <v>330</v>
      </c>
      <c r="J18" s="38">
        <v>356</v>
      </c>
      <c r="K18" s="38">
        <v>356</v>
      </c>
      <c r="L18" s="38">
        <v>378</v>
      </c>
      <c r="M18" s="38">
        <v>406</v>
      </c>
      <c r="N18" s="38">
        <v>392</v>
      </c>
      <c r="O18" s="38">
        <v>408</v>
      </c>
      <c r="P18" s="38">
        <v>360</v>
      </c>
      <c r="Q18" s="38">
        <v>395</v>
      </c>
      <c r="R18" s="38">
        <v>375</v>
      </c>
      <c r="S18" s="38">
        <f>IF(ISERR(SUM(G18:R18)/12),"-",SUM(G18:R18)/12)</f>
        <v>368.75</v>
      </c>
      <c r="T18" s="39">
        <v>6</v>
      </c>
    </row>
    <row r="19" spans="1:20" s="40" customFormat="1" ht="14.1" customHeight="1" x14ac:dyDescent="0.15">
      <c r="A19" s="41"/>
      <c r="B19" s="42"/>
      <c r="C19" s="42"/>
      <c r="D19" s="44" t="s">
        <v>24</v>
      </c>
      <c r="E19" s="37">
        <v>7</v>
      </c>
      <c r="F19" s="38">
        <v>299</v>
      </c>
      <c r="G19" s="38">
        <v>246</v>
      </c>
      <c r="H19" s="38">
        <v>239</v>
      </c>
      <c r="I19" s="38">
        <v>261</v>
      </c>
      <c r="J19" s="38">
        <v>231</v>
      </c>
      <c r="K19" s="38">
        <v>204</v>
      </c>
      <c r="L19" s="38">
        <v>220</v>
      </c>
      <c r="M19" s="38">
        <v>273</v>
      </c>
      <c r="N19" s="38">
        <v>257</v>
      </c>
      <c r="O19" s="38">
        <v>258</v>
      </c>
      <c r="P19" s="38">
        <v>207</v>
      </c>
      <c r="Q19" s="38">
        <v>217</v>
      </c>
      <c r="R19" s="38">
        <v>196.8</v>
      </c>
      <c r="S19" s="38">
        <f>IF(ISERR(SUM(G19:R19)/12),"-",SUM(G19:R19)/12)</f>
        <v>234.15</v>
      </c>
      <c r="T19" s="39">
        <v>7</v>
      </c>
    </row>
    <row r="20" spans="1:20" s="40" customFormat="1" ht="14.1" customHeight="1" x14ac:dyDescent="0.15">
      <c r="A20" s="41"/>
      <c r="B20" s="42"/>
      <c r="C20" s="42"/>
      <c r="D20" s="44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  <row r="21" spans="1:20" s="40" customFormat="1" ht="14.1" customHeight="1" x14ac:dyDescent="0.15">
      <c r="A21" s="41"/>
      <c r="B21" s="42"/>
      <c r="C21" s="42"/>
      <c r="D21" s="44" t="s">
        <v>25</v>
      </c>
      <c r="E21" s="37">
        <v>8</v>
      </c>
      <c r="F21" s="38">
        <v>97</v>
      </c>
      <c r="G21" s="38">
        <v>84</v>
      </c>
      <c r="H21" s="38">
        <v>86</v>
      </c>
      <c r="I21" s="38">
        <v>71</v>
      </c>
      <c r="J21" s="38">
        <v>82</v>
      </c>
      <c r="K21" s="38">
        <v>80</v>
      </c>
      <c r="L21" s="38">
        <v>83</v>
      </c>
      <c r="M21" s="38">
        <v>87</v>
      </c>
      <c r="N21" s="38">
        <v>86</v>
      </c>
      <c r="O21" s="38">
        <v>107</v>
      </c>
      <c r="P21" s="38">
        <v>88</v>
      </c>
      <c r="Q21" s="38">
        <v>106</v>
      </c>
      <c r="R21" s="38">
        <v>91</v>
      </c>
      <c r="S21" s="38">
        <f>IF(ISERR(SUM(G21:R21)/12),"-",SUM(G21:R21)/12)</f>
        <v>87.583333333333329</v>
      </c>
      <c r="T21" s="39">
        <v>8</v>
      </c>
    </row>
    <row r="22" spans="1:20" s="40" customFormat="1" ht="14.1" customHeight="1" x14ac:dyDescent="0.15">
      <c r="A22" s="41"/>
      <c r="B22" s="42"/>
      <c r="C22" s="42"/>
      <c r="D22" s="44" t="s">
        <v>26</v>
      </c>
      <c r="E22" s="37">
        <v>9</v>
      </c>
      <c r="F22" s="38">
        <v>22</v>
      </c>
      <c r="G22" s="38">
        <v>24</v>
      </c>
      <c r="H22" s="38">
        <v>25</v>
      </c>
      <c r="I22" s="38">
        <v>23</v>
      </c>
      <c r="J22" s="38">
        <v>20</v>
      </c>
      <c r="K22" s="38">
        <v>39</v>
      </c>
      <c r="L22" s="38">
        <v>46</v>
      </c>
      <c r="M22" s="38">
        <v>56</v>
      </c>
      <c r="N22" s="38">
        <v>35</v>
      </c>
      <c r="O22" s="38">
        <v>36</v>
      </c>
      <c r="P22" s="38">
        <v>34</v>
      </c>
      <c r="Q22" s="38">
        <v>43</v>
      </c>
      <c r="R22" s="38">
        <v>26</v>
      </c>
      <c r="S22" s="38">
        <f>IF(ISERR(SUM(G22:R22)/12),"-",SUM(G22:R22)/12)</f>
        <v>33.916666666666664</v>
      </c>
      <c r="T22" s="39">
        <v>9</v>
      </c>
    </row>
    <row r="23" spans="1:20" s="40" customFormat="1" ht="14.1" customHeight="1" x14ac:dyDescent="0.15">
      <c r="A23" s="41"/>
      <c r="B23" s="42"/>
      <c r="C23" s="42"/>
      <c r="D23" s="44" t="s">
        <v>27</v>
      </c>
      <c r="E23" s="37">
        <v>10</v>
      </c>
      <c r="F23" s="38">
        <v>2516</v>
      </c>
      <c r="G23" s="38">
        <v>2155</v>
      </c>
      <c r="H23" s="38">
        <v>2074</v>
      </c>
      <c r="I23" s="38">
        <v>2048</v>
      </c>
      <c r="J23" s="38">
        <v>2180</v>
      </c>
      <c r="K23" s="38">
        <v>2127</v>
      </c>
      <c r="L23" s="38">
        <v>2194</v>
      </c>
      <c r="M23" s="38">
        <v>2772</v>
      </c>
      <c r="N23" s="38">
        <v>2667</v>
      </c>
      <c r="O23" s="38">
        <v>2569</v>
      </c>
      <c r="P23" s="38">
        <v>2757</v>
      </c>
      <c r="Q23" s="38">
        <v>3307</v>
      </c>
      <c r="R23" s="38">
        <v>3155.9</v>
      </c>
      <c r="S23" s="38">
        <f>IF(ISERR(SUM(G23:R23)/12),"-",SUM(G23:R23)/12)</f>
        <v>2500.4916666666668</v>
      </c>
      <c r="T23" s="39">
        <v>10</v>
      </c>
    </row>
    <row r="24" spans="1:20" s="40" customFormat="1" ht="14.1" customHeight="1" x14ac:dyDescent="0.15">
      <c r="A24" s="41"/>
      <c r="B24" s="42"/>
      <c r="C24" s="43" t="s">
        <v>28</v>
      </c>
      <c r="D24" s="36"/>
      <c r="E24" s="37">
        <v>11</v>
      </c>
      <c r="F24" s="38">
        <v>128</v>
      </c>
      <c r="G24" s="38">
        <v>105</v>
      </c>
      <c r="H24" s="38">
        <v>148</v>
      </c>
      <c r="I24" s="38">
        <v>125</v>
      </c>
      <c r="J24" s="38">
        <v>185</v>
      </c>
      <c r="K24" s="38">
        <v>174</v>
      </c>
      <c r="L24" s="38">
        <v>150</v>
      </c>
      <c r="M24" s="38">
        <v>138</v>
      </c>
      <c r="N24" s="38">
        <v>136</v>
      </c>
      <c r="O24" s="38">
        <v>130</v>
      </c>
      <c r="P24" s="38">
        <v>151</v>
      </c>
      <c r="Q24" s="38">
        <v>172</v>
      </c>
      <c r="R24" s="38">
        <v>150.80000000000001</v>
      </c>
      <c r="S24" s="38">
        <f>IF(ISERR(SUM(G24:R24)/12),"-",SUM(G24:R24)/12)</f>
        <v>147.06666666666666</v>
      </c>
      <c r="T24" s="39">
        <v>11</v>
      </c>
    </row>
    <row r="25" spans="1:20" s="40" customFormat="1" ht="14.1" customHeight="1" x14ac:dyDescent="0.15">
      <c r="A25" s="41"/>
      <c r="B25" s="42"/>
      <c r="C25" s="43" t="s">
        <v>29</v>
      </c>
      <c r="D25" s="36"/>
      <c r="E25" s="37">
        <v>12</v>
      </c>
      <c r="F25" s="38">
        <v>230</v>
      </c>
      <c r="G25" s="38">
        <v>165</v>
      </c>
      <c r="H25" s="38">
        <v>154</v>
      </c>
      <c r="I25" s="38">
        <v>165</v>
      </c>
      <c r="J25" s="38">
        <v>194</v>
      </c>
      <c r="K25" s="38">
        <v>168</v>
      </c>
      <c r="L25" s="38">
        <v>250</v>
      </c>
      <c r="M25" s="38">
        <v>209</v>
      </c>
      <c r="N25" s="38">
        <v>245</v>
      </c>
      <c r="O25" s="38">
        <v>249</v>
      </c>
      <c r="P25" s="38">
        <v>212</v>
      </c>
      <c r="Q25" s="38">
        <v>257</v>
      </c>
      <c r="R25" s="38">
        <v>264.2</v>
      </c>
      <c r="S25" s="38">
        <f>IF(ISERR(SUM(G25:R25)/12),"-",SUM(G25:R25)/12)</f>
        <v>211.01666666666665</v>
      </c>
      <c r="T25" s="39">
        <v>12</v>
      </c>
    </row>
    <row r="26" spans="1:20" s="40" customFormat="1" ht="14.1" customHeight="1" x14ac:dyDescent="0.15">
      <c r="A26" s="41"/>
      <c r="B26" s="42"/>
      <c r="C26" s="44"/>
      <c r="D26" s="42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</row>
    <row r="27" spans="1:20" s="40" customFormat="1" ht="14.1" customHeight="1" x14ac:dyDescent="0.15">
      <c r="A27" s="41"/>
      <c r="B27" s="42"/>
      <c r="C27" s="43" t="s">
        <v>30</v>
      </c>
      <c r="D27" s="36"/>
      <c r="E27" s="37">
        <v>13</v>
      </c>
      <c r="F27" s="38">
        <v>39815</v>
      </c>
      <c r="G27" s="38">
        <v>51631</v>
      </c>
      <c r="H27" s="38">
        <v>53555</v>
      </c>
      <c r="I27" s="38">
        <v>51923</v>
      </c>
      <c r="J27" s="38">
        <v>45452</v>
      </c>
      <c r="K27" s="38">
        <v>38698</v>
      </c>
      <c r="L27" s="38">
        <v>32767</v>
      </c>
      <c r="M27" s="38">
        <v>30276</v>
      </c>
      <c r="N27" s="38">
        <v>36399</v>
      </c>
      <c r="O27" s="38">
        <v>35100</v>
      </c>
      <c r="P27" s="38">
        <v>36535</v>
      </c>
      <c r="Q27" s="38">
        <v>38394</v>
      </c>
      <c r="R27" s="38">
        <v>41877.440000000002</v>
      </c>
      <c r="S27" s="38">
        <f>IF(ISERR(SUM(G27:R27)/12),"-",SUM(G27:R27)/12)</f>
        <v>41050.620000000003</v>
      </c>
      <c r="T27" s="39">
        <v>13</v>
      </c>
    </row>
    <row r="28" spans="1:20" s="40" customFormat="1" ht="14.1" customHeight="1" x14ac:dyDescent="0.15">
      <c r="A28" s="41"/>
      <c r="B28" s="42"/>
      <c r="C28" s="43" t="s">
        <v>31</v>
      </c>
      <c r="D28" s="36"/>
      <c r="E28" s="37">
        <v>14</v>
      </c>
      <c r="F28" s="38">
        <v>12027</v>
      </c>
      <c r="G28" s="38">
        <v>14157</v>
      </c>
      <c r="H28" s="38">
        <v>14200</v>
      </c>
      <c r="I28" s="38">
        <v>16065</v>
      </c>
      <c r="J28" s="38">
        <v>16274</v>
      </c>
      <c r="K28" s="38">
        <v>15908</v>
      </c>
      <c r="L28" s="38">
        <v>14043</v>
      </c>
      <c r="M28" s="38">
        <v>13580</v>
      </c>
      <c r="N28" s="38">
        <v>13213</v>
      </c>
      <c r="O28" s="38">
        <v>12925</v>
      </c>
      <c r="P28" s="38">
        <v>13079</v>
      </c>
      <c r="Q28" s="38">
        <v>15026</v>
      </c>
      <c r="R28" s="38">
        <v>14332.6</v>
      </c>
      <c r="S28" s="38">
        <f>IF(ISERR(SUM(G28:R28)/12),"-",SUM(G28:R28)/12)</f>
        <v>14400.216666666667</v>
      </c>
      <c r="T28" s="39">
        <v>14</v>
      </c>
    </row>
    <row r="29" spans="1:20" s="40" customFormat="1" ht="14.1" customHeight="1" x14ac:dyDescent="0.15">
      <c r="A29" s="41"/>
      <c r="B29" s="42"/>
      <c r="C29" s="43" t="s">
        <v>32</v>
      </c>
      <c r="D29" s="36"/>
      <c r="E29" s="37">
        <v>15</v>
      </c>
      <c r="F29" s="38">
        <v>1893</v>
      </c>
      <c r="G29" s="38">
        <v>2425</v>
      </c>
      <c r="H29" s="38">
        <v>2358</v>
      </c>
      <c r="I29" s="38">
        <v>2310</v>
      </c>
      <c r="J29" s="38">
        <v>2382</v>
      </c>
      <c r="K29" s="38">
        <v>2340</v>
      </c>
      <c r="L29" s="38">
        <v>2784</v>
      </c>
      <c r="M29" s="38">
        <v>3183</v>
      </c>
      <c r="N29" s="38">
        <v>2841</v>
      </c>
      <c r="O29" s="38">
        <v>2608</v>
      </c>
      <c r="P29" s="38">
        <v>2486</v>
      </c>
      <c r="Q29" s="38">
        <v>2289</v>
      </c>
      <c r="R29" s="38">
        <v>1878</v>
      </c>
      <c r="S29" s="38">
        <f>IF(ISERR(SUM(G29:R29)/12),"-",SUM(G29:R29)/12)</f>
        <v>2490.3333333333335</v>
      </c>
      <c r="T29" s="39">
        <v>15</v>
      </c>
    </row>
    <row r="30" spans="1:20" s="40" customFormat="1" ht="14.1" customHeight="1" x14ac:dyDescent="0.15">
      <c r="A30" s="41"/>
      <c r="B30" s="42"/>
      <c r="C30" s="43" t="s">
        <v>33</v>
      </c>
      <c r="D30" s="36"/>
      <c r="E30" s="37">
        <v>16</v>
      </c>
      <c r="F30" s="38">
        <f t="shared" ref="F30:R30" si="3">SUBTOTAL(9,F31:F33)</f>
        <v>1560</v>
      </c>
      <c r="G30" s="38">
        <f t="shared" si="3"/>
        <v>1559</v>
      </c>
      <c r="H30" s="38">
        <f t="shared" si="3"/>
        <v>1468</v>
      </c>
      <c r="I30" s="38">
        <f t="shared" si="3"/>
        <v>1901</v>
      </c>
      <c r="J30" s="38">
        <f t="shared" si="3"/>
        <v>2637</v>
      </c>
      <c r="K30" s="38">
        <f t="shared" si="3"/>
        <v>2512</v>
      </c>
      <c r="L30" s="38">
        <f t="shared" si="3"/>
        <v>2451</v>
      </c>
      <c r="M30" s="38">
        <f t="shared" si="3"/>
        <v>2295</v>
      </c>
      <c r="N30" s="38">
        <f t="shared" si="3"/>
        <v>1989</v>
      </c>
      <c r="O30" s="38">
        <f t="shared" si="3"/>
        <v>1664</v>
      </c>
      <c r="P30" s="38">
        <f t="shared" si="3"/>
        <v>1464</v>
      </c>
      <c r="Q30" s="38">
        <f t="shared" si="3"/>
        <v>1309</v>
      </c>
      <c r="R30" s="38">
        <f t="shared" si="3"/>
        <v>1171.5999999999999</v>
      </c>
      <c r="S30" s="38">
        <f>IF(ISERR(SUM(G30:R30)/12),"-",SUM(G30:R30)/12)</f>
        <v>1868.3833333333332</v>
      </c>
      <c r="T30" s="39">
        <v>16</v>
      </c>
    </row>
    <row r="31" spans="1:20" s="40" customFormat="1" ht="14.1" customHeight="1" x14ac:dyDescent="0.15">
      <c r="A31" s="41"/>
      <c r="B31" s="42"/>
      <c r="C31" s="42"/>
      <c r="D31" s="44" t="s">
        <v>34</v>
      </c>
      <c r="E31" s="37">
        <v>17</v>
      </c>
      <c r="F31" s="38">
        <v>624</v>
      </c>
      <c r="G31" s="38">
        <v>673</v>
      </c>
      <c r="H31" s="38">
        <v>607</v>
      </c>
      <c r="I31" s="38">
        <v>1191</v>
      </c>
      <c r="J31" s="38">
        <v>1586</v>
      </c>
      <c r="K31" s="38">
        <v>1446</v>
      </c>
      <c r="L31" s="38">
        <v>1344</v>
      </c>
      <c r="M31" s="38">
        <v>1302</v>
      </c>
      <c r="N31" s="38">
        <v>1096</v>
      </c>
      <c r="O31" s="38">
        <v>927</v>
      </c>
      <c r="P31" s="38">
        <v>794</v>
      </c>
      <c r="Q31" s="38">
        <v>612</v>
      </c>
      <c r="R31" s="38">
        <v>507</v>
      </c>
      <c r="S31" s="38">
        <f>IF(ISERR(SUM(G31:R31)/12),"-",SUM(G31:R31)/12)</f>
        <v>1007.0833333333334</v>
      </c>
      <c r="T31" s="39">
        <v>17</v>
      </c>
    </row>
    <row r="32" spans="1:20" s="40" customFormat="1" ht="14.1" customHeight="1" x14ac:dyDescent="0.15">
      <c r="A32" s="41"/>
      <c r="B32" s="42"/>
      <c r="C32" s="42"/>
      <c r="D32" s="44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</row>
    <row r="33" spans="1:20" s="40" customFormat="1" ht="14.1" customHeight="1" x14ac:dyDescent="0.15">
      <c r="A33" s="41"/>
      <c r="B33" s="42"/>
      <c r="C33" s="42"/>
      <c r="D33" s="44" t="s">
        <v>35</v>
      </c>
      <c r="E33" s="37">
        <v>18</v>
      </c>
      <c r="F33" s="38">
        <v>936</v>
      </c>
      <c r="G33" s="38">
        <v>886</v>
      </c>
      <c r="H33" s="38">
        <v>861</v>
      </c>
      <c r="I33" s="38">
        <v>710</v>
      </c>
      <c r="J33" s="38">
        <v>1051</v>
      </c>
      <c r="K33" s="38">
        <v>1066</v>
      </c>
      <c r="L33" s="38">
        <v>1107</v>
      </c>
      <c r="M33" s="38">
        <v>993</v>
      </c>
      <c r="N33" s="38">
        <v>893</v>
      </c>
      <c r="O33" s="38">
        <v>737</v>
      </c>
      <c r="P33" s="38">
        <v>670</v>
      </c>
      <c r="Q33" s="38">
        <v>697</v>
      </c>
      <c r="R33" s="38">
        <v>664.6</v>
      </c>
      <c r="S33" s="38">
        <f>IF(ISERR(SUM(G33:R33)/12),"-",SUM(G33:R33)/12)</f>
        <v>861.30000000000007</v>
      </c>
      <c r="T33" s="39">
        <v>18</v>
      </c>
    </row>
    <row r="34" spans="1:20" s="40" customFormat="1" ht="14.1" customHeight="1" x14ac:dyDescent="0.15">
      <c r="A34" s="41"/>
      <c r="B34" s="42"/>
      <c r="C34" s="43" t="s">
        <v>36</v>
      </c>
      <c r="D34" s="36"/>
      <c r="E34" s="37">
        <v>19</v>
      </c>
      <c r="F34" s="38">
        <v>4102</v>
      </c>
      <c r="G34" s="38">
        <v>4135</v>
      </c>
      <c r="H34" s="38">
        <v>4045</v>
      </c>
      <c r="I34" s="38">
        <v>3889</v>
      </c>
      <c r="J34" s="38">
        <v>3986</v>
      </c>
      <c r="K34" s="38">
        <v>3964</v>
      </c>
      <c r="L34" s="38">
        <v>3603</v>
      </c>
      <c r="M34" s="38">
        <v>3250</v>
      </c>
      <c r="N34" s="38">
        <v>3005</v>
      </c>
      <c r="O34" s="38">
        <v>2998</v>
      </c>
      <c r="P34" s="38">
        <v>2979</v>
      </c>
      <c r="Q34" s="38">
        <v>3041</v>
      </c>
      <c r="R34" s="38">
        <v>2896.4</v>
      </c>
      <c r="S34" s="38">
        <f>IF(ISERR(SUM(G34:R34)/12),"-",SUM(G34:R34)/12)</f>
        <v>3482.6166666666668</v>
      </c>
      <c r="T34" s="39">
        <v>19</v>
      </c>
    </row>
    <row r="35" spans="1:20" s="40" customFormat="1" ht="14.1" customHeight="1" x14ac:dyDescent="0.15">
      <c r="A35" s="41"/>
      <c r="B35" s="42"/>
      <c r="C35" s="43" t="s">
        <v>37</v>
      </c>
      <c r="D35" s="36"/>
      <c r="E35" s="37">
        <v>20</v>
      </c>
      <c r="F35" s="38">
        <v>17939</v>
      </c>
      <c r="G35" s="38">
        <v>21501</v>
      </c>
      <c r="H35" s="38">
        <v>21246</v>
      </c>
      <c r="I35" s="38">
        <v>19553</v>
      </c>
      <c r="J35" s="38">
        <v>19572</v>
      </c>
      <c r="K35" s="38">
        <v>18605</v>
      </c>
      <c r="L35" s="38">
        <v>17450</v>
      </c>
      <c r="M35" s="38">
        <v>16638</v>
      </c>
      <c r="N35" s="38">
        <v>15538</v>
      </c>
      <c r="O35" s="38">
        <v>14047</v>
      </c>
      <c r="P35" s="38">
        <v>12277</v>
      </c>
      <c r="Q35" s="38">
        <v>11180</v>
      </c>
      <c r="R35" s="38">
        <v>14433</v>
      </c>
      <c r="S35" s="38">
        <f>IF(ISERR(SUM(G35:R35)/12),"-",SUM(G35:R35)/12)</f>
        <v>16836.666666666668</v>
      </c>
      <c r="T35" s="39">
        <v>20</v>
      </c>
    </row>
    <row r="36" spans="1:20" s="40" customFormat="1" ht="14.1" customHeight="1" x14ac:dyDescent="0.15">
      <c r="A36" s="41"/>
      <c r="B36" s="42"/>
      <c r="C36" s="43" t="s">
        <v>38</v>
      </c>
      <c r="D36" s="36"/>
      <c r="E36" s="37">
        <v>21</v>
      </c>
      <c r="F36" s="38">
        <v>3141</v>
      </c>
      <c r="G36" s="38">
        <v>3286</v>
      </c>
      <c r="H36" s="38">
        <v>3229</v>
      </c>
      <c r="I36" s="38">
        <v>2927</v>
      </c>
      <c r="J36" s="38">
        <v>2567</v>
      </c>
      <c r="K36" s="38">
        <v>2430</v>
      </c>
      <c r="L36" s="38">
        <v>2377</v>
      </c>
      <c r="M36" s="38">
        <v>2263</v>
      </c>
      <c r="N36" s="38">
        <v>2106</v>
      </c>
      <c r="O36" s="38">
        <v>2015</v>
      </c>
      <c r="P36" s="38">
        <v>2736</v>
      </c>
      <c r="Q36" s="38">
        <v>3249</v>
      </c>
      <c r="R36" s="38">
        <v>2988.5</v>
      </c>
      <c r="S36" s="38">
        <f>IF(ISERR(SUM(G36:R36)/12),"-",SUM(G36:R36)/12)</f>
        <v>2681.125</v>
      </c>
      <c r="T36" s="39">
        <v>21</v>
      </c>
    </row>
    <row r="37" spans="1:20" s="40" customFormat="1" ht="14.1" customHeight="1" x14ac:dyDescent="0.15">
      <c r="A37" s="41"/>
      <c r="B37" s="42"/>
      <c r="C37" s="43" t="s">
        <v>39</v>
      </c>
      <c r="D37" s="36"/>
      <c r="E37" s="37">
        <v>22</v>
      </c>
      <c r="F37" s="38">
        <v>8669</v>
      </c>
      <c r="G37" s="38">
        <v>8954</v>
      </c>
      <c r="H37" s="38">
        <v>8700</v>
      </c>
      <c r="I37" s="38">
        <v>7599</v>
      </c>
      <c r="J37" s="38">
        <v>7332</v>
      </c>
      <c r="K37" s="38">
        <v>7118</v>
      </c>
      <c r="L37" s="38">
        <v>6862</v>
      </c>
      <c r="M37" s="38">
        <v>6588</v>
      </c>
      <c r="N37" s="38">
        <v>6795</v>
      </c>
      <c r="O37" s="38">
        <v>6711</v>
      </c>
      <c r="P37" s="38">
        <v>7038</v>
      </c>
      <c r="Q37" s="38">
        <v>7639</v>
      </c>
      <c r="R37" s="38">
        <v>7688.3</v>
      </c>
      <c r="S37" s="38">
        <f>IF(ISERR(SUM(G37:R37)/12),"-",SUM(G37:R37)/12)</f>
        <v>7418.6916666666666</v>
      </c>
      <c r="T37" s="39">
        <v>22</v>
      </c>
    </row>
    <row r="38" spans="1:20" s="40" customFormat="1" ht="14.1" customHeight="1" x14ac:dyDescent="0.15">
      <c r="A38" s="41"/>
      <c r="B38" s="42"/>
      <c r="C38" s="44"/>
      <c r="D38" s="42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</row>
    <row r="39" spans="1:20" s="40" customFormat="1" ht="14.1" customHeight="1" x14ac:dyDescent="0.15">
      <c r="A39" s="41"/>
      <c r="B39" s="42"/>
      <c r="C39" s="43" t="s">
        <v>40</v>
      </c>
      <c r="D39" s="36"/>
      <c r="E39" s="37">
        <v>23</v>
      </c>
      <c r="F39" s="38">
        <v>4451</v>
      </c>
      <c r="G39" s="38">
        <v>4656</v>
      </c>
      <c r="H39" s="38">
        <v>4575</v>
      </c>
      <c r="I39" s="38">
        <v>4332</v>
      </c>
      <c r="J39" s="38">
        <v>4220</v>
      </c>
      <c r="K39" s="38">
        <v>4194</v>
      </c>
      <c r="L39" s="38">
        <v>4110</v>
      </c>
      <c r="M39" s="38">
        <v>4321</v>
      </c>
      <c r="N39" s="38">
        <v>4416</v>
      </c>
      <c r="O39" s="38">
        <v>4691</v>
      </c>
      <c r="P39" s="38">
        <v>4853</v>
      </c>
      <c r="Q39" s="38">
        <v>5023</v>
      </c>
      <c r="R39" s="38">
        <v>4876.1000000000004</v>
      </c>
      <c r="S39" s="38">
        <f>IF(ISERR(SUM(G39:R39)/12),"-",SUM(G39:R39)/12)</f>
        <v>4522.2583333333332</v>
      </c>
      <c r="T39" s="39">
        <v>23</v>
      </c>
    </row>
    <row r="40" spans="1:20" s="40" customFormat="1" ht="14.1" customHeight="1" x14ac:dyDescent="0.15">
      <c r="A40" s="41"/>
      <c r="B40" s="42"/>
      <c r="C40" s="43" t="s">
        <v>41</v>
      </c>
      <c r="D40" s="36"/>
      <c r="E40" s="37">
        <v>24</v>
      </c>
      <c r="F40" s="38">
        <v>881</v>
      </c>
      <c r="G40" s="38">
        <v>820</v>
      </c>
      <c r="H40" s="38">
        <v>744</v>
      </c>
      <c r="I40" s="38">
        <v>691</v>
      </c>
      <c r="J40" s="38">
        <v>809</v>
      </c>
      <c r="K40" s="38">
        <v>1105</v>
      </c>
      <c r="L40" s="38">
        <v>1107</v>
      </c>
      <c r="M40" s="38">
        <v>1062</v>
      </c>
      <c r="N40" s="38">
        <v>1369</v>
      </c>
      <c r="O40" s="38">
        <v>1273</v>
      </c>
      <c r="P40" s="38">
        <v>1251</v>
      </c>
      <c r="Q40" s="38">
        <v>1214</v>
      </c>
      <c r="R40" s="38">
        <v>1255.4000000000001</v>
      </c>
      <c r="S40" s="38">
        <f>IF(ISERR(SUM(G40:R40)/12),"-",SUM(G40:R40)/12)</f>
        <v>1058.3666666666666</v>
      </c>
      <c r="T40" s="39">
        <v>24</v>
      </c>
    </row>
    <row r="41" spans="1:20" s="40" customFormat="1" ht="14.1" customHeight="1" x14ac:dyDescent="0.15">
      <c r="A41" s="41"/>
      <c r="B41" s="42"/>
      <c r="C41" s="43" t="s">
        <v>42</v>
      </c>
      <c r="D41" s="36"/>
      <c r="E41" s="37">
        <v>25</v>
      </c>
      <c r="F41" s="38">
        <v>2297</v>
      </c>
      <c r="G41" s="38">
        <v>2234</v>
      </c>
      <c r="H41" s="38">
        <v>2351</v>
      </c>
      <c r="I41" s="38">
        <v>2186</v>
      </c>
      <c r="J41" s="38">
        <v>2223</v>
      </c>
      <c r="K41" s="38">
        <v>2228</v>
      </c>
      <c r="L41" s="38">
        <v>2307</v>
      </c>
      <c r="M41" s="38">
        <v>2213</v>
      </c>
      <c r="N41" s="38">
        <v>2300</v>
      </c>
      <c r="O41" s="38">
        <v>2188</v>
      </c>
      <c r="P41" s="38">
        <v>2237</v>
      </c>
      <c r="Q41" s="38">
        <v>2210</v>
      </c>
      <c r="R41" s="38">
        <v>2206.8000000000002</v>
      </c>
      <c r="S41" s="38">
        <f>IF(ISERR(SUM(G41:R41)/12),"-",SUM(G41:R41)/12)</f>
        <v>2240.3166666666666</v>
      </c>
      <c r="T41" s="39">
        <v>25</v>
      </c>
    </row>
    <row r="42" spans="1:20" s="40" customFormat="1" ht="14.1" customHeight="1" x14ac:dyDescent="0.15">
      <c r="A42" s="41"/>
      <c r="B42" s="42"/>
      <c r="C42" s="43" t="s">
        <v>43</v>
      </c>
      <c r="D42" s="36"/>
      <c r="E42" s="37">
        <v>26</v>
      </c>
      <c r="F42" s="38">
        <v>95459</v>
      </c>
      <c r="G42" s="38">
        <v>92208</v>
      </c>
      <c r="H42" s="38">
        <v>88686</v>
      </c>
      <c r="I42" s="38">
        <v>82831</v>
      </c>
      <c r="J42" s="38">
        <v>89474</v>
      </c>
      <c r="K42" s="38">
        <v>94177</v>
      </c>
      <c r="L42" s="38">
        <v>93588</v>
      </c>
      <c r="M42" s="38">
        <v>92554</v>
      </c>
      <c r="N42" s="38">
        <v>93608</v>
      </c>
      <c r="O42" s="38">
        <v>95879</v>
      </c>
      <c r="P42" s="38">
        <v>97430.8</v>
      </c>
      <c r="Q42" s="38">
        <v>100014.6</v>
      </c>
      <c r="R42" s="38">
        <v>96866.37</v>
      </c>
      <c r="S42" s="38">
        <f>IF(ISERR(SUM(G42:R42)/12),"-",SUM(G42:R42)/12)</f>
        <v>93109.730833333335</v>
      </c>
      <c r="T42" s="39">
        <v>26</v>
      </c>
    </row>
    <row r="43" spans="1:20" s="40" customFormat="1" ht="14.1" customHeight="1" x14ac:dyDescent="0.15">
      <c r="A43" s="41"/>
      <c r="B43" s="42"/>
      <c r="C43" s="43" t="s">
        <v>44</v>
      </c>
      <c r="D43" s="36"/>
      <c r="E43" s="37">
        <v>27</v>
      </c>
      <c r="F43" s="38">
        <v>18856</v>
      </c>
      <c r="G43" s="38">
        <v>19104</v>
      </c>
      <c r="H43" s="38">
        <v>19113</v>
      </c>
      <c r="I43" s="38">
        <v>18272</v>
      </c>
      <c r="J43" s="38">
        <v>19300</v>
      </c>
      <c r="K43" s="38">
        <v>20689</v>
      </c>
      <c r="L43" s="38">
        <v>21163</v>
      </c>
      <c r="M43" s="38">
        <v>20987</v>
      </c>
      <c r="N43" s="38">
        <v>20574</v>
      </c>
      <c r="O43" s="38">
        <v>20228</v>
      </c>
      <c r="P43" s="38">
        <v>19844</v>
      </c>
      <c r="Q43" s="38">
        <v>19655</v>
      </c>
      <c r="R43" s="38">
        <v>18492.240000000002</v>
      </c>
      <c r="S43" s="38">
        <f>IF(ISERR(SUM(G43:R43)/12),"-",SUM(G43:R43)/12)</f>
        <v>19785.103333333333</v>
      </c>
      <c r="T43" s="39">
        <v>27</v>
      </c>
    </row>
    <row r="44" spans="1:20" s="40" customFormat="1" ht="14.1" customHeight="1" x14ac:dyDescent="0.15">
      <c r="A44" s="41"/>
      <c r="B44" s="42"/>
      <c r="C44" s="44"/>
      <c r="D44" s="42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9"/>
    </row>
    <row r="45" spans="1:20" s="40" customFormat="1" ht="14.1" customHeight="1" x14ac:dyDescent="0.15">
      <c r="A45" s="41"/>
      <c r="B45" s="42"/>
      <c r="C45" s="43" t="s">
        <v>45</v>
      </c>
      <c r="D45" s="36"/>
      <c r="E45" s="37">
        <v>28</v>
      </c>
      <c r="F45" s="38">
        <v>62875</v>
      </c>
      <c r="G45" s="38">
        <v>64659</v>
      </c>
      <c r="H45" s="38">
        <v>63242</v>
      </c>
      <c r="I45" s="38">
        <v>56739</v>
      </c>
      <c r="J45" s="38">
        <v>54849</v>
      </c>
      <c r="K45" s="38">
        <v>54932</v>
      </c>
      <c r="L45" s="38">
        <v>53443</v>
      </c>
      <c r="M45" s="38">
        <v>53815</v>
      </c>
      <c r="N45" s="38">
        <v>55717</v>
      </c>
      <c r="O45" s="38">
        <v>56278</v>
      </c>
      <c r="P45" s="38">
        <v>59722</v>
      </c>
      <c r="Q45" s="38">
        <v>60539</v>
      </c>
      <c r="R45" s="38">
        <v>56504.631999999998</v>
      </c>
      <c r="S45" s="38">
        <f>IF(ISERR(SUM(G45:R45)/12),"-",SUM(G45:R45)/12)</f>
        <v>57536.635999999999</v>
      </c>
      <c r="T45" s="39">
        <v>28</v>
      </c>
    </row>
    <row r="46" spans="1:20" s="40" customFormat="1" ht="14.1" customHeight="1" x14ac:dyDescent="0.15">
      <c r="A46" s="41"/>
      <c r="B46" s="42"/>
      <c r="C46" s="43" t="s">
        <v>46</v>
      </c>
      <c r="D46" s="36"/>
      <c r="E46" s="37">
        <v>29</v>
      </c>
      <c r="F46" s="38">
        <f>SUBTOTAL(9,F47:F49)</f>
        <v>20868</v>
      </c>
      <c r="G46" s="38">
        <f t="shared" ref="G46:R46" si="4">SUBTOTAL(9,G47:G49)</f>
        <v>21460</v>
      </c>
      <c r="H46" s="38">
        <f t="shared" si="4"/>
        <v>21049</v>
      </c>
      <c r="I46" s="38">
        <f t="shared" si="4"/>
        <v>19152</v>
      </c>
      <c r="J46" s="38">
        <f t="shared" si="4"/>
        <v>18496</v>
      </c>
      <c r="K46" s="38">
        <f t="shared" si="4"/>
        <v>18884</v>
      </c>
      <c r="L46" s="38">
        <f t="shared" si="4"/>
        <v>20113</v>
      </c>
      <c r="M46" s="38">
        <f t="shared" si="4"/>
        <v>21231</v>
      </c>
      <c r="N46" s="38">
        <f t="shared" si="4"/>
        <v>20943</v>
      </c>
      <c r="O46" s="38">
        <f t="shared" si="4"/>
        <v>20747</v>
      </c>
      <c r="P46" s="38">
        <f t="shared" si="4"/>
        <v>21016.2</v>
      </c>
      <c r="Q46" s="38">
        <f t="shared" si="4"/>
        <v>21312.2</v>
      </c>
      <c r="R46" s="38">
        <f t="shared" si="4"/>
        <v>21336.97</v>
      </c>
      <c r="S46" s="38">
        <f>IF(ISERR(SUM(G46:R46)/12),"-",SUM(G46:R46)/12)</f>
        <v>20478.36416666667</v>
      </c>
      <c r="T46" s="39">
        <v>29</v>
      </c>
    </row>
    <row r="47" spans="1:20" s="40" customFormat="1" ht="14.1" customHeight="1" x14ac:dyDescent="0.15">
      <c r="A47" s="41"/>
      <c r="B47" s="42"/>
      <c r="C47" s="42"/>
      <c r="D47" s="44" t="s">
        <v>47</v>
      </c>
      <c r="E47" s="37">
        <v>30</v>
      </c>
      <c r="F47" s="38">
        <v>1948</v>
      </c>
      <c r="G47" s="38">
        <v>2069</v>
      </c>
      <c r="H47" s="38">
        <v>1957</v>
      </c>
      <c r="I47" s="38">
        <v>1853</v>
      </c>
      <c r="J47" s="38">
        <v>1768</v>
      </c>
      <c r="K47" s="38">
        <v>1689</v>
      </c>
      <c r="L47" s="38">
        <v>1848</v>
      </c>
      <c r="M47" s="38">
        <v>1824</v>
      </c>
      <c r="N47" s="38">
        <v>1843</v>
      </c>
      <c r="O47" s="38">
        <v>1969</v>
      </c>
      <c r="P47" s="38">
        <v>1908</v>
      </c>
      <c r="Q47" s="38">
        <v>1913</v>
      </c>
      <c r="R47" s="38">
        <v>2083</v>
      </c>
      <c r="S47" s="38">
        <f>IF(ISERR(SUM(G47:R47)/12),"-",SUM(G47:R47)/12)</f>
        <v>1893.6666666666667</v>
      </c>
      <c r="T47" s="39">
        <v>30</v>
      </c>
    </row>
    <row r="48" spans="1:20" s="40" customFormat="1" ht="14.1" customHeight="1" x14ac:dyDescent="0.15">
      <c r="A48" s="41"/>
      <c r="B48" s="42"/>
      <c r="C48" s="42"/>
      <c r="D48" s="44" t="s">
        <v>48</v>
      </c>
      <c r="E48" s="37">
        <v>31</v>
      </c>
      <c r="F48" s="38">
        <v>4012</v>
      </c>
      <c r="G48" s="38">
        <v>3939</v>
      </c>
      <c r="H48" s="38">
        <v>3858</v>
      </c>
      <c r="I48" s="38">
        <v>3476</v>
      </c>
      <c r="J48" s="38">
        <v>3177</v>
      </c>
      <c r="K48" s="38">
        <v>3284</v>
      </c>
      <c r="L48" s="38">
        <v>3396</v>
      </c>
      <c r="M48" s="38">
        <v>3577</v>
      </c>
      <c r="N48" s="38">
        <v>3565</v>
      </c>
      <c r="O48" s="38">
        <v>3645</v>
      </c>
      <c r="P48" s="38">
        <v>3504</v>
      </c>
      <c r="Q48" s="38">
        <v>3395</v>
      </c>
      <c r="R48" s="38">
        <v>3362</v>
      </c>
      <c r="S48" s="38">
        <f>IF(ISERR(SUM(G48:R48)/12),"-",SUM(G48:R48)/12)</f>
        <v>3514.8333333333335</v>
      </c>
      <c r="T48" s="39">
        <v>31</v>
      </c>
    </row>
    <row r="49" spans="1:20" s="40" customFormat="1" ht="14.1" customHeight="1" x14ac:dyDescent="0.15">
      <c r="A49" s="41"/>
      <c r="B49" s="42"/>
      <c r="C49" s="42"/>
      <c r="D49" s="44" t="s">
        <v>49</v>
      </c>
      <c r="E49" s="37">
        <v>32</v>
      </c>
      <c r="F49" s="38">
        <v>14908</v>
      </c>
      <c r="G49" s="38">
        <v>15452</v>
      </c>
      <c r="H49" s="38">
        <v>15234</v>
      </c>
      <c r="I49" s="38">
        <v>13823</v>
      </c>
      <c r="J49" s="38">
        <v>13551</v>
      </c>
      <c r="K49" s="38">
        <v>13911</v>
      </c>
      <c r="L49" s="38">
        <v>14869</v>
      </c>
      <c r="M49" s="38">
        <v>15830</v>
      </c>
      <c r="N49" s="38">
        <v>15535</v>
      </c>
      <c r="O49" s="38">
        <v>15133</v>
      </c>
      <c r="P49" s="38">
        <v>15604.2</v>
      </c>
      <c r="Q49" s="38">
        <v>16004.2</v>
      </c>
      <c r="R49" s="38">
        <v>15891.97</v>
      </c>
      <c r="S49" s="38">
        <f>IF(ISERR(SUM(G49:R49)/12),"-",SUM(G49:R49)/12)</f>
        <v>15069.864166666668</v>
      </c>
      <c r="T49" s="39">
        <v>32</v>
      </c>
    </row>
    <row r="50" spans="1:20" s="40" customFormat="1" ht="14.1" customHeight="1" x14ac:dyDescent="0.15">
      <c r="A50" s="41"/>
      <c r="B50" s="42"/>
      <c r="C50" s="42"/>
      <c r="D50" s="44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9"/>
    </row>
    <row r="51" spans="1:20" s="40" customFormat="1" ht="14.1" customHeight="1" x14ac:dyDescent="0.15">
      <c r="A51" s="41"/>
      <c r="B51" s="42"/>
      <c r="C51" s="43" t="s">
        <v>50</v>
      </c>
      <c r="D51" s="36"/>
      <c r="E51" s="37">
        <v>33</v>
      </c>
      <c r="F51" s="38">
        <v>9114</v>
      </c>
      <c r="G51" s="38">
        <v>8428</v>
      </c>
      <c r="H51" s="38">
        <v>8406</v>
      </c>
      <c r="I51" s="38">
        <v>8752</v>
      </c>
      <c r="J51" s="38">
        <v>9646</v>
      </c>
      <c r="K51" s="38">
        <v>9860</v>
      </c>
      <c r="L51" s="38">
        <v>9734</v>
      </c>
      <c r="M51" s="38">
        <v>9863</v>
      </c>
      <c r="N51" s="38">
        <v>9520</v>
      </c>
      <c r="O51" s="38">
        <v>9745</v>
      </c>
      <c r="P51" s="38">
        <v>10951</v>
      </c>
      <c r="Q51" s="38">
        <v>11805</v>
      </c>
      <c r="R51" s="38">
        <v>11098.1</v>
      </c>
      <c r="S51" s="38">
        <f>IF(ISERR(SUM(G51:R51)/12),"-",SUM(G51:R51)/12)</f>
        <v>9817.3416666666672</v>
      </c>
      <c r="T51" s="39">
        <v>33</v>
      </c>
    </row>
    <row r="52" spans="1:20" s="40" customFormat="1" ht="14.1" customHeight="1" x14ac:dyDescent="0.15">
      <c r="A52" s="41"/>
      <c r="B52" s="42"/>
      <c r="C52" s="43" t="s">
        <v>51</v>
      </c>
      <c r="D52" s="36"/>
      <c r="E52" s="37">
        <v>34</v>
      </c>
      <c r="F52" s="38">
        <v>21081</v>
      </c>
      <c r="G52" s="38">
        <v>20417</v>
      </c>
      <c r="H52" s="38">
        <v>19878</v>
      </c>
      <c r="I52" s="38">
        <v>18796</v>
      </c>
      <c r="J52" s="38">
        <v>18950</v>
      </c>
      <c r="K52" s="38">
        <v>19427</v>
      </c>
      <c r="L52" s="38">
        <v>21444</v>
      </c>
      <c r="M52" s="38">
        <v>24243</v>
      </c>
      <c r="N52" s="38">
        <v>24645</v>
      </c>
      <c r="O52" s="38">
        <v>25535</v>
      </c>
      <c r="P52" s="38">
        <v>25663</v>
      </c>
      <c r="Q52" s="38">
        <v>25482</v>
      </c>
      <c r="R52" s="38">
        <v>20544.28</v>
      </c>
      <c r="S52" s="38">
        <f>IF(ISERR(SUM(G52:R52)/12),"-",SUM(G52:R52)/12)</f>
        <v>22085.35666666667</v>
      </c>
      <c r="T52" s="39">
        <v>34</v>
      </c>
    </row>
    <row r="53" spans="1:20" s="40" customFormat="1" ht="14.1" customHeight="1" x14ac:dyDescent="0.15">
      <c r="A53" s="41"/>
      <c r="B53" s="42"/>
      <c r="C53" s="43" t="s">
        <v>52</v>
      </c>
      <c r="D53" s="36"/>
      <c r="E53" s="37">
        <v>35</v>
      </c>
      <c r="F53" s="38">
        <v>2364</v>
      </c>
      <c r="G53" s="38">
        <v>2245</v>
      </c>
      <c r="H53" s="38">
        <v>2152</v>
      </c>
      <c r="I53" s="38">
        <v>2056</v>
      </c>
      <c r="J53" s="38">
        <v>1935</v>
      </c>
      <c r="K53" s="38">
        <v>1817</v>
      </c>
      <c r="L53" s="38">
        <v>1767</v>
      </c>
      <c r="M53" s="38">
        <v>1283</v>
      </c>
      <c r="N53" s="38">
        <v>1822</v>
      </c>
      <c r="O53" s="38">
        <v>2318</v>
      </c>
      <c r="P53" s="38">
        <v>2503</v>
      </c>
      <c r="Q53" s="38">
        <v>2443</v>
      </c>
      <c r="R53" s="38">
        <v>1962</v>
      </c>
      <c r="S53" s="38">
        <f>IF(ISERR(SUM(G53:R53)/12),"-",SUM(G53:R53)/12)</f>
        <v>2025.25</v>
      </c>
      <c r="T53" s="39">
        <v>35</v>
      </c>
    </row>
    <row r="54" spans="1:20" s="40" customFormat="1" ht="14.1" customHeight="1" x14ac:dyDescent="0.15">
      <c r="A54" s="41"/>
      <c r="B54" s="42"/>
      <c r="C54" s="43" t="s">
        <v>53</v>
      </c>
      <c r="D54" s="36"/>
      <c r="E54" s="37">
        <v>36</v>
      </c>
      <c r="F54" s="38">
        <v>14986</v>
      </c>
      <c r="G54" s="38">
        <v>12499</v>
      </c>
      <c r="H54" s="38">
        <v>10303</v>
      </c>
      <c r="I54" s="38">
        <v>10847</v>
      </c>
      <c r="J54" s="38">
        <v>12592</v>
      </c>
      <c r="K54" s="38">
        <v>14676</v>
      </c>
      <c r="L54" s="38">
        <v>13462</v>
      </c>
      <c r="M54" s="38">
        <v>11533</v>
      </c>
      <c r="N54" s="38">
        <v>12613</v>
      </c>
      <c r="O54" s="38">
        <v>14790</v>
      </c>
      <c r="P54" s="38">
        <v>16619</v>
      </c>
      <c r="Q54" s="38">
        <v>15902</v>
      </c>
      <c r="R54" s="38">
        <v>14024.2</v>
      </c>
      <c r="S54" s="38">
        <f>IF(ISERR(SUM(G54:R54)/12),"-",SUM(G54:R54)/12)</f>
        <v>13321.683333333334</v>
      </c>
      <c r="T54" s="39">
        <v>36</v>
      </c>
    </row>
    <row r="55" spans="1:20" s="40" customFormat="1" ht="14.1" customHeight="1" x14ac:dyDescent="0.15">
      <c r="A55" s="41"/>
      <c r="B55" s="42"/>
      <c r="C55" s="43" t="s">
        <v>54</v>
      </c>
      <c r="D55" s="36"/>
      <c r="E55" s="37">
        <v>37</v>
      </c>
      <c r="F55" s="38">
        <v>11174</v>
      </c>
      <c r="G55" s="38">
        <v>11844</v>
      </c>
      <c r="H55" s="38">
        <v>11985</v>
      </c>
      <c r="I55" s="38">
        <v>11347</v>
      </c>
      <c r="J55" s="38">
        <v>11647</v>
      </c>
      <c r="K55" s="38">
        <v>12527</v>
      </c>
      <c r="L55" s="38">
        <v>12410</v>
      </c>
      <c r="M55" s="38">
        <v>12461</v>
      </c>
      <c r="N55" s="38">
        <v>12728</v>
      </c>
      <c r="O55" s="38">
        <v>12625</v>
      </c>
      <c r="P55" s="38">
        <v>12117</v>
      </c>
      <c r="Q55" s="38">
        <v>12212</v>
      </c>
      <c r="R55" s="38">
        <v>12735.7</v>
      </c>
      <c r="S55" s="38">
        <f>IF(ISERR(SUM(G55:R55)/12),"-",SUM(G55:R55)/12)</f>
        <v>12219.891666666668</v>
      </c>
      <c r="T55" s="39">
        <v>37</v>
      </c>
    </row>
    <row r="56" spans="1:20" s="40" customFormat="1" ht="14.1" customHeight="1" x14ac:dyDescent="0.15">
      <c r="A56" s="41"/>
      <c r="B56" s="42"/>
      <c r="C56" s="44"/>
      <c r="D56" s="42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9"/>
    </row>
    <row r="57" spans="1:20" s="40" customFormat="1" ht="14.1" customHeight="1" x14ac:dyDescent="0.15">
      <c r="A57" s="35" t="s">
        <v>55</v>
      </c>
      <c r="B57" s="36"/>
      <c r="C57" s="36"/>
      <c r="D57" s="36"/>
      <c r="E57" s="37">
        <v>38</v>
      </c>
      <c r="F57" s="38">
        <f>SUBTOTAL(9,F58:F64)</f>
        <v>27749</v>
      </c>
      <c r="G57" s="38">
        <f t="shared" ref="G57:R57" si="5">SUBTOTAL(9,G58:G64)</f>
        <v>26166</v>
      </c>
      <c r="H57" s="38">
        <f t="shared" si="5"/>
        <v>25447</v>
      </c>
      <c r="I57" s="38">
        <f t="shared" si="5"/>
        <v>24237</v>
      </c>
      <c r="J57" s="38">
        <f t="shared" si="5"/>
        <v>25239</v>
      </c>
      <c r="K57" s="38">
        <f t="shared" si="5"/>
        <v>26468</v>
      </c>
      <c r="L57" s="38">
        <f t="shared" si="5"/>
        <v>27816</v>
      </c>
      <c r="M57" s="38">
        <f t="shared" si="5"/>
        <v>27130</v>
      </c>
      <c r="N57" s="38">
        <f t="shared" si="5"/>
        <v>26939</v>
      </c>
      <c r="O57" s="38">
        <f t="shared" si="5"/>
        <v>27512</v>
      </c>
      <c r="P57" s="38">
        <f t="shared" si="5"/>
        <v>27932.5</v>
      </c>
      <c r="Q57" s="38">
        <f t="shared" si="5"/>
        <v>27954.7</v>
      </c>
      <c r="R57" s="38">
        <f t="shared" si="5"/>
        <v>26833.799999999996</v>
      </c>
      <c r="S57" s="38">
        <f>IF(ISERR(SUM(G57:R57)/12),"-",SUM(G57:R57)/12)</f>
        <v>26639.583333333332</v>
      </c>
      <c r="T57" s="39">
        <v>38</v>
      </c>
    </row>
    <row r="58" spans="1:20" s="40" customFormat="1" ht="14.1" customHeight="1" x14ac:dyDescent="0.15">
      <c r="A58" s="41"/>
      <c r="B58" s="42"/>
      <c r="C58" s="43" t="s">
        <v>30</v>
      </c>
      <c r="D58" s="36"/>
      <c r="E58" s="37">
        <v>39</v>
      </c>
      <c r="F58" s="38">
        <v>1799</v>
      </c>
      <c r="G58" s="38">
        <v>1596</v>
      </c>
      <c r="H58" s="38">
        <v>1625</v>
      </c>
      <c r="I58" s="38">
        <v>1558</v>
      </c>
      <c r="J58" s="38">
        <v>1553</v>
      </c>
      <c r="K58" s="38">
        <v>1357</v>
      </c>
      <c r="L58" s="38">
        <v>1512</v>
      </c>
      <c r="M58" s="38">
        <v>1538</v>
      </c>
      <c r="N58" s="38">
        <v>1514</v>
      </c>
      <c r="O58" s="38">
        <v>1606</v>
      </c>
      <c r="P58" s="38">
        <v>1737</v>
      </c>
      <c r="Q58" s="38">
        <v>1777</v>
      </c>
      <c r="R58" s="38">
        <v>1717</v>
      </c>
      <c r="S58" s="38">
        <f>IF(ISERR(SUM(G58:R58)/12),"-",SUM(G58:R58)/12)</f>
        <v>1590.8333333333333</v>
      </c>
      <c r="T58" s="39">
        <v>39</v>
      </c>
    </row>
    <row r="59" spans="1:20" s="40" customFormat="1" ht="14.1" customHeight="1" x14ac:dyDescent="0.15">
      <c r="A59" s="41"/>
      <c r="B59" s="42"/>
      <c r="C59" s="43" t="s">
        <v>31</v>
      </c>
      <c r="D59" s="36"/>
      <c r="E59" s="37">
        <v>40</v>
      </c>
      <c r="F59" s="38">
        <v>240</v>
      </c>
      <c r="G59" s="38">
        <v>274</v>
      </c>
      <c r="H59" s="38">
        <v>314</v>
      </c>
      <c r="I59" s="38">
        <v>296</v>
      </c>
      <c r="J59" s="38">
        <v>316</v>
      </c>
      <c r="K59" s="38">
        <v>315</v>
      </c>
      <c r="L59" s="38">
        <v>322</v>
      </c>
      <c r="M59" s="38">
        <v>317</v>
      </c>
      <c r="N59" s="38">
        <v>256</v>
      </c>
      <c r="O59" s="38">
        <v>206</v>
      </c>
      <c r="P59" s="38">
        <v>180</v>
      </c>
      <c r="Q59" s="38">
        <v>139</v>
      </c>
      <c r="R59" s="38">
        <v>103</v>
      </c>
      <c r="S59" s="38">
        <f>IF(ISERR(SUM(G59:R59)/12),"-",SUM(G59:R59)/12)</f>
        <v>253.16666666666666</v>
      </c>
      <c r="T59" s="39">
        <v>40</v>
      </c>
    </row>
    <row r="60" spans="1:20" s="40" customFormat="1" ht="14.1" customHeight="1" x14ac:dyDescent="0.15">
      <c r="A60" s="41"/>
      <c r="B60" s="42"/>
      <c r="C60" s="43" t="s">
        <v>56</v>
      </c>
      <c r="D60" s="36"/>
      <c r="E60" s="37">
        <v>41</v>
      </c>
      <c r="F60" s="38">
        <v>6554</v>
      </c>
      <c r="G60" s="38">
        <v>6331</v>
      </c>
      <c r="H60" s="38">
        <v>6154</v>
      </c>
      <c r="I60" s="38">
        <v>6080</v>
      </c>
      <c r="J60" s="38">
        <v>6601</v>
      </c>
      <c r="K60" s="38">
        <v>7584</v>
      </c>
      <c r="L60" s="38">
        <v>8168</v>
      </c>
      <c r="M60" s="38">
        <v>8114</v>
      </c>
      <c r="N60" s="38">
        <v>7795</v>
      </c>
      <c r="O60" s="38">
        <v>7569</v>
      </c>
      <c r="P60" s="38">
        <v>7252</v>
      </c>
      <c r="Q60" s="38">
        <v>6678</v>
      </c>
      <c r="R60" s="38">
        <v>6164.9</v>
      </c>
      <c r="S60" s="38">
        <f>IF(ISERR(SUM(G60:R60)/12),"-",SUM(G60:R60)/12)</f>
        <v>7040.9083333333328</v>
      </c>
      <c r="T60" s="39">
        <v>41</v>
      </c>
    </row>
    <row r="61" spans="1:20" s="40" customFormat="1" ht="14.1" customHeight="1" x14ac:dyDescent="0.15">
      <c r="A61" s="41"/>
      <c r="B61" s="42"/>
      <c r="C61" s="43" t="s">
        <v>57</v>
      </c>
      <c r="D61" s="36"/>
      <c r="E61" s="37">
        <v>42</v>
      </c>
      <c r="F61" s="38">
        <v>3283</v>
      </c>
      <c r="G61" s="38">
        <v>3201</v>
      </c>
      <c r="H61" s="38">
        <v>3030</v>
      </c>
      <c r="I61" s="38">
        <v>2595</v>
      </c>
      <c r="J61" s="38">
        <v>2400</v>
      </c>
      <c r="K61" s="38">
        <v>2187</v>
      </c>
      <c r="L61" s="38">
        <v>1995</v>
      </c>
      <c r="M61" s="38">
        <v>1815</v>
      </c>
      <c r="N61" s="38">
        <v>1983</v>
      </c>
      <c r="O61" s="38">
        <v>2185</v>
      </c>
      <c r="P61" s="38">
        <v>2523.5</v>
      </c>
      <c r="Q61" s="38">
        <v>3073.7</v>
      </c>
      <c r="R61" s="38">
        <v>3081.2</v>
      </c>
      <c r="S61" s="38">
        <f>IF(ISERR(SUM(G61:R61)/12),"-",SUM(G61:R61)/12)</f>
        <v>2505.7833333333333</v>
      </c>
      <c r="T61" s="39">
        <v>42</v>
      </c>
    </row>
    <row r="62" spans="1:20" s="40" customFormat="1" ht="14.1" customHeight="1" x14ac:dyDescent="0.15">
      <c r="A62" s="41"/>
      <c r="B62" s="42"/>
      <c r="C62" s="44"/>
      <c r="D62" s="42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9"/>
    </row>
    <row r="63" spans="1:20" s="40" customFormat="1" ht="14.1" customHeight="1" x14ac:dyDescent="0.15">
      <c r="A63" s="41"/>
      <c r="B63" s="42"/>
      <c r="C63" s="43" t="s">
        <v>58</v>
      </c>
      <c r="D63" s="36"/>
      <c r="E63" s="37">
        <v>43</v>
      </c>
      <c r="F63" s="38">
        <v>1737</v>
      </c>
      <c r="G63" s="38">
        <v>1504</v>
      </c>
      <c r="H63" s="38">
        <v>1371</v>
      </c>
      <c r="I63" s="38">
        <v>1308</v>
      </c>
      <c r="J63" s="38">
        <v>1296</v>
      </c>
      <c r="K63" s="38">
        <v>1391</v>
      </c>
      <c r="L63" s="38">
        <v>1583</v>
      </c>
      <c r="M63" s="38">
        <v>1735</v>
      </c>
      <c r="N63" s="38">
        <v>1808</v>
      </c>
      <c r="O63" s="38">
        <v>1743</v>
      </c>
      <c r="P63" s="38">
        <v>1908</v>
      </c>
      <c r="Q63" s="38">
        <v>2059</v>
      </c>
      <c r="R63" s="38">
        <v>1587.4</v>
      </c>
      <c r="S63" s="38">
        <f>IF(ISERR(SUM(G63:R63)/12),"-",SUM(G63:R63)/12)</f>
        <v>1607.7833333333335</v>
      </c>
      <c r="T63" s="39">
        <v>43</v>
      </c>
    </row>
    <row r="64" spans="1:20" s="40" customFormat="1" ht="14.1" customHeight="1" x14ac:dyDescent="0.15">
      <c r="A64" s="41"/>
      <c r="B64" s="42"/>
      <c r="C64" s="43" t="s">
        <v>59</v>
      </c>
      <c r="D64" s="36"/>
      <c r="E64" s="37">
        <v>44</v>
      </c>
      <c r="F64" s="38">
        <v>14136</v>
      </c>
      <c r="G64" s="38">
        <v>13260</v>
      </c>
      <c r="H64" s="38">
        <v>12953</v>
      </c>
      <c r="I64" s="38">
        <v>12400</v>
      </c>
      <c r="J64" s="38">
        <v>13073</v>
      </c>
      <c r="K64" s="38">
        <v>13634</v>
      </c>
      <c r="L64" s="38">
        <v>14236</v>
      </c>
      <c r="M64" s="38">
        <v>13611</v>
      </c>
      <c r="N64" s="38">
        <v>13583</v>
      </c>
      <c r="O64" s="38">
        <v>14203</v>
      </c>
      <c r="P64" s="38">
        <v>14332</v>
      </c>
      <c r="Q64" s="38">
        <v>14228</v>
      </c>
      <c r="R64" s="38">
        <v>14180.3</v>
      </c>
      <c r="S64" s="38">
        <f>IF(ISERR(SUM(G64:R64)/12),"-",SUM(G64:R64)/12)</f>
        <v>13641.108333333332</v>
      </c>
      <c r="T64" s="39">
        <v>44</v>
      </c>
    </row>
    <row r="65" spans="1:20" s="40" customFormat="1" ht="14.1" customHeight="1" x14ac:dyDescent="0.15">
      <c r="A65" s="41"/>
      <c r="B65" s="42"/>
      <c r="C65" s="44"/>
      <c r="D65" s="42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9"/>
    </row>
    <row r="66" spans="1:20" s="40" customFormat="1" ht="14.1" customHeight="1" x14ac:dyDescent="0.15">
      <c r="A66" s="35" t="s">
        <v>60</v>
      </c>
      <c r="B66" s="36"/>
      <c r="C66" s="36"/>
      <c r="D66" s="36"/>
      <c r="E66" s="37">
        <v>45</v>
      </c>
      <c r="F66" s="38">
        <v>32173</v>
      </c>
      <c r="G66" s="38">
        <v>33047</v>
      </c>
      <c r="H66" s="38">
        <v>34464</v>
      </c>
      <c r="I66" s="38">
        <v>32692</v>
      </c>
      <c r="J66" s="38">
        <v>32749</v>
      </c>
      <c r="K66" s="38">
        <v>33612</v>
      </c>
      <c r="L66" s="38">
        <v>32619</v>
      </c>
      <c r="M66" s="38">
        <v>32370</v>
      </c>
      <c r="N66" s="38">
        <v>31851</v>
      </c>
      <c r="O66" s="38">
        <v>32187</v>
      </c>
      <c r="P66" s="38">
        <v>32986.199999999997</v>
      </c>
      <c r="Q66" s="38">
        <v>34177.300000000003</v>
      </c>
      <c r="R66" s="38">
        <v>32177.243999999999</v>
      </c>
      <c r="S66" s="38">
        <f>IF(ISERR(SUM(G66:R66)/12),"-",SUM(G66:R66)/12)</f>
        <v>32910.97866666667</v>
      </c>
      <c r="T66" s="39">
        <v>45</v>
      </c>
    </row>
    <row r="67" spans="1:20" ht="12" customHeight="1" x14ac:dyDescent="0.15">
      <c r="A67" s="45"/>
      <c r="B67" s="45"/>
      <c r="C67" s="45"/>
      <c r="D67" s="45"/>
      <c r="E67" s="46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7"/>
    </row>
  </sheetData>
  <mergeCells count="38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L6"/>
    <mergeCell ref="A7:E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2020-07-23T09:22:47Z</dcterms:created>
  <dcterms:modified xsi:type="dcterms:W3CDTF">2020-07-23T09:22:49Z</dcterms:modified>
</cp:coreProperties>
</file>