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水産庁提出（2019速報修正版）\"/>
    </mc:Choice>
  </mc:AlternateContent>
  <xr:revisionPtr revIDLastSave="0" documentId="13_ncr:1_{87FFD3F5-8D66-40E4-B2E8-5DB01EB0F9D6}" xr6:coauthVersionLast="36" xr6:coauthVersionMax="36" xr10:uidLastSave="{00000000-0000-0000-0000-000000000000}"/>
  <bookViews>
    <workbookView xWindow="0" yWindow="0" windowWidth="28800" windowHeight="12135" xr2:uid="{38108043-5627-4990-9ACB-0A253DAB8C73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L15" i="2" s="1"/>
  <c r="L11" i="2" s="1"/>
  <c r="K16" i="2"/>
  <c r="J16" i="2"/>
  <c r="I16" i="2"/>
  <c r="H16" i="2"/>
  <c r="G16" i="2"/>
  <c r="G15" i="2" s="1"/>
  <c r="F16" i="2"/>
  <c r="M15" i="2"/>
  <c r="R13" i="2"/>
  <c r="S13" i="2" s="1"/>
  <c r="M11" i="2" l="1"/>
  <c r="G11" i="2"/>
  <c r="P15" i="2"/>
  <c r="P11" i="2" s="1"/>
  <c r="Q15" i="2"/>
  <c r="Q11" i="2" s="1"/>
  <c r="R30" i="2"/>
  <c r="S30" i="2" s="1"/>
  <c r="R16" i="2"/>
  <c r="S16" i="2" s="1"/>
  <c r="H15" i="2"/>
  <c r="H11" i="2" s="1"/>
  <c r="N15" i="2"/>
  <c r="N11" i="2" s="1"/>
  <c r="R57" i="2"/>
  <c r="S57" i="2" s="1"/>
  <c r="F15" i="2"/>
  <c r="F11" i="2" s="1"/>
  <c r="I15" i="2"/>
  <c r="I11" i="2" s="1"/>
  <c r="O15" i="2"/>
  <c r="O11" i="2" s="1"/>
  <c r="J15" i="2"/>
  <c r="J11" i="2" s="1"/>
  <c r="K15" i="2"/>
  <c r="K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<sst xmlns="http://schemas.openxmlformats.org/spreadsheetml/2006/main" count="66" uniqueCount="64">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</sst>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74965262-64E2-444A-8AE6-C5FAC943C979}"/>
    <cellStyle name="標準 3" xfId="1" xr:uid="{66F2C1F4-087A-4BB4-931E-B48D20001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4D8F-0348-44C2-8068-DE2B9BCA4CBA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61</v>
      </c>
      <c r="L5" s="41"/>
    </row>
    <row r="6" spans="1:20" s="9" customFormat="1" ht="15.95" customHeight="1" thickBot="1" x14ac:dyDescent="0.2">
      <c r="C6" s="42" t="s">
        <v>60</v>
      </c>
      <c r="D6" s="43"/>
      <c r="E6" s="43"/>
      <c r="F6" s="43"/>
      <c r="G6" s="43"/>
      <c r="H6" s="43"/>
      <c r="I6" s="43"/>
      <c r="J6" s="43"/>
      <c r="K6" s="43"/>
      <c r="S6" s="10" t="s">
        <v>0</v>
      </c>
    </row>
    <row r="7" spans="1:20" s="15" customFormat="1" ht="15" customHeight="1" thickTop="1" x14ac:dyDescent="0.15">
      <c r="A7" s="44" t="s">
        <v>1</v>
      </c>
      <c r="B7" s="44"/>
      <c r="C7" s="44"/>
      <c r="D7" s="44"/>
      <c r="E7" s="45"/>
      <c r="F7" s="11">
        <v>43466</v>
      </c>
      <c r="G7" s="12"/>
      <c r="H7" s="12"/>
      <c r="I7" s="12"/>
      <c r="J7" s="12" t="s">
        <v>62</v>
      </c>
      <c r="K7" s="12"/>
      <c r="L7" s="12"/>
      <c r="M7" s="12"/>
      <c r="N7" s="12"/>
      <c r="O7" s="12"/>
      <c r="P7" s="12"/>
      <c r="Q7" s="12"/>
      <c r="R7" s="50" t="s">
        <v>59</v>
      </c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7" t="s">
        <v>2</v>
      </c>
      <c r="H8" s="17" t="s">
        <v>3</v>
      </c>
      <c r="I8" s="17" t="s">
        <v>4</v>
      </c>
      <c r="J8" s="17"/>
      <c r="K8" s="17" t="s">
        <v>5</v>
      </c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51"/>
      <c r="S8" s="16" t="s">
        <v>12</v>
      </c>
      <c r="T8" s="18" t="s">
        <v>13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14</v>
      </c>
      <c r="G9" s="20"/>
      <c r="H9" s="20"/>
      <c r="I9" s="20"/>
      <c r="J9" s="20" t="s">
        <v>63</v>
      </c>
      <c r="K9" s="20"/>
      <c r="L9" s="20"/>
      <c r="M9" s="20"/>
      <c r="N9" s="20"/>
      <c r="O9" s="20"/>
      <c r="P9" s="20"/>
      <c r="Q9" s="20"/>
      <c r="R9" s="52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15</v>
      </c>
      <c r="B11" s="38"/>
      <c r="C11" s="38"/>
      <c r="D11" s="38"/>
      <c r="E11" s="25">
        <v>1</v>
      </c>
      <c r="F11" s="26">
        <f>SUBTOTAL(9,F13:F66)</f>
        <v>124945.42700000003</v>
      </c>
      <c r="G11" s="26">
        <f>SUBTOTAL(9,G13:G66)</f>
        <v>104903.27099999999</v>
      </c>
      <c r="H11" s="26">
        <f t="shared" ref="H11:Q11" si="0">SUBTOTAL(9,H13:H66)</f>
        <v>121368.84</v>
      </c>
      <c r="I11" s="26">
        <f t="shared" si="0"/>
        <v>140186.93700000001</v>
      </c>
      <c r="J11" s="26">
        <f t="shared" si="0"/>
        <v>115776.588</v>
      </c>
      <c r="K11" s="26">
        <f t="shared" si="0"/>
        <v>113765.243</v>
      </c>
      <c r="L11" s="26">
        <f t="shared" si="0"/>
        <v>128979.35099999998</v>
      </c>
      <c r="M11" s="26">
        <f t="shared" si="0"/>
        <v>122701.527</v>
      </c>
      <c r="N11" s="26">
        <f t="shared" si="0"/>
        <v>120333.848</v>
      </c>
      <c r="O11" s="26">
        <f t="shared" si="0"/>
        <v>132994.19399999999</v>
      </c>
      <c r="P11" s="26">
        <f t="shared" si="0"/>
        <v>135602.35700000002</v>
      </c>
      <c r="Q11" s="26">
        <f t="shared" si="0"/>
        <v>140739.34899999999</v>
      </c>
      <c r="R11" s="26">
        <f>IF(ISERR(SUM(F11:Q11)),"-",SUM(F11:Q11))</f>
        <v>1502296.932</v>
      </c>
      <c r="S11" s="26">
        <f>IF(ISERR(R11/12),"-",R11/12)</f>
        <v>125191.41100000001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16</v>
      </c>
      <c r="B13" s="38"/>
      <c r="C13" s="38"/>
      <c r="D13" s="38"/>
      <c r="E13" s="25">
        <v>2</v>
      </c>
      <c r="F13" s="26">
        <v>2662.2</v>
      </c>
      <c r="G13" s="26">
        <v>3045.0030000000002</v>
      </c>
      <c r="H13" s="26">
        <v>3074.761</v>
      </c>
      <c r="I13" s="26">
        <v>3662.5050000000001</v>
      </c>
      <c r="J13" s="26">
        <v>3510.6</v>
      </c>
      <c r="K13" s="26">
        <v>3400.7</v>
      </c>
      <c r="L13" s="26">
        <v>3617.6089999999999</v>
      </c>
      <c r="M13" s="26">
        <v>3449.2220000000002</v>
      </c>
      <c r="N13" s="26">
        <v>3631.9360000000001</v>
      </c>
      <c r="O13" s="26">
        <v>4399.0659999999998</v>
      </c>
      <c r="P13" s="26">
        <v>3366.9119999999998</v>
      </c>
      <c r="Q13" s="26">
        <v>3341.4</v>
      </c>
      <c r="R13" s="26">
        <f>IF(ISERR(SUM(F13:Q13)),"-",SUM(F13:Q13))</f>
        <v>41161.914000000004</v>
      </c>
      <c r="S13" s="26">
        <f>IF(ISERR(R13/12),"-",R13/12)</f>
        <v>3430.1595000000002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17</v>
      </c>
      <c r="B15" s="38"/>
      <c r="C15" s="38"/>
      <c r="D15" s="38"/>
      <c r="E15" s="25">
        <v>3</v>
      </c>
      <c r="F15" s="26">
        <f>SUBTOTAL(9,F16:F55)</f>
        <v>103579.817</v>
      </c>
      <c r="G15" s="26">
        <f>SUBTOTAL(9,G16:G55)</f>
        <v>84817.775999999998</v>
      </c>
      <c r="H15" s="26">
        <f t="shared" ref="H15:Q15" si="1">SUBTOTAL(9,H16:H55)</f>
        <v>99513.709999999992</v>
      </c>
      <c r="I15" s="26">
        <f t="shared" si="1"/>
        <v>112345.33200000001</v>
      </c>
      <c r="J15" s="26">
        <f t="shared" si="1"/>
        <v>93093.805999999997</v>
      </c>
      <c r="K15" s="26">
        <f t="shared" si="1"/>
        <v>88637.203999999998</v>
      </c>
      <c r="L15" s="26">
        <f t="shared" si="1"/>
        <v>103232.30499999999</v>
      </c>
      <c r="M15" s="26">
        <f t="shared" si="1"/>
        <v>99278.541000000012</v>
      </c>
      <c r="N15" s="26">
        <f t="shared" si="1"/>
        <v>97377.77399999999</v>
      </c>
      <c r="O15" s="26">
        <f t="shared" si="1"/>
        <v>106582.939</v>
      </c>
      <c r="P15" s="26">
        <f t="shared" si="1"/>
        <v>109710.38200000001</v>
      </c>
      <c r="Q15" s="26">
        <f t="shared" si="1"/>
        <v>114063.36499999999</v>
      </c>
      <c r="R15" s="26">
        <f>IF(ISERR(SUM(F15:Q15)),"-",SUM(F15:Q15))</f>
        <v>1212232.9509999999</v>
      </c>
      <c r="S15" s="26">
        <f>IF(ISERR(R15/12),"-",R15/12)</f>
        <v>101019.41258333332</v>
      </c>
      <c r="T15" s="27">
        <v>3</v>
      </c>
    </row>
    <row r="16" spans="1:20" s="28" customFormat="1" ht="14.1" customHeight="1" x14ac:dyDescent="0.15">
      <c r="A16" s="29"/>
      <c r="B16" s="30"/>
      <c r="C16" s="37" t="s">
        <v>18</v>
      </c>
      <c r="D16" s="38"/>
      <c r="E16" s="25">
        <v>4</v>
      </c>
      <c r="F16" s="26">
        <f>SUBTOTAL(9,F17:F23)</f>
        <v>2348.3000000000002</v>
      </c>
      <c r="G16" s="26">
        <f>SUBTOTAL(9,G17:G23)</f>
        <v>2405.6</v>
      </c>
      <c r="H16" s="26">
        <f t="shared" ref="H16:Q16" si="2">SUBTOTAL(9,H17:H23)</f>
        <v>3027.3</v>
      </c>
      <c r="I16" s="26">
        <f t="shared" si="2"/>
        <v>3626.3999999999996</v>
      </c>
      <c r="J16" s="26">
        <f t="shared" si="2"/>
        <v>2621.4</v>
      </c>
      <c r="K16" s="26">
        <f t="shared" si="2"/>
        <v>2770.2</v>
      </c>
      <c r="L16" s="26">
        <f t="shared" si="2"/>
        <v>3067.41</v>
      </c>
      <c r="M16" s="26">
        <f t="shared" si="2"/>
        <v>2911.4</v>
      </c>
      <c r="N16" s="26">
        <f t="shared" si="2"/>
        <v>2511.3000000000002</v>
      </c>
      <c r="O16" s="26">
        <f t="shared" si="2"/>
        <v>2807.0299999999997</v>
      </c>
      <c r="P16" s="26">
        <f t="shared" si="2"/>
        <v>3291.89</v>
      </c>
      <c r="Q16" s="26">
        <f t="shared" si="2"/>
        <v>3830.1</v>
      </c>
      <c r="R16" s="26">
        <f>IF(ISERR(SUM(F16:Q16)),"-",SUM(F16:Q16))</f>
        <v>35218.329999999994</v>
      </c>
      <c r="S16" s="26">
        <f>IF(ISERR(R16/12),"-",R16/12)</f>
        <v>2934.8608333333327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19</v>
      </c>
      <c r="E17" s="25">
        <v>5</v>
      </c>
      <c r="F17" s="26">
        <v>73</v>
      </c>
      <c r="G17" s="26">
        <v>90</v>
      </c>
      <c r="H17" s="26">
        <v>94</v>
      </c>
      <c r="I17" s="26">
        <v>116</v>
      </c>
      <c r="J17" s="26">
        <v>67</v>
      </c>
      <c r="K17" s="26">
        <v>71</v>
      </c>
      <c r="L17" s="26">
        <v>86</v>
      </c>
      <c r="M17" s="26">
        <v>59</v>
      </c>
      <c r="N17" s="26">
        <v>65</v>
      </c>
      <c r="O17" s="26">
        <v>72.150000000000006</v>
      </c>
      <c r="P17" s="26">
        <v>70</v>
      </c>
      <c r="Q17" s="26">
        <v>79</v>
      </c>
      <c r="R17" s="26">
        <f>IF(ISERR(SUM(F17:Q17)),"-",SUM(F17:Q17))</f>
        <v>942.15</v>
      </c>
      <c r="S17" s="26">
        <f>IF(ISERR(R17/12),"-",R17/12)</f>
        <v>78.512500000000003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20</v>
      </c>
      <c r="E18" s="25">
        <v>6</v>
      </c>
      <c r="F18" s="26">
        <v>321.2</v>
      </c>
      <c r="G18" s="26">
        <v>288.8</v>
      </c>
      <c r="H18" s="26">
        <v>506.1</v>
      </c>
      <c r="I18" s="26">
        <v>443.3</v>
      </c>
      <c r="J18" s="26">
        <v>343.7</v>
      </c>
      <c r="K18" s="26">
        <v>293.60000000000002</v>
      </c>
      <c r="L18" s="26">
        <v>298.3</v>
      </c>
      <c r="M18" s="26">
        <v>268.5</v>
      </c>
      <c r="N18" s="26">
        <v>252.9</v>
      </c>
      <c r="O18" s="26">
        <v>218.96</v>
      </c>
      <c r="P18" s="26">
        <v>316.39999999999998</v>
      </c>
      <c r="Q18" s="26">
        <v>374</v>
      </c>
      <c r="R18" s="26">
        <f>IF(ISERR(SUM(F18:Q18)),"-",SUM(F18:Q18))</f>
        <v>3925.76</v>
      </c>
      <c r="S18" s="26">
        <f>IF(ISERR(R18/12),"-",R18/12)</f>
        <v>327.1466666666667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21</v>
      </c>
      <c r="E19" s="25">
        <v>7</v>
      </c>
      <c r="F19" s="26">
        <v>323.39999999999998</v>
      </c>
      <c r="G19" s="26">
        <v>218.6</v>
      </c>
      <c r="H19" s="26">
        <v>320.39999999999998</v>
      </c>
      <c r="I19" s="26">
        <v>237.9</v>
      </c>
      <c r="J19" s="26">
        <v>300.8</v>
      </c>
      <c r="K19" s="26">
        <v>336.3</v>
      </c>
      <c r="L19" s="26">
        <v>355.9</v>
      </c>
      <c r="M19" s="26">
        <v>288.39999999999998</v>
      </c>
      <c r="N19" s="26">
        <v>273.10000000000002</v>
      </c>
      <c r="O19" s="26">
        <v>321.87</v>
      </c>
      <c r="P19" s="26">
        <v>269.7</v>
      </c>
      <c r="Q19" s="26">
        <v>346</v>
      </c>
      <c r="R19" s="26">
        <f>IF(ISERR(SUM(F19:Q19)),"-",SUM(F19:Q19))</f>
        <v>3592.3699999999994</v>
      </c>
      <c r="S19" s="26">
        <f>IF(ISERR(R19/12),"-",R19/12)</f>
        <v>299.36416666666662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22</v>
      </c>
      <c r="E21" s="25">
        <v>8</v>
      </c>
      <c r="F21" s="26">
        <v>168</v>
      </c>
      <c r="G21" s="26">
        <v>134</v>
      </c>
      <c r="H21" s="26">
        <v>123</v>
      </c>
      <c r="I21" s="26">
        <v>208</v>
      </c>
      <c r="J21" s="26">
        <v>130</v>
      </c>
      <c r="K21" s="26">
        <v>133</v>
      </c>
      <c r="L21" s="26">
        <v>137</v>
      </c>
      <c r="M21" s="26">
        <v>175</v>
      </c>
      <c r="N21" s="26">
        <v>121</v>
      </c>
      <c r="O21" s="26">
        <v>131.94999999999999</v>
      </c>
      <c r="P21" s="26">
        <v>163</v>
      </c>
      <c r="Q21" s="26">
        <v>238</v>
      </c>
      <c r="R21" s="26">
        <f>IF(ISERR(SUM(F21:Q21)),"-",SUM(F21:Q21))</f>
        <v>1861.95</v>
      </c>
      <c r="S21" s="26">
        <f>IF(ISERR(R21/12),"-",R21/12)</f>
        <v>155.16249999999999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23</v>
      </c>
      <c r="E22" s="25">
        <v>9</v>
      </c>
      <c r="F22" s="26">
        <v>42</v>
      </c>
      <c r="G22" s="26">
        <v>35</v>
      </c>
      <c r="H22" s="26">
        <v>22</v>
      </c>
      <c r="I22" s="26">
        <v>54</v>
      </c>
      <c r="J22" s="26">
        <v>84</v>
      </c>
      <c r="K22" s="26">
        <v>10</v>
      </c>
      <c r="L22" s="26">
        <v>26</v>
      </c>
      <c r="M22" s="26">
        <v>31</v>
      </c>
      <c r="N22" s="26">
        <v>12</v>
      </c>
      <c r="O22" s="26">
        <v>10</v>
      </c>
      <c r="P22" s="26">
        <v>14</v>
      </c>
      <c r="Q22" s="26">
        <v>19</v>
      </c>
      <c r="R22" s="26">
        <f>IF(ISERR(SUM(F22:Q22)),"-",SUM(F22:Q22))</f>
        <v>359</v>
      </c>
      <c r="S22" s="26">
        <f>IF(ISERR(R22/12),"-",R22/12)</f>
        <v>29.916666666666668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24</v>
      </c>
      <c r="E23" s="25">
        <v>10</v>
      </c>
      <c r="F23" s="26">
        <v>1420.7</v>
      </c>
      <c r="G23" s="26">
        <v>1639.2</v>
      </c>
      <c r="H23" s="26">
        <v>1961.8</v>
      </c>
      <c r="I23" s="26">
        <v>2567.1999999999998</v>
      </c>
      <c r="J23" s="26">
        <v>1695.9</v>
      </c>
      <c r="K23" s="26">
        <v>1926.3</v>
      </c>
      <c r="L23" s="26">
        <v>2164.21</v>
      </c>
      <c r="M23" s="26">
        <v>2089.5</v>
      </c>
      <c r="N23" s="26">
        <v>1787.3</v>
      </c>
      <c r="O23" s="26">
        <v>2052.1</v>
      </c>
      <c r="P23" s="26">
        <v>2458.79</v>
      </c>
      <c r="Q23" s="26">
        <v>2774.1</v>
      </c>
      <c r="R23" s="26">
        <f>IF(ISERR(SUM(F23:Q23)),"-",SUM(F23:Q23))</f>
        <v>24537.099999999995</v>
      </c>
      <c r="S23" s="26">
        <f>IF(ISERR(R23/12),"-",R23/12)</f>
        <v>2044.758333333333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25</v>
      </c>
      <c r="D24" s="38"/>
      <c r="E24" s="25">
        <v>11</v>
      </c>
      <c r="F24" s="26">
        <v>101</v>
      </c>
      <c r="G24" s="26">
        <v>130</v>
      </c>
      <c r="H24" s="26">
        <v>122</v>
      </c>
      <c r="I24" s="26">
        <v>125</v>
      </c>
      <c r="J24" s="26">
        <v>78</v>
      </c>
      <c r="K24" s="26">
        <v>114.4</v>
      </c>
      <c r="L24" s="26">
        <v>99</v>
      </c>
      <c r="M24" s="26">
        <v>156</v>
      </c>
      <c r="N24" s="26">
        <v>105</v>
      </c>
      <c r="O24" s="26">
        <v>71</v>
      </c>
      <c r="P24" s="26">
        <v>139</v>
      </c>
      <c r="Q24" s="26">
        <v>117</v>
      </c>
      <c r="R24" s="26">
        <f>IF(ISERR(SUM(F24:Q24)),"-",SUM(F24:Q24))</f>
        <v>1357.4</v>
      </c>
      <c r="S24" s="26">
        <f>IF(ISERR(R24/12),"-",R24/12)</f>
        <v>113.11666666666667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26</v>
      </c>
      <c r="D25" s="38"/>
      <c r="E25" s="25">
        <v>12</v>
      </c>
      <c r="F25" s="26">
        <v>176</v>
      </c>
      <c r="G25" s="26">
        <v>302.8</v>
      </c>
      <c r="H25" s="26">
        <v>276.2</v>
      </c>
      <c r="I25" s="26">
        <v>436.5</v>
      </c>
      <c r="J25" s="26">
        <v>272.39999999999998</v>
      </c>
      <c r="K25" s="26">
        <v>326.8</v>
      </c>
      <c r="L25" s="26">
        <v>342.6</v>
      </c>
      <c r="M25" s="26">
        <v>349.5</v>
      </c>
      <c r="N25" s="26">
        <v>272.7</v>
      </c>
      <c r="O25" s="26">
        <v>277.08</v>
      </c>
      <c r="P25" s="26">
        <v>283.3</v>
      </c>
      <c r="Q25" s="26">
        <v>226.4</v>
      </c>
      <c r="R25" s="26">
        <f>IF(ISERR(SUM(F25:Q25)),"-",SUM(F25:Q25))</f>
        <v>3542.28</v>
      </c>
      <c r="S25" s="26">
        <f>IF(ISERR(R25/12),"-",R25/12)</f>
        <v>295.19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27</v>
      </c>
      <c r="D27" s="38"/>
      <c r="E27" s="25">
        <v>13</v>
      </c>
      <c r="F27" s="26">
        <v>22691.362000000001</v>
      </c>
      <c r="G27" s="26">
        <v>18404.419999999998</v>
      </c>
      <c r="H27" s="26">
        <v>17100.117999999999</v>
      </c>
      <c r="I27" s="26">
        <v>11680.45</v>
      </c>
      <c r="J27" s="26">
        <v>6344.1769999999997</v>
      </c>
      <c r="K27" s="26">
        <v>6199.6270000000004</v>
      </c>
      <c r="L27" s="26">
        <v>8917.0300000000007</v>
      </c>
      <c r="M27" s="26">
        <v>12437.86</v>
      </c>
      <c r="N27" s="26">
        <v>12743.65</v>
      </c>
      <c r="O27" s="26">
        <v>14759.299000000001</v>
      </c>
      <c r="P27" s="26">
        <v>14255.112999999999</v>
      </c>
      <c r="Q27" s="26">
        <v>14017.807000000001</v>
      </c>
      <c r="R27" s="26">
        <f>IF(ISERR(SUM(F27:Q27)),"-",SUM(F27:Q27))</f>
        <v>159550.913</v>
      </c>
      <c r="S27" s="26">
        <f>IF(ISERR(R27/12),"-",R27/12)</f>
        <v>13295.909416666667</v>
      </c>
      <c r="T27" s="27">
        <v>13</v>
      </c>
    </row>
    <row r="28" spans="1:20" s="28" customFormat="1" ht="14.1" customHeight="1" x14ac:dyDescent="0.15">
      <c r="A28" s="29"/>
      <c r="B28" s="30"/>
      <c r="C28" s="37" t="s">
        <v>28</v>
      </c>
      <c r="D28" s="38"/>
      <c r="E28" s="25">
        <v>14</v>
      </c>
      <c r="F28" s="26">
        <v>5236</v>
      </c>
      <c r="G28" s="26">
        <v>4580.7</v>
      </c>
      <c r="H28" s="26">
        <v>5163.1000000000004</v>
      </c>
      <c r="I28" s="26">
        <v>3879</v>
      </c>
      <c r="J28" s="26">
        <v>4245.6000000000004</v>
      </c>
      <c r="K28" s="26">
        <v>3125</v>
      </c>
      <c r="L28" s="26">
        <v>3940.3</v>
      </c>
      <c r="M28" s="26">
        <v>3204.7</v>
      </c>
      <c r="N28" s="26">
        <v>3730.6</v>
      </c>
      <c r="O28" s="26">
        <v>4343.05</v>
      </c>
      <c r="P28" s="26">
        <v>4403.7</v>
      </c>
      <c r="Q28" s="26">
        <v>2857</v>
      </c>
      <c r="R28" s="26">
        <f>IF(ISERR(SUM(F28:Q28)),"-",SUM(F28:Q28))</f>
        <v>48708.75</v>
      </c>
      <c r="S28" s="26">
        <f>IF(ISERR(R28/12),"-",R28/12)</f>
        <v>4059.0625</v>
      </c>
      <c r="T28" s="27">
        <v>14</v>
      </c>
    </row>
    <row r="29" spans="1:20" s="28" customFormat="1" ht="14.1" customHeight="1" x14ac:dyDescent="0.15">
      <c r="A29" s="29"/>
      <c r="B29" s="30"/>
      <c r="C29" s="37" t="s">
        <v>29</v>
      </c>
      <c r="D29" s="38"/>
      <c r="E29" s="25">
        <v>15</v>
      </c>
      <c r="F29" s="26">
        <v>815</v>
      </c>
      <c r="G29" s="26">
        <v>694</v>
      </c>
      <c r="H29" s="26">
        <v>301</v>
      </c>
      <c r="I29" s="26">
        <v>597.6</v>
      </c>
      <c r="J29" s="26">
        <v>448</v>
      </c>
      <c r="K29" s="26">
        <v>492</v>
      </c>
      <c r="L29" s="26">
        <v>207</v>
      </c>
      <c r="M29" s="26">
        <v>213</v>
      </c>
      <c r="N29" s="26">
        <v>167.5</v>
      </c>
      <c r="O29" s="26">
        <v>192.6</v>
      </c>
      <c r="P29" s="26">
        <v>219.4</v>
      </c>
      <c r="Q29" s="26">
        <v>252.8</v>
      </c>
      <c r="R29" s="26">
        <f>IF(ISERR(SUM(F29:Q29)),"-",SUM(F29:Q29))</f>
        <v>4599.8999999999996</v>
      </c>
      <c r="S29" s="26">
        <f>IF(ISERR(R29/12),"-",R29/12)</f>
        <v>383.32499999999999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30</v>
      </c>
      <c r="D30" s="38"/>
      <c r="E30" s="25">
        <v>16</v>
      </c>
      <c r="F30" s="26">
        <f>SUBTOTAL(9,F31:F33)</f>
        <v>361.01</v>
      </c>
      <c r="G30" s="26">
        <f>SUBTOTAL(9,G31:G33)</f>
        <v>250.52</v>
      </c>
      <c r="H30" s="26">
        <f t="shared" ref="H30:Q30" si="3">SUBTOTAL(9,H31:H33)</f>
        <v>295.43</v>
      </c>
      <c r="I30" s="26">
        <f t="shared" si="3"/>
        <v>495.505</v>
      </c>
      <c r="J30" s="26">
        <f t="shared" si="3"/>
        <v>251.495</v>
      </c>
      <c r="K30" s="26">
        <f t="shared" si="3"/>
        <v>200.065</v>
      </c>
      <c r="L30" s="26">
        <f t="shared" si="3"/>
        <v>205.41500000000002</v>
      </c>
      <c r="M30" s="26">
        <f t="shared" si="3"/>
        <v>264.25</v>
      </c>
      <c r="N30" s="26">
        <f t="shared" si="3"/>
        <v>370.76</v>
      </c>
      <c r="O30" s="26">
        <f t="shared" si="3"/>
        <v>322.39999999999998</v>
      </c>
      <c r="P30" s="26">
        <f t="shared" si="3"/>
        <v>580.96500000000003</v>
      </c>
      <c r="Q30" s="26">
        <f t="shared" si="3"/>
        <v>458.375</v>
      </c>
      <c r="R30" s="26">
        <f>IF(ISERR(SUM(F30:Q30)),"-",SUM(F30:Q30))</f>
        <v>4056.19</v>
      </c>
      <c r="S30" s="26">
        <f>IF(ISERR(R30/12),"-",R30/12)</f>
        <v>338.01583333333332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31</v>
      </c>
      <c r="E31" s="25">
        <v>17</v>
      </c>
      <c r="F31" s="26">
        <v>253.01</v>
      </c>
      <c r="G31" s="26">
        <v>210.52</v>
      </c>
      <c r="H31" s="26">
        <v>116.32</v>
      </c>
      <c r="I31" s="26">
        <v>184.62</v>
      </c>
      <c r="J31" s="26">
        <v>174.72</v>
      </c>
      <c r="K31" s="26">
        <v>84.22</v>
      </c>
      <c r="L31" s="26">
        <v>69.3</v>
      </c>
      <c r="M31" s="26">
        <v>91.6</v>
      </c>
      <c r="N31" s="26">
        <v>127.98</v>
      </c>
      <c r="O31" s="26">
        <v>153.02000000000001</v>
      </c>
      <c r="P31" s="26">
        <v>214.46</v>
      </c>
      <c r="Q31" s="26">
        <v>221.1</v>
      </c>
      <c r="R31" s="26">
        <f>IF(ISERR(SUM(F31:Q31)),"-",SUM(F31:Q31))</f>
        <v>1900.87</v>
      </c>
      <c r="S31" s="26">
        <f>IF(ISERR(R31/12),"-",R31/12)</f>
        <v>158.40583333333333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32</v>
      </c>
      <c r="E33" s="25">
        <v>18</v>
      </c>
      <c r="F33" s="26">
        <v>108</v>
      </c>
      <c r="G33" s="26">
        <v>40</v>
      </c>
      <c r="H33" s="26">
        <v>179.11</v>
      </c>
      <c r="I33" s="26">
        <v>310.88499999999999</v>
      </c>
      <c r="J33" s="26">
        <v>76.775000000000006</v>
      </c>
      <c r="K33" s="26">
        <v>115.845</v>
      </c>
      <c r="L33" s="26">
        <v>136.11500000000001</v>
      </c>
      <c r="M33" s="26">
        <v>172.65</v>
      </c>
      <c r="N33" s="26">
        <v>242.78</v>
      </c>
      <c r="O33" s="26">
        <v>169.38</v>
      </c>
      <c r="P33" s="26">
        <v>366.505</v>
      </c>
      <c r="Q33" s="26">
        <v>237.27500000000001</v>
      </c>
      <c r="R33" s="26">
        <f>IF(ISERR(SUM(F33:Q33)),"-",SUM(F33:Q33))</f>
        <v>2155.3200000000002</v>
      </c>
      <c r="S33" s="26">
        <f>IF(ISERR(R33/12),"-",R33/12)</f>
        <v>179.61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33</v>
      </c>
      <c r="D34" s="38"/>
      <c r="E34" s="25">
        <v>19</v>
      </c>
      <c r="F34" s="26">
        <v>699.8</v>
      </c>
      <c r="G34" s="26">
        <v>898.85400000000004</v>
      </c>
      <c r="H34" s="26">
        <v>844.59799999999996</v>
      </c>
      <c r="I34" s="26">
        <v>1224.123</v>
      </c>
      <c r="J34" s="26">
        <v>969.31600000000003</v>
      </c>
      <c r="K34" s="26">
        <v>662.97199999999998</v>
      </c>
      <c r="L34" s="26">
        <v>907.101</v>
      </c>
      <c r="M34" s="26">
        <v>659.1</v>
      </c>
      <c r="N34" s="26">
        <v>624.90300000000002</v>
      </c>
      <c r="O34" s="26">
        <v>666.17399999999998</v>
      </c>
      <c r="P34" s="26">
        <v>579.11800000000005</v>
      </c>
      <c r="Q34" s="26">
        <v>614.70000000000005</v>
      </c>
      <c r="R34" s="26">
        <f>IF(ISERR(SUM(F34:Q34)),"-",SUM(F34:Q34))</f>
        <v>9350.759</v>
      </c>
      <c r="S34" s="26">
        <f>IF(ISERR(R34/12),"-",R34/12)</f>
        <v>779.22991666666667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34</v>
      </c>
      <c r="D35" s="38"/>
      <c r="E35" s="25">
        <v>20</v>
      </c>
      <c r="F35" s="26">
        <v>6536.69</v>
      </c>
      <c r="G35" s="26">
        <v>4041.9580000000001</v>
      </c>
      <c r="H35" s="26">
        <v>3610.63</v>
      </c>
      <c r="I35" s="26">
        <v>4539.7969999999996</v>
      </c>
      <c r="J35" s="26">
        <v>4371.6379999999999</v>
      </c>
      <c r="K35" s="26">
        <v>3915.712</v>
      </c>
      <c r="L35" s="26">
        <v>4010.37</v>
      </c>
      <c r="M35" s="26">
        <v>3300.886</v>
      </c>
      <c r="N35" s="26">
        <v>3139.0210000000002</v>
      </c>
      <c r="O35" s="26">
        <v>3520.5549999999998</v>
      </c>
      <c r="P35" s="26">
        <v>4323.7690000000002</v>
      </c>
      <c r="Q35" s="26">
        <v>8373.8150000000005</v>
      </c>
      <c r="R35" s="26">
        <f>IF(ISERR(SUM(F35:Q35)),"-",SUM(F35:Q35))</f>
        <v>53684.841</v>
      </c>
      <c r="S35" s="26">
        <f>IF(ISERR(R35/12),"-",R35/12)</f>
        <v>4473.73675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35</v>
      </c>
      <c r="D36" s="38"/>
      <c r="E36" s="25">
        <v>21</v>
      </c>
      <c r="F36" s="26">
        <v>810.63</v>
      </c>
      <c r="G36" s="26">
        <v>402.43</v>
      </c>
      <c r="H36" s="26">
        <v>696.3</v>
      </c>
      <c r="I36" s="26">
        <v>423.28</v>
      </c>
      <c r="J36" s="26">
        <v>438.85</v>
      </c>
      <c r="K36" s="26">
        <v>415.05</v>
      </c>
      <c r="L36" s="26">
        <v>680.04</v>
      </c>
      <c r="M36" s="26">
        <v>995.72</v>
      </c>
      <c r="N36" s="26">
        <v>959.81</v>
      </c>
      <c r="O36" s="26">
        <v>702.03</v>
      </c>
      <c r="P36" s="26">
        <v>515.85</v>
      </c>
      <c r="Q36" s="26">
        <v>357.35</v>
      </c>
      <c r="R36" s="26">
        <f>IF(ISERR(SUM(F36:Q36)),"-",SUM(F36:Q36))</f>
        <v>7397.3400000000011</v>
      </c>
      <c r="S36" s="26">
        <f>IF(ISERR(R36/12),"-",R36/12)</f>
        <v>616.44500000000005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36</v>
      </c>
      <c r="D37" s="38"/>
      <c r="E37" s="25">
        <v>22</v>
      </c>
      <c r="F37" s="26">
        <v>2417.9699999999998</v>
      </c>
      <c r="G37" s="26">
        <v>1464.48</v>
      </c>
      <c r="H37" s="26">
        <v>1826.1289999999999</v>
      </c>
      <c r="I37" s="26">
        <v>1953.51</v>
      </c>
      <c r="J37" s="26">
        <v>1678.67</v>
      </c>
      <c r="K37" s="26">
        <v>1651.386</v>
      </c>
      <c r="L37" s="26">
        <v>1870.7449999999999</v>
      </c>
      <c r="M37" s="26">
        <v>2174.5749999999998</v>
      </c>
      <c r="N37" s="26">
        <v>2054</v>
      </c>
      <c r="O37" s="26">
        <v>2315.7750000000001</v>
      </c>
      <c r="P37" s="26">
        <v>2118.6999999999998</v>
      </c>
      <c r="Q37" s="26">
        <v>2326.498</v>
      </c>
      <c r="R37" s="26">
        <f>IF(ISERR(SUM(F37:Q37)),"-",SUM(F37:Q37))</f>
        <v>23852.438000000002</v>
      </c>
      <c r="S37" s="26">
        <f>IF(ISERR(R37/12),"-",R37/12)</f>
        <v>1987.7031666666669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37</v>
      </c>
      <c r="D39" s="38"/>
      <c r="E39" s="25">
        <v>23</v>
      </c>
      <c r="F39" s="26">
        <v>671.55</v>
      </c>
      <c r="G39" s="26">
        <v>548.16</v>
      </c>
      <c r="H39" s="26">
        <v>697.93</v>
      </c>
      <c r="I39" s="26">
        <v>687.29</v>
      </c>
      <c r="J39" s="26">
        <v>775.16</v>
      </c>
      <c r="K39" s="26">
        <v>983.57</v>
      </c>
      <c r="L39" s="26">
        <v>1212.54</v>
      </c>
      <c r="M39" s="26">
        <v>1081.08</v>
      </c>
      <c r="N39" s="26">
        <v>878.81</v>
      </c>
      <c r="O39" s="26">
        <v>1198.3</v>
      </c>
      <c r="P39" s="26">
        <v>1169.79</v>
      </c>
      <c r="Q39" s="26">
        <v>1362.35</v>
      </c>
      <c r="R39" s="26">
        <f>IF(ISERR(SUM(F39:Q39)),"-",SUM(F39:Q39))</f>
        <v>11266.53</v>
      </c>
      <c r="S39" s="26">
        <f>IF(ISERR(R39/12),"-",R39/12)</f>
        <v>938.87750000000005</v>
      </c>
      <c r="T39" s="27">
        <v>23</v>
      </c>
    </row>
    <row r="40" spans="1:20" s="28" customFormat="1" ht="14.1" customHeight="1" x14ac:dyDescent="0.15">
      <c r="A40" s="29"/>
      <c r="B40" s="30"/>
      <c r="C40" s="37" t="s">
        <v>38</v>
      </c>
      <c r="D40" s="38"/>
      <c r="E40" s="25">
        <v>24</v>
      </c>
      <c r="F40" s="26">
        <v>196.3</v>
      </c>
      <c r="G40" s="26">
        <v>106.8</v>
      </c>
      <c r="H40" s="26">
        <v>273</v>
      </c>
      <c r="I40" s="26">
        <v>173.3</v>
      </c>
      <c r="J40" s="26">
        <v>556</v>
      </c>
      <c r="K40" s="26">
        <v>210.5</v>
      </c>
      <c r="L40" s="26">
        <v>155.5</v>
      </c>
      <c r="M40" s="26">
        <v>250.3</v>
      </c>
      <c r="N40" s="26">
        <v>256.3</v>
      </c>
      <c r="O40" s="26">
        <v>222.88</v>
      </c>
      <c r="P40" s="26">
        <v>211.2</v>
      </c>
      <c r="Q40" s="26">
        <v>188</v>
      </c>
      <c r="R40" s="26">
        <f>IF(ISERR(SUM(F40:Q40)),"-",SUM(F40:Q40))</f>
        <v>2800.08</v>
      </c>
      <c r="S40" s="26">
        <f>IF(ISERR(R40/12),"-",R40/12)</f>
        <v>233.34</v>
      </c>
      <c r="T40" s="27">
        <v>24</v>
      </c>
    </row>
    <row r="41" spans="1:20" s="28" customFormat="1" ht="14.1" customHeight="1" x14ac:dyDescent="0.15">
      <c r="A41" s="29"/>
      <c r="B41" s="30"/>
      <c r="C41" s="37" t="s">
        <v>39</v>
      </c>
      <c r="D41" s="38"/>
      <c r="E41" s="25">
        <v>25</v>
      </c>
      <c r="F41" s="26">
        <v>506.8</v>
      </c>
      <c r="G41" s="26">
        <v>259.39999999999998</v>
      </c>
      <c r="H41" s="26">
        <v>413.82</v>
      </c>
      <c r="I41" s="26">
        <v>556.03</v>
      </c>
      <c r="J41" s="26">
        <v>507.18</v>
      </c>
      <c r="K41" s="26">
        <v>463.76</v>
      </c>
      <c r="L41" s="26">
        <v>421.29</v>
      </c>
      <c r="M41" s="26">
        <v>1186.8499999999999</v>
      </c>
      <c r="N41" s="26">
        <v>453.98</v>
      </c>
      <c r="O41" s="26">
        <v>654.24</v>
      </c>
      <c r="P41" s="26">
        <v>372.5</v>
      </c>
      <c r="Q41" s="26">
        <v>575.42999999999995</v>
      </c>
      <c r="R41" s="26">
        <f>IF(ISERR(SUM(F41:Q41)),"-",SUM(F41:Q41))</f>
        <v>6371.2799999999988</v>
      </c>
      <c r="S41" s="26">
        <f>IF(ISERR(R41/12),"-",R41/12)</f>
        <v>530.93999999999994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40</v>
      </c>
      <c r="D42" s="38"/>
      <c r="E42" s="25">
        <v>26</v>
      </c>
      <c r="F42" s="26">
        <v>29941.627</v>
      </c>
      <c r="G42" s="26">
        <v>27053.4</v>
      </c>
      <c r="H42" s="26">
        <v>32642.607</v>
      </c>
      <c r="I42" s="26">
        <v>40084.862000000001</v>
      </c>
      <c r="J42" s="26">
        <v>33666.9</v>
      </c>
      <c r="K42" s="26">
        <v>34297.769</v>
      </c>
      <c r="L42" s="26">
        <v>36705.663</v>
      </c>
      <c r="M42" s="26">
        <v>34400.6</v>
      </c>
      <c r="N42" s="26">
        <v>33145.050000000003</v>
      </c>
      <c r="O42" s="26">
        <v>32944.485000000001</v>
      </c>
      <c r="P42" s="26">
        <v>33644.01</v>
      </c>
      <c r="Q42" s="26">
        <v>38446.29</v>
      </c>
      <c r="R42" s="26">
        <f>IF(ISERR(SUM(F42:Q42)),"-",SUM(F42:Q42))</f>
        <v>406973.26299999998</v>
      </c>
      <c r="S42" s="26">
        <f>IF(ISERR(R42/12),"-",R42/12)</f>
        <v>33914.438583333329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41</v>
      </c>
      <c r="D43" s="38"/>
      <c r="E43" s="25">
        <v>27</v>
      </c>
      <c r="F43" s="26">
        <v>4895.7640000000001</v>
      </c>
      <c r="G43" s="26">
        <v>4199</v>
      </c>
      <c r="H43" s="26">
        <v>6029.2879999999996</v>
      </c>
      <c r="I43" s="26">
        <v>6937.41</v>
      </c>
      <c r="J43" s="26">
        <v>4782.76</v>
      </c>
      <c r="K43" s="26">
        <v>4906.625</v>
      </c>
      <c r="L43" s="26">
        <v>6249.5870000000004</v>
      </c>
      <c r="M43" s="26">
        <v>5132.9229999999998</v>
      </c>
      <c r="N43" s="26">
        <v>5394.45</v>
      </c>
      <c r="O43" s="26">
        <v>5671.8270000000002</v>
      </c>
      <c r="P43" s="26">
        <v>5699.1289999999999</v>
      </c>
      <c r="Q43" s="26">
        <v>6831.8450000000003</v>
      </c>
      <c r="R43" s="26">
        <f>IF(ISERR(SUM(F43:Q43)),"-",SUM(F43:Q43))</f>
        <v>66730.607999999993</v>
      </c>
      <c r="S43" s="26">
        <f>IF(ISERR(R43/12),"-",R43/12)</f>
        <v>5560.8839999999991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42</v>
      </c>
      <c r="D45" s="38"/>
      <c r="E45" s="25">
        <v>28</v>
      </c>
      <c r="F45" s="26">
        <v>10483.217000000001</v>
      </c>
      <c r="G45" s="26">
        <v>8985.2139999999999</v>
      </c>
      <c r="H45" s="26">
        <v>10854.793</v>
      </c>
      <c r="I45" s="26">
        <v>12809.162</v>
      </c>
      <c r="J45" s="26">
        <v>11016.22</v>
      </c>
      <c r="K45" s="26">
        <v>11047.72</v>
      </c>
      <c r="L45" s="26">
        <v>15447.108</v>
      </c>
      <c r="M45" s="26">
        <v>13932.33</v>
      </c>
      <c r="N45" s="26">
        <v>13996.87</v>
      </c>
      <c r="O45" s="26">
        <v>17111.493999999999</v>
      </c>
      <c r="P45" s="26">
        <v>16447.508000000002</v>
      </c>
      <c r="Q45" s="26">
        <v>15106.199000000001</v>
      </c>
      <c r="R45" s="26">
        <f>IF(ISERR(SUM(F45:Q45)),"-",SUM(F45:Q45))</f>
        <v>157237.83499999999</v>
      </c>
      <c r="S45" s="26">
        <f>IF(ISERR(R45/12),"-",R45/12)</f>
        <v>13103.152916666666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43</v>
      </c>
      <c r="D46" s="38"/>
      <c r="E46" s="25">
        <v>29</v>
      </c>
      <c r="F46" s="26">
        <f>SUBTOTAL(9,F47:F49)</f>
        <v>5676.5</v>
      </c>
      <c r="G46" s="26">
        <f>SUBTOTAL(9,G47:G49)</f>
        <v>3489.94</v>
      </c>
      <c r="H46" s="26">
        <f t="shared" ref="H46:Q46" si="4">SUBTOTAL(9,H47:H49)</f>
        <v>4352.8</v>
      </c>
      <c r="I46" s="26">
        <f t="shared" si="4"/>
        <v>6255.32</v>
      </c>
      <c r="J46" s="26">
        <f t="shared" si="4"/>
        <v>5579.24</v>
      </c>
      <c r="K46" s="26">
        <f t="shared" si="4"/>
        <v>4902.38</v>
      </c>
      <c r="L46" s="26">
        <f t="shared" si="4"/>
        <v>5764.38</v>
      </c>
      <c r="M46" s="26">
        <f t="shared" si="4"/>
        <v>5274.22</v>
      </c>
      <c r="N46" s="26">
        <f t="shared" si="4"/>
        <v>5455.95</v>
      </c>
      <c r="O46" s="26">
        <f t="shared" si="4"/>
        <v>5085.34</v>
      </c>
      <c r="P46" s="26">
        <f t="shared" si="4"/>
        <v>6338.41</v>
      </c>
      <c r="Q46" s="26">
        <f t="shared" si="4"/>
        <v>5727.7</v>
      </c>
      <c r="R46" s="26">
        <f>IF(ISERR(SUM(F46:Q46)),"-",SUM(F46:Q46))</f>
        <v>63902.180000000008</v>
      </c>
      <c r="S46" s="26">
        <f>IF(ISERR(R46/12),"-",R46/12)</f>
        <v>5325.1816666666673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44</v>
      </c>
      <c r="E47" s="25">
        <v>30</v>
      </c>
      <c r="F47" s="26">
        <v>853.2</v>
      </c>
      <c r="G47" s="26">
        <v>631.4</v>
      </c>
      <c r="H47" s="26">
        <v>552.70000000000005</v>
      </c>
      <c r="I47" s="26">
        <v>878.3</v>
      </c>
      <c r="J47" s="26">
        <v>729.9</v>
      </c>
      <c r="K47" s="26">
        <v>673.5</v>
      </c>
      <c r="L47" s="26">
        <v>871.1</v>
      </c>
      <c r="M47" s="26">
        <v>650.6</v>
      </c>
      <c r="N47" s="26">
        <v>734.7</v>
      </c>
      <c r="O47" s="26">
        <v>673.7</v>
      </c>
      <c r="P47" s="26">
        <v>936.35</v>
      </c>
      <c r="Q47" s="26">
        <v>831.98</v>
      </c>
      <c r="R47" s="26">
        <f>IF(ISERR(SUM(F47:Q47)),"-",SUM(F47:Q47))</f>
        <v>9017.43</v>
      </c>
      <c r="S47" s="26">
        <f>IF(ISERR(R47/12),"-",R47/12)</f>
        <v>751.45249999999999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45</v>
      </c>
      <c r="E48" s="25">
        <v>31</v>
      </c>
      <c r="F48" s="26">
        <v>653.6</v>
      </c>
      <c r="G48" s="26">
        <v>531.70000000000005</v>
      </c>
      <c r="H48" s="26">
        <v>660.3</v>
      </c>
      <c r="I48" s="26">
        <v>931.6</v>
      </c>
      <c r="J48" s="26">
        <v>669.1</v>
      </c>
      <c r="K48" s="26">
        <v>754.6</v>
      </c>
      <c r="L48" s="26">
        <v>978.5</v>
      </c>
      <c r="M48" s="26">
        <v>887.8</v>
      </c>
      <c r="N48" s="26">
        <v>624.29999999999995</v>
      </c>
      <c r="O48" s="26">
        <v>797</v>
      </c>
      <c r="P48" s="26">
        <v>1108.26</v>
      </c>
      <c r="Q48" s="26">
        <v>897.2</v>
      </c>
      <c r="R48" s="26">
        <f>IF(ISERR(SUM(F48:Q48)),"-",SUM(F48:Q48))</f>
        <v>9493.9600000000009</v>
      </c>
      <c r="S48" s="26">
        <f>IF(ISERR(R48/12),"-",R48/12)</f>
        <v>791.16333333333341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46</v>
      </c>
      <c r="E49" s="25">
        <v>32</v>
      </c>
      <c r="F49" s="26">
        <v>4169.7</v>
      </c>
      <c r="G49" s="26">
        <v>2326.84</v>
      </c>
      <c r="H49" s="26">
        <v>3139.8</v>
      </c>
      <c r="I49" s="26">
        <v>4445.42</v>
      </c>
      <c r="J49" s="26">
        <v>4180.24</v>
      </c>
      <c r="K49" s="26">
        <v>3474.28</v>
      </c>
      <c r="L49" s="26">
        <v>3914.78</v>
      </c>
      <c r="M49" s="26">
        <v>3735.82</v>
      </c>
      <c r="N49" s="26">
        <v>4096.95</v>
      </c>
      <c r="O49" s="26">
        <v>3614.64</v>
      </c>
      <c r="P49" s="26">
        <v>4293.8</v>
      </c>
      <c r="Q49" s="26">
        <v>3998.52</v>
      </c>
      <c r="R49" s="26">
        <f>IF(ISERR(SUM(F49:Q49)),"-",SUM(F49:Q49))</f>
        <v>45390.789999999994</v>
      </c>
      <c r="S49" s="26">
        <f>IF(ISERR(R49/12),"-",R49/12)</f>
        <v>3782.5658333333326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47</v>
      </c>
      <c r="D51" s="38"/>
      <c r="E51" s="25">
        <v>33</v>
      </c>
      <c r="F51" s="26">
        <v>1870.9</v>
      </c>
      <c r="G51" s="26">
        <v>1119.8</v>
      </c>
      <c r="H51" s="26">
        <v>2240.1170000000002</v>
      </c>
      <c r="I51" s="26">
        <v>3431.3829999999998</v>
      </c>
      <c r="J51" s="26">
        <v>2020.6</v>
      </c>
      <c r="K51" s="26">
        <v>2746.096</v>
      </c>
      <c r="L51" s="26">
        <v>4774.6469999999999</v>
      </c>
      <c r="M51" s="26">
        <v>1626.0170000000001</v>
      </c>
      <c r="N51" s="26">
        <v>1305.6199999999999</v>
      </c>
      <c r="O51" s="26">
        <v>1916.5</v>
      </c>
      <c r="P51" s="26">
        <v>3153.0880000000002</v>
      </c>
      <c r="Q51" s="26">
        <v>2130.0819999999999</v>
      </c>
      <c r="R51" s="26">
        <f>IF(ISERR(SUM(F51:Q51)),"-",SUM(F51:Q51))</f>
        <v>28334.85</v>
      </c>
      <c r="S51" s="26">
        <f>IF(ISERR(R51/12),"-",R51/12)</f>
        <v>2361.2374999999997</v>
      </c>
      <c r="T51" s="27">
        <v>33</v>
      </c>
    </row>
    <row r="52" spans="1:20" s="28" customFormat="1" ht="14.1" customHeight="1" x14ac:dyDescent="0.15">
      <c r="A52" s="29"/>
      <c r="B52" s="30"/>
      <c r="C52" s="37" t="s">
        <v>48</v>
      </c>
      <c r="D52" s="38"/>
      <c r="E52" s="25">
        <v>34</v>
      </c>
      <c r="F52" s="26">
        <v>2921.1970000000001</v>
      </c>
      <c r="G52" s="26">
        <v>2357</v>
      </c>
      <c r="H52" s="26">
        <v>2720.02</v>
      </c>
      <c r="I52" s="26">
        <v>3607.1</v>
      </c>
      <c r="J52" s="26">
        <v>4284.6000000000004</v>
      </c>
      <c r="K52" s="26">
        <v>4379.3720000000003</v>
      </c>
      <c r="L52" s="26">
        <v>4630.3789999999999</v>
      </c>
      <c r="M52" s="26">
        <v>4423.3</v>
      </c>
      <c r="N52" s="26">
        <v>3641.3</v>
      </c>
      <c r="O52" s="26">
        <v>3847.25</v>
      </c>
      <c r="P52" s="26">
        <v>4589.2420000000002</v>
      </c>
      <c r="Q52" s="26">
        <v>4995.6840000000002</v>
      </c>
      <c r="R52" s="26">
        <f>IF(ISERR(SUM(F52:Q52)),"-",SUM(F52:Q52))</f>
        <v>46396.444000000003</v>
      </c>
      <c r="S52" s="26">
        <f>IF(ISERR(R52/12),"-",R52/12)</f>
        <v>3866.3703333333337</v>
      </c>
      <c r="T52" s="27">
        <v>34</v>
      </c>
    </row>
    <row r="53" spans="1:20" s="28" customFormat="1" ht="14.1" customHeight="1" x14ac:dyDescent="0.15">
      <c r="A53" s="29"/>
      <c r="B53" s="30"/>
      <c r="C53" s="37" t="s">
        <v>49</v>
      </c>
      <c r="D53" s="38"/>
      <c r="E53" s="25">
        <v>35</v>
      </c>
      <c r="F53" s="26">
        <v>30.2</v>
      </c>
      <c r="G53" s="26">
        <v>39.6</v>
      </c>
      <c r="H53" s="26">
        <v>48.7</v>
      </c>
      <c r="I53" s="26">
        <v>57.71</v>
      </c>
      <c r="J53" s="26">
        <v>24.2</v>
      </c>
      <c r="K53" s="26">
        <v>22.3</v>
      </c>
      <c r="L53" s="26">
        <v>394.5</v>
      </c>
      <c r="M53" s="26">
        <v>45.53</v>
      </c>
      <c r="N53" s="26">
        <v>40.799999999999997</v>
      </c>
      <c r="O53" s="26">
        <v>43.43</v>
      </c>
      <c r="P53" s="26">
        <v>41.5</v>
      </c>
      <c r="Q53" s="26">
        <v>60.74</v>
      </c>
      <c r="R53" s="26">
        <f>IF(ISERR(SUM(F53:Q53)),"-",SUM(F53:Q53))</f>
        <v>849.20999999999992</v>
      </c>
      <c r="S53" s="26">
        <f>IF(ISERR(R53/12),"-",R53/12)</f>
        <v>70.767499999999998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50</v>
      </c>
      <c r="D54" s="38"/>
      <c r="E54" s="25">
        <v>36</v>
      </c>
      <c r="F54" s="26">
        <v>502</v>
      </c>
      <c r="G54" s="26">
        <v>613</v>
      </c>
      <c r="H54" s="26">
        <v>3024.93</v>
      </c>
      <c r="I54" s="26">
        <v>4366.2</v>
      </c>
      <c r="J54" s="26">
        <v>4501.3999999999996</v>
      </c>
      <c r="K54" s="26">
        <v>1831.2</v>
      </c>
      <c r="L54" s="26">
        <v>1015.2</v>
      </c>
      <c r="M54" s="26">
        <v>2907</v>
      </c>
      <c r="N54" s="26">
        <v>3103.4</v>
      </c>
      <c r="O54" s="26">
        <v>5066.0200000000004</v>
      </c>
      <c r="P54" s="26">
        <v>2682.9</v>
      </c>
      <c r="Q54" s="26">
        <v>1964</v>
      </c>
      <c r="R54" s="26">
        <f>IF(ISERR(SUM(F54:Q54)),"-",SUM(F54:Q54))</f>
        <v>31577.250000000004</v>
      </c>
      <c r="S54" s="26">
        <f>IF(ISERR(R54/12),"-",R54/12)</f>
        <v>2631.4375000000005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51</v>
      </c>
      <c r="D55" s="38"/>
      <c r="E55" s="25">
        <v>37</v>
      </c>
      <c r="F55" s="26">
        <v>3690</v>
      </c>
      <c r="G55" s="26">
        <v>2470.6999999999998</v>
      </c>
      <c r="H55" s="26">
        <v>2952.9</v>
      </c>
      <c r="I55" s="26">
        <v>4398.3999999999996</v>
      </c>
      <c r="J55" s="26">
        <v>3660</v>
      </c>
      <c r="K55" s="26">
        <v>2972.7</v>
      </c>
      <c r="L55" s="26">
        <v>2214.5</v>
      </c>
      <c r="M55" s="26">
        <v>2351.4</v>
      </c>
      <c r="N55" s="26">
        <v>3026</v>
      </c>
      <c r="O55" s="26">
        <v>2844.18</v>
      </c>
      <c r="P55" s="26">
        <v>4650.3</v>
      </c>
      <c r="Q55" s="26">
        <v>3243.2</v>
      </c>
      <c r="R55" s="26">
        <f>IF(ISERR(SUM(F55:Q55)),"-",SUM(F55:Q55))</f>
        <v>38474.28</v>
      </c>
      <c r="S55" s="26">
        <f>IF(ISERR(R55/12),"-",R55/12)</f>
        <v>3206.19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52</v>
      </c>
      <c r="B57" s="38"/>
      <c r="C57" s="38"/>
      <c r="D57" s="38"/>
      <c r="E57" s="25">
        <v>38</v>
      </c>
      <c r="F57" s="26">
        <f>SUBTOTAL(9,F58:F64)</f>
        <v>7073.3700000000008</v>
      </c>
      <c r="G57" s="26">
        <f>SUBTOTAL(9,G58:G64)</f>
        <v>6546.7219999999998</v>
      </c>
      <c r="H57" s="26">
        <f t="shared" ref="H57:Q57" si="5">SUBTOTAL(9,H58:H64)</f>
        <v>7518.2710000000006</v>
      </c>
      <c r="I57" s="26">
        <f t="shared" si="5"/>
        <v>8826.5720000000001</v>
      </c>
      <c r="J57" s="26">
        <f t="shared" si="5"/>
        <v>7603.2420000000002</v>
      </c>
      <c r="K57" s="26">
        <f t="shared" si="5"/>
        <v>8220.6659999999993</v>
      </c>
      <c r="L57" s="26">
        <f t="shared" si="5"/>
        <v>8004.6730000000007</v>
      </c>
      <c r="M57" s="26">
        <f t="shared" si="5"/>
        <v>7393.0910000000003</v>
      </c>
      <c r="N57" s="26">
        <f t="shared" si="5"/>
        <v>8081.6279999999997</v>
      </c>
      <c r="O57" s="26">
        <f t="shared" si="5"/>
        <v>9145.4240000000009</v>
      </c>
      <c r="P57" s="26">
        <f t="shared" si="5"/>
        <v>8877.0329999999994</v>
      </c>
      <c r="Q57" s="26">
        <f t="shared" si="5"/>
        <v>9017.6579999999994</v>
      </c>
      <c r="R57" s="26">
        <f>IF(ISERR(SUM(F57:Q57)),"-",SUM(F57:Q57))</f>
        <v>96308.349999999991</v>
      </c>
      <c r="S57" s="26">
        <f>IF(ISERR(R57/12),"-",R57/12)</f>
        <v>8025.6958333333323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27</v>
      </c>
      <c r="D58" s="38"/>
      <c r="E58" s="25">
        <v>39</v>
      </c>
      <c r="F58" s="26">
        <v>1058.4000000000001</v>
      </c>
      <c r="G58" s="26">
        <v>1415.9</v>
      </c>
      <c r="H58" s="26">
        <v>1176.7</v>
      </c>
      <c r="I58" s="26">
        <v>1255.4000000000001</v>
      </c>
      <c r="J58" s="26">
        <v>810.2</v>
      </c>
      <c r="K58" s="26">
        <v>1101.7</v>
      </c>
      <c r="L58" s="26">
        <v>952.5</v>
      </c>
      <c r="M58" s="26">
        <v>921.9</v>
      </c>
      <c r="N58" s="26">
        <v>991.8</v>
      </c>
      <c r="O58" s="26">
        <v>1470.7</v>
      </c>
      <c r="P58" s="26">
        <v>1311.9</v>
      </c>
      <c r="Q58" s="26">
        <v>1286</v>
      </c>
      <c r="R58" s="26">
        <f>IF(ISERR(SUM(F58:Q58)),"-",SUM(F58:Q58))</f>
        <v>13753.099999999999</v>
      </c>
      <c r="S58" s="26">
        <f>IF(ISERR(R58/12),"-",R58/12)</f>
        <v>1146.0916666666665</v>
      </c>
      <c r="T58" s="27">
        <v>39</v>
      </c>
    </row>
    <row r="59" spans="1:20" s="28" customFormat="1" ht="14.1" customHeight="1" x14ac:dyDescent="0.15">
      <c r="A59" s="29"/>
      <c r="B59" s="30"/>
      <c r="C59" s="37" t="s">
        <v>28</v>
      </c>
      <c r="D59" s="38"/>
      <c r="E59" s="25">
        <v>40</v>
      </c>
      <c r="F59" s="26">
        <v>58</v>
      </c>
      <c r="G59" s="26">
        <v>42.1</v>
      </c>
      <c r="H59" s="26">
        <v>63.5</v>
      </c>
      <c r="I59" s="26">
        <v>82</v>
      </c>
      <c r="J59" s="26">
        <v>88.8</v>
      </c>
      <c r="K59" s="26">
        <v>68.8</v>
      </c>
      <c r="L59" s="26">
        <v>51.4</v>
      </c>
      <c r="M59" s="26">
        <v>52.8</v>
      </c>
      <c r="N59" s="26">
        <v>75.099999999999994</v>
      </c>
      <c r="O59" s="26">
        <v>66</v>
      </c>
      <c r="P59" s="26">
        <v>100</v>
      </c>
      <c r="Q59" s="26">
        <v>57</v>
      </c>
      <c r="R59" s="26">
        <f>IF(ISERR(SUM(F59:Q59)),"-",SUM(F59:Q59))</f>
        <v>805.5</v>
      </c>
      <c r="S59" s="26">
        <f>IF(ISERR(R59/12),"-",R59/12)</f>
        <v>67.125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53</v>
      </c>
      <c r="D60" s="38"/>
      <c r="E60" s="25">
        <v>41</v>
      </c>
      <c r="F60" s="26">
        <v>1481.77</v>
      </c>
      <c r="G60" s="26">
        <v>1233.8240000000001</v>
      </c>
      <c r="H60" s="26">
        <v>1422.7940000000001</v>
      </c>
      <c r="I60" s="26">
        <v>2352.0839999999998</v>
      </c>
      <c r="J60" s="26">
        <v>2178.09</v>
      </c>
      <c r="K60" s="26">
        <v>1763.539</v>
      </c>
      <c r="L60" s="26">
        <v>1654.17</v>
      </c>
      <c r="M60" s="26">
        <v>1348.0360000000001</v>
      </c>
      <c r="N60" s="26">
        <v>1441.02</v>
      </c>
      <c r="O60" s="26">
        <v>1502.2670000000001</v>
      </c>
      <c r="P60" s="26">
        <v>1463.5060000000001</v>
      </c>
      <c r="Q60" s="26">
        <v>1539.049</v>
      </c>
      <c r="R60" s="26">
        <f>IF(ISERR(SUM(F60:Q60)),"-",SUM(F60:Q60))</f>
        <v>19380.149000000001</v>
      </c>
      <c r="S60" s="26">
        <f>IF(ISERR(R60/12),"-",R60/12)</f>
        <v>1615.0124166666667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54</v>
      </c>
      <c r="D61" s="38"/>
      <c r="E61" s="25">
        <v>42</v>
      </c>
      <c r="F61" s="26">
        <v>237.6</v>
      </c>
      <c r="G61" s="26">
        <v>450.3</v>
      </c>
      <c r="H61" s="26">
        <v>305.3</v>
      </c>
      <c r="I61" s="26">
        <v>334</v>
      </c>
      <c r="J61" s="26">
        <v>249.5</v>
      </c>
      <c r="K61" s="26">
        <v>413</v>
      </c>
      <c r="L61" s="26">
        <v>332.3</v>
      </c>
      <c r="M61" s="26">
        <v>750.5</v>
      </c>
      <c r="N61" s="26">
        <v>963.7</v>
      </c>
      <c r="O61" s="26">
        <v>1475.5</v>
      </c>
      <c r="P61" s="26">
        <v>1124.3</v>
      </c>
      <c r="Q61" s="26">
        <v>963.1</v>
      </c>
      <c r="R61" s="26">
        <f>IF(ISERR(SUM(F61:Q61)),"-",SUM(F61:Q61))</f>
        <v>7599.1</v>
      </c>
      <c r="S61" s="26">
        <f>IF(ISERR(R61/12),"-",R61/12)</f>
        <v>633.25833333333333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55</v>
      </c>
      <c r="D63" s="38"/>
      <c r="E63" s="25">
        <v>43</v>
      </c>
      <c r="F63" s="26">
        <v>111.5</v>
      </c>
      <c r="G63" s="26">
        <v>30.3</v>
      </c>
      <c r="H63" s="26">
        <v>384.6</v>
      </c>
      <c r="I63" s="26">
        <v>131.9</v>
      </c>
      <c r="J63" s="26">
        <v>199.3</v>
      </c>
      <c r="K63" s="26">
        <v>285.39999999999998</v>
      </c>
      <c r="L63" s="26">
        <v>400.1</v>
      </c>
      <c r="M63" s="26">
        <v>302.5</v>
      </c>
      <c r="N63" s="26">
        <v>292.3</v>
      </c>
      <c r="O63" s="26">
        <v>484.92</v>
      </c>
      <c r="P63" s="26">
        <v>978</v>
      </c>
      <c r="Q63" s="26">
        <v>609.6</v>
      </c>
      <c r="R63" s="26">
        <f>IF(ISERR(SUM(F63:Q63)),"-",SUM(F63:Q63))</f>
        <v>4210.42</v>
      </c>
      <c r="S63" s="26">
        <f>IF(ISERR(R63/12),"-",R63/12)</f>
        <v>350.86833333333334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56</v>
      </c>
      <c r="D64" s="38"/>
      <c r="E64" s="25">
        <v>44</v>
      </c>
      <c r="F64" s="26">
        <v>4126.1000000000004</v>
      </c>
      <c r="G64" s="26">
        <v>3374.2979999999998</v>
      </c>
      <c r="H64" s="26">
        <v>4165.3770000000004</v>
      </c>
      <c r="I64" s="26">
        <v>4671.1880000000001</v>
      </c>
      <c r="J64" s="26">
        <v>4077.3519999999999</v>
      </c>
      <c r="K64" s="26">
        <v>4588.2269999999999</v>
      </c>
      <c r="L64" s="26">
        <v>4614.2030000000004</v>
      </c>
      <c r="M64" s="26">
        <v>4017.355</v>
      </c>
      <c r="N64" s="26">
        <v>4317.7079999999996</v>
      </c>
      <c r="O64" s="26">
        <v>4146.0370000000003</v>
      </c>
      <c r="P64" s="26">
        <v>3899.3270000000002</v>
      </c>
      <c r="Q64" s="26">
        <v>4562.9089999999997</v>
      </c>
      <c r="R64" s="26">
        <f>IF(ISERR(SUM(F64:Q64)),"-",SUM(F64:Q64))</f>
        <v>50560.080999999998</v>
      </c>
      <c r="S64" s="26">
        <f>IF(ISERR(R64/12),"-",R64/12)</f>
        <v>4213.3400833333335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57</v>
      </c>
      <c r="B66" s="38"/>
      <c r="C66" s="38"/>
      <c r="D66" s="38"/>
      <c r="E66" s="25">
        <v>45</v>
      </c>
      <c r="F66" s="26">
        <v>11630.04</v>
      </c>
      <c r="G66" s="26">
        <v>10493.77</v>
      </c>
      <c r="H66" s="26">
        <v>11262.098</v>
      </c>
      <c r="I66" s="26">
        <v>15352.528</v>
      </c>
      <c r="J66" s="26">
        <v>11568.94</v>
      </c>
      <c r="K66" s="26">
        <v>13506.673000000001</v>
      </c>
      <c r="L66" s="26">
        <v>14124.763999999999</v>
      </c>
      <c r="M66" s="26">
        <v>12580.673000000001</v>
      </c>
      <c r="N66" s="26">
        <v>11242.51</v>
      </c>
      <c r="O66" s="26">
        <v>12866.764999999999</v>
      </c>
      <c r="P66" s="26">
        <v>13648.03</v>
      </c>
      <c r="Q66" s="26">
        <v>14316.925999999999</v>
      </c>
      <c r="R66" s="26">
        <f>IF(ISERR(SUM(F66:Q66)),"-",SUM(F66:Q66))</f>
        <v>152593.717</v>
      </c>
      <c r="S66" s="26">
        <f>IF(ISERR(R66/12),"-",R66/12)</f>
        <v>12716.143083333334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9">
    <mergeCell ref="A3:T3"/>
    <mergeCell ref="K5:L5"/>
    <mergeCell ref="C6:K6"/>
    <mergeCell ref="A7:E9"/>
    <mergeCell ref="R7:R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2020-10-29T01:32:23Z</dcterms:created>
  <dcterms:modified xsi:type="dcterms:W3CDTF">2020-10-30T02:32:21Z</dcterms:modified>
</cp:coreProperties>
</file>