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提出（2019確報修正版）\冷蔵水産物流通調査2019年確報\"/>
    </mc:Choice>
  </mc:AlternateContent>
  <xr:revisionPtr revIDLastSave="0" documentId="13_ncr:1_{2A5ACFB4-AFA3-4ACA-992B-5929D42A4841}" xr6:coauthVersionLast="36" xr6:coauthVersionMax="36" xr10:uidLastSave="{00000000-0000-0000-0000-000000000000}"/>
  <bookViews>
    <workbookView xWindow="0" yWindow="0" windowWidth="21360" windowHeight="11940" xr2:uid="{768CEB52-A74B-43F4-B442-9B5D1F0BDB95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P15" i="2" l="1"/>
  <c r="P11" i="2" s="1"/>
  <c r="J15" i="2"/>
  <c r="J11" i="2" s="1"/>
  <c r="Q15" i="2"/>
  <c r="Q11" i="2" s="1"/>
  <c r="L15" i="2"/>
  <c r="L11" i="2" s="1"/>
  <c r="K15" i="2"/>
  <c r="K11" i="2" s="1"/>
  <c r="R57" i="2"/>
  <c r="S57" i="2" s="1"/>
  <c r="R16" i="2"/>
  <c r="S16" i="2" s="1"/>
  <c r="R46" i="2"/>
  <c r="S46" i="2" s="1"/>
  <c r="F15" i="2"/>
  <c r="F11" i="2" s="1"/>
  <c r="G15" i="2"/>
  <c r="G11" i="2" s="1"/>
  <c r="M15" i="2"/>
  <c r="M11" i="2" s="1"/>
  <c r="I15" i="2"/>
  <c r="I11" i="2" s="1"/>
  <c r="O15" i="2"/>
  <c r="O11" i="2" s="1"/>
  <c r="R30" i="2"/>
  <c r="S30" i="2" s="1"/>
  <c r="H15" i="2"/>
  <c r="H11" i="2" s="1"/>
  <c r="N15" i="2"/>
  <c r="N11" i="2" s="1"/>
  <c r="R15" i="2" l="1"/>
  <c r="S15" i="2" s="1"/>
  <c r="R11" i="2"/>
  <c r="S11" i="2" s="1"/>
</calcChain>
</file>

<file path=xl/sharedStrings.xml><?xml version="1.0" encoding="utf-8"?>
<sst xmlns="http://schemas.openxmlformats.org/spreadsheetml/2006/main" count="66" uniqueCount="64">
  <si>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</si>
  <si>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</si>
  <si>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</si>
  <si>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</si>
  <si>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</si>
  <si>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</si>
  <si>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</si>
  <si>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</si>
  <si>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</si>
  <si>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</si>
  <si>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</si>
  <si>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</si>
  <si>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</si>
  <si>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</si>
  <si>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</si>
  <si>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</si>
  <si>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</si>
  <si>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</si>
  <si>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</si>
  <si>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</si>
  <si>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</si>
  <si>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</si>
  <si>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</si>
  <si>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</si>
  <si>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</si>
  <si>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</si>
  <si>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</si>
  <si>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</si>
  <si>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</si>
  <si>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</si>
  <si>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</si>
  <si>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</si>
  <si>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</si>
  <si>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</si>
  <si>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</si>
  <si>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</si>
  <si>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</si>
  <si>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</si>
  <si>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</si>
  <si>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</si>
  <si>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</si>
  <si>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</si>
  <si>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</si>
  <si>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</si>
  <si>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</si>
  <si>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</si>
  <si>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</si>
  <si>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</si>
  <si>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</si>
  <si>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</si>
  <si>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</si>
  <si>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</si>
  <si>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</si>
  <si>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</si>
  <si>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</si>
  <si>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</si>
  <si>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</si>
  <si>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</si>
  <si>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</si>
  <si>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</si>
  <si>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</si>
  <si>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毎月1日から月末までの間に出庫された月間延べ出庫量であり、月間出庫量(1)合計とは、(2)産地及び(3)消費地の出庫量を合計したものである。</t>
    <phoneticPr fontId="5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</si>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</sst>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8" fillId="0" borderId="0" xfId="1" applyNumberFormat="1" applyFont="1" applyFill="1"/>
    <xf numFmtId="176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176" fontId="12" fillId="0" borderId="0" xfId="1" applyNumberFormat="1" applyFont="1" applyFill="1" applyBorder="1" applyAlignment="1">
      <alignment horizontal="distributed"/>
    </xf>
    <xf numFmtId="49" fontId="4" fillId="0" borderId="0" xfId="1" applyNumberFormat="1" applyFont="1" applyFill="1" applyAlignment="1">
      <alignment horizontal="center"/>
    </xf>
    <xf numFmtId="176" fontId="7" fillId="0" borderId="0" xfId="1" applyNumberFormat="1" applyFont="1" applyFill="1" applyAlignment="1">
      <alignment horizontal="center"/>
    </xf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20E5F7C1-E5E7-48C5-8335-6A1D3B9DA00A}"/>
    <cellStyle name="標準 3" xfId="1" xr:uid="{387E5C53-AF4B-48B2-90EA-7099E2EB7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81E3-7AB7-49B4-9A35-BB9D00342EC2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35" customWidth="1"/>
    <col min="4" max="4" width="22.625" style="35" customWidth="1"/>
    <col min="5" max="5" width="2.875" style="36" customWidth="1"/>
    <col min="6" max="19" width="13.125" style="35" customWidth="1"/>
    <col min="20" max="20" width="4.25" style="35" customWidth="1"/>
    <col min="21" max="16384" width="9" style="35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4" customFormat="1" ht="21" customHeight="1" x14ac:dyDescent="0.2">
      <c r="A3" s="40" t="s">
        <v>59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5" customFormat="1" ht="13.5" customHeight="1" x14ac:dyDescent="0.15">
      <c r="E4" s="6"/>
    </row>
    <row r="5" spans="1:20" s="7" customFormat="1" ht="21" customHeight="1" x14ac:dyDescent="0.2">
      <c r="E5" s="8"/>
      <c r="K5" s="41" t="s">
        <v>0</v>
      </c>
      <c r="L5" s="41"/>
    </row>
    <row r="6" spans="1:20" s="9" customFormat="1" ht="15.95" customHeight="1" thickBot="1" x14ac:dyDescent="0.2">
      <c r="C6" s="42" t="s">
        <v>61</v>
      </c>
      <c r="D6" s="43"/>
      <c r="E6" s="43"/>
      <c r="F6" s="43"/>
      <c r="G6" s="43"/>
      <c r="H6" s="43"/>
      <c r="I6" s="43"/>
      <c r="J6" s="43"/>
      <c r="K6" s="43"/>
      <c r="S6" s="10" t="s">
        <v>1</v>
      </c>
    </row>
    <row r="7" spans="1:20" s="15" customFormat="1" ht="15" customHeight="1" thickTop="1" x14ac:dyDescent="0.15">
      <c r="A7" s="44" t="s">
        <v>2</v>
      </c>
      <c r="B7" s="44"/>
      <c r="C7" s="44"/>
      <c r="D7" s="44"/>
      <c r="E7" s="45"/>
      <c r="F7" s="11">
        <v>43466</v>
      </c>
      <c r="G7" s="12"/>
      <c r="H7" s="12"/>
      <c r="I7" s="12"/>
      <c r="J7" s="12" t="s">
        <v>62</v>
      </c>
      <c r="K7" s="12"/>
      <c r="L7" s="12"/>
      <c r="M7" s="12"/>
      <c r="N7" s="12"/>
      <c r="O7" s="12"/>
      <c r="P7" s="12"/>
      <c r="Q7" s="12"/>
      <c r="R7" s="50" t="s">
        <v>60</v>
      </c>
      <c r="S7" s="13"/>
      <c r="T7" s="14"/>
    </row>
    <row r="8" spans="1:20" s="15" customFormat="1" ht="15" customHeight="1" x14ac:dyDescent="0.15">
      <c r="A8" s="46"/>
      <c r="B8" s="46"/>
      <c r="C8" s="46"/>
      <c r="D8" s="46"/>
      <c r="E8" s="47"/>
      <c r="F8" s="16"/>
      <c r="G8" s="17" t="s">
        <v>3</v>
      </c>
      <c r="H8" s="17" t="s">
        <v>4</v>
      </c>
      <c r="I8" s="17" t="s">
        <v>5</v>
      </c>
      <c r="J8" s="17"/>
      <c r="K8" s="17" t="s">
        <v>6</v>
      </c>
      <c r="L8" s="17" t="s">
        <v>7</v>
      </c>
      <c r="M8" s="17" t="s">
        <v>8</v>
      </c>
      <c r="N8" s="17" t="s">
        <v>9</v>
      </c>
      <c r="O8" s="17" t="s">
        <v>10</v>
      </c>
      <c r="P8" s="17" t="s">
        <v>11</v>
      </c>
      <c r="Q8" s="17" t="s">
        <v>12</v>
      </c>
      <c r="R8" s="51"/>
      <c r="S8" s="16" t="s">
        <v>13</v>
      </c>
      <c r="T8" s="18" t="s">
        <v>14</v>
      </c>
    </row>
    <row r="9" spans="1:20" s="15" customFormat="1" ht="15" customHeight="1" x14ac:dyDescent="0.15">
      <c r="A9" s="48"/>
      <c r="B9" s="48"/>
      <c r="C9" s="48"/>
      <c r="D9" s="48"/>
      <c r="E9" s="49"/>
      <c r="F9" s="19" t="s">
        <v>15</v>
      </c>
      <c r="G9" s="20"/>
      <c r="H9" s="20"/>
      <c r="I9" s="20"/>
      <c r="J9" s="20" t="s">
        <v>63</v>
      </c>
      <c r="K9" s="20"/>
      <c r="L9" s="20"/>
      <c r="M9" s="20"/>
      <c r="N9" s="20"/>
      <c r="O9" s="20"/>
      <c r="P9" s="20"/>
      <c r="Q9" s="20"/>
      <c r="R9" s="52"/>
      <c r="S9" s="19"/>
      <c r="T9" s="21"/>
    </row>
    <row r="10" spans="1:20" s="15" customFormat="1" ht="12" customHeight="1" x14ac:dyDescent="0.15">
      <c r="A10" s="22"/>
      <c r="B10" s="22"/>
      <c r="C10" s="22"/>
      <c r="D10" s="22"/>
      <c r="E10" s="23"/>
      <c r="T10" s="24"/>
    </row>
    <row r="11" spans="1:20" s="28" customFormat="1" ht="14.1" customHeight="1" x14ac:dyDescent="0.15">
      <c r="A11" s="39" t="s">
        <v>16</v>
      </c>
      <c r="B11" s="38"/>
      <c r="C11" s="38"/>
      <c r="D11" s="38"/>
      <c r="E11" s="25">
        <v>1</v>
      </c>
      <c r="F11" s="26">
        <f>SUBTOTAL(9,F13:F66)</f>
        <v>231338.78700000004</v>
      </c>
      <c r="G11" s="26">
        <f>SUBTOTAL(9,G13:G66)</f>
        <v>234352.85399999999</v>
      </c>
      <c r="H11" s="26">
        <f t="shared" ref="H11:Q11" si="0">SUBTOTAL(9,H13:H66)</f>
        <v>252721.78699999998</v>
      </c>
      <c r="I11" s="26">
        <f t="shared" si="0"/>
        <v>278888.44200000004</v>
      </c>
      <c r="J11" s="26">
        <f t="shared" si="0"/>
        <v>242571.61800000007</v>
      </c>
      <c r="K11" s="26">
        <f t="shared" si="0"/>
        <v>251227.45800000001</v>
      </c>
      <c r="L11" s="26">
        <f t="shared" si="0"/>
        <v>266769.76700000005</v>
      </c>
      <c r="M11" s="26">
        <f t="shared" si="0"/>
        <v>239549.484</v>
      </c>
      <c r="N11" s="26">
        <f t="shared" si="0"/>
        <v>247009.26900000003</v>
      </c>
      <c r="O11" s="26">
        <f t="shared" si="0"/>
        <v>266123.28700000007</v>
      </c>
      <c r="P11" s="26">
        <f t="shared" si="0"/>
        <v>276027.82599999994</v>
      </c>
      <c r="Q11" s="26">
        <f t="shared" si="0"/>
        <v>301585.24199999997</v>
      </c>
      <c r="R11" s="26">
        <f>IF(ISERR(SUM(F11:Q11)),"-",SUM(F11:Q11))</f>
        <v>3088165.821</v>
      </c>
      <c r="S11" s="26">
        <f>IF(ISERR(R11/12),"-",R11/12)</f>
        <v>257347.15174999999</v>
      </c>
      <c r="T11" s="27">
        <v>1</v>
      </c>
    </row>
    <row r="12" spans="1:20" s="28" customFormat="1" ht="14.1" customHeight="1" x14ac:dyDescent="0.15">
      <c r="A12" s="29"/>
      <c r="B12" s="30"/>
      <c r="C12" s="30"/>
      <c r="D12" s="30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20" s="28" customFormat="1" ht="14.1" customHeight="1" x14ac:dyDescent="0.15">
      <c r="A13" s="39" t="s">
        <v>17</v>
      </c>
      <c r="B13" s="38"/>
      <c r="C13" s="38"/>
      <c r="D13" s="38"/>
      <c r="E13" s="25">
        <v>2</v>
      </c>
      <c r="F13" s="26">
        <v>3840.2</v>
      </c>
      <c r="G13" s="26">
        <v>4067</v>
      </c>
      <c r="H13" s="26">
        <v>4213.616</v>
      </c>
      <c r="I13" s="26">
        <v>5311.87</v>
      </c>
      <c r="J13" s="26">
        <v>5851.4</v>
      </c>
      <c r="K13" s="26">
        <v>5957.2</v>
      </c>
      <c r="L13" s="26">
        <v>6978.3639999999996</v>
      </c>
      <c r="M13" s="26">
        <v>5907.2079999999996</v>
      </c>
      <c r="N13" s="26">
        <v>7764.7370000000001</v>
      </c>
      <c r="O13" s="26">
        <v>8824.0859999999993</v>
      </c>
      <c r="P13" s="26">
        <v>7939</v>
      </c>
      <c r="Q13" s="26">
        <v>7209.6660000000002</v>
      </c>
      <c r="R13" s="26">
        <f>IF(ISERR(SUM(F13:Q13)),"-",SUM(F13:Q13))</f>
        <v>73864.346999999994</v>
      </c>
      <c r="S13" s="26">
        <f>IF(ISERR(R13/12),"-",R13/12)</f>
        <v>6155.3622499999992</v>
      </c>
      <c r="T13" s="27">
        <v>2</v>
      </c>
    </row>
    <row r="14" spans="1:20" s="28" customFormat="1" ht="14.1" customHeight="1" x14ac:dyDescent="0.15">
      <c r="A14" s="29"/>
      <c r="B14" s="30"/>
      <c r="C14" s="30"/>
      <c r="D14" s="30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0" s="28" customFormat="1" ht="14.1" customHeight="1" x14ac:dyDescent="0.15">
      <c r="A15" s="39" t="s">
        <v>18</v>
      </c>
      <c r="B15" s="38"/>
      <c r="C15" s="38"/>
      <c r="D15" s="38"/>
      <c r="E15" s="25">
        <v>3</v>
      </c>
      <c r="F15" s="26">
        <f>SUBTOTAL(9,F16:F55)</f>
        <v>189378.315</v>
      </c>
      <c r="G15" s="26">
        <f>SUBTOTAL(9,G16:G55)</f>
        <v>193396.954</v>
      </c>
      <c r="H15" s="26">
        <f t="shared" ref="H15:Q15" si="1">SUBTOTAL(9,H16:H55)</f>
        <v>208802.37899999999</v>
      </c>
      <c r="I15" s="26">
        <f t="shared" si="1"/>
        <v>227413.26799999998</v>
      </c>
      <c r="J15" s="26">
        <f t="shared" si="1"/>
        <v>198576.51200000008</v>
      </c>
      <c r="K15" s="26">
        <f t="shared" si="1"/>
        <v>205098.14199999999</v>
      </c>
      <c r="L15" s="26">
        <f t="shared" si="1"/>
        <v>215383.64800000004</v>
      </c>
      <c r="M15" s="26">
        <f t="shared" si="1"/>
        <v>193689.23199999999</v>
      </c>
      <c r="N15" s="26">
        <f t="shared" si="1"/>
        <v>199106.122</v>
      </c>
      <c r="O15" s="26">
        <f t="shared" si="1"/>
        <v>213291.10700000002</v>
      </c>
      <c r="P15" s="26">
        <f t="shared" si="1"/>
        <v>221396.53099999996</v>
      </c>
      <c r="Q15" s="26">
        <f t="shared" si="1"/>
        <v>240421.77199999997</v>
      </c>
      <c r="R15" s="26">
        <f>IF(ISERR(SUM(F15:Q15)),"-",SUM(F15:Q15))</f>
        <v>2505953.9819999998</v>
      </c>
      <c r="S15" s="26">
        <f>IF(ISERR(R15/12),"-",R15/12)</f>
        <v>208829.49849999999</v>
      </c>
      <c r="T15" s="27">
        <v>3</v>
      </c>
    </row>
    <row r="16" spans="1:20" s="28" customFormat="1" ht="14.1" customHeight="1" x14ac:dyDescent="0.15">
      <c r="A16" s="29"/>
      <c r="B16" s="30"/>
      <c r="C16" s="37" t="s">
        <v>19</v>
      </c>
      <c r="D16" s="38"/>
      <c r="E16" s="25">
        <v>4</v>
      </c>
      <c r="F16" s="26">
        <f>SUBTOTAL(9,F17:F23)</f>
        <v>17337.975999999999</v>
      </c>
      <c r="G16" s="26">
        <f>SUBTOTAL(9,G17:G23)</f>
        <v>16953.232</v>
      </c>
      <c r="H16" s="26">
        <f t="shared" ref="H16:Q16" si="2">SUBTOTAL(9,H17:H23)</f>
        <v>18933.241000000002</v>
      </c>
      <c r="I16" s="26">
        <f t="shared" si="2"/>
        <v>21840.721999999998</v>
      </c>
      <c r="J16" s="26">
        <f t="shared" si="2"/>
        <v>19547.234</v>
      </c>
      <c r="K16" s="26">
        <f t="shared" si="2"/>
        <v>19687.224999999999</v>
      </c>
      <c r="L16" s="26">
        <f t="shared" si="2"/>
        <v>19644.483</v>
      </c>
      <c r="M16" s="26">
        <f t="shared" si="2"/>
        <v>17709.82</v>
      </c>
      <c r="N16" s="26">
        <f t="shared" si="2"/>
        <v>18403.827000000001</v>
      </c>
      <c r="O16" s="26">
        <f t="shared" si="2"/>
        <v>18606.537</v>
      </c>
      <c r="P16" s="26">
        <f t="shared" si="2"/>
        <v>20493.809999999998</v>
      </c>
      <c r="Q16" s="26">
        <f t="shared" si="2"/>
        <v>23459.154999999999</v>
      </c>
      <c r="R16" s="26">
        <f>IF(ISERR(SUM(F16:Q16)),"-",SUM(F16:Q16))</f>
        <v>232617.26200000002</v>
      </c>
      <c r="S16" s="26">
        <f>IF(ISERR(R16/12),"-",R16/12)</f>
        <v>19384.771833333336</v>
      </c>
      <c r="T16" s="27">
        <v>4</v>
      </c>
    </row>
    <row r="17" spans="1:20" s="28" customFormat="1" ht="14.1" customHeight="1" x14ac:dyDescent="0.15">
      <c r="A17" s="29"/>
      <c r="B17" s="30"/>
      <c r="C17" s="30"/>
      <c r="D17" s="31" t="s">
        <v>20</v>
      </c>
      <c r="E17" s="25">
        <v>5</v>
      </c>
      <c r="F17" s="26">
        <v>1927.0650000000001</v>
      </c>
      <c r="G17" s="26">
        <v>1349.2349999999999</v>
      </c>
      <c r="H17" s="26">
        <v>1616.0730000000001</v>
      </c>
      <c r="I17" s="26">
        <v>1679.14</v>
      </c>
      <c r="J17" s="26">
        <v>1261.1020000000001</v>
      </c>
      <c r="K17" s="26">
        <v>1577.682</v>
      </c>
      <c r="L17" s="26">
        <v>1416.2429999999999</v>
      </c>
      <c r="M17" s="26">
        <v>1420.51</v>
      </c>
      <c r="N17" s="26">
        <v>1479.127</v>
      </c>
      <c r="O17" s="26">
        <v>1357.4359999999999</v>
      </c>
      <c r="P17" s="26">
        <v>1669.2719999999999</v>
      </c>
      <c r="Q17" s="26">
        <v>1485.086</v>
      </c>
      <c r="R17" s="26">
        <f>IF(ISERR(SUM(F17:Q17)),"-",SUM(F17:Q17))</f>
        <v>18237.971000000001</v>
      </c>
      <c r="S17" s="26">
        <f>IF(ISERR(R17/12),"-",R17/12)</f>
        <v>1519.8309166666668</v>
      </c>
      <c r="T17" s="27">
        <v>5</v>
      </c>
    </row>
    <row r="18" spans="1:20" s="28" customFormat="1" ht="14.1" customHeight="1" x14ac:dyDescent="0.15">
      <c r="A18" s="29"/>
      <c r="B18" s="30"/>
      <c r="C18" s="30"/>
      <c r="D18" s="31" t="s">
        <v>21</v>
      </c>
      <c r="E18" s="25">
        <v>6</v>
      </c>
      <c r="F18" s="26">
        <v>4828.7049999999999</v>
      </c>
      <c r="G18" s="26">
        <v>4823.49</v>
      </c>
      <c r="H18" s="26">
        <v>5470.5810000000001</v>
      </c>
      <c r="I18" s="26">
        <v>6388.96</v>
      </c>
      <c r="J18" s="26">
        <v>4702.0200000000004</v>
      </c>
      <c r="K18" s="26">
        <v>5155.817</v>
      </c>
      <c r="L18" s="26">
        <v>5593.8739999999998</v>
      </c>
      <c r="M18" s="26">
        <v>4856.83</v>
      </c>
      <c r="N18" s="26">
        <v>5461.6710000000003</v>
      </c>
      <c r="O18" s="26">
        <v>4914.8959999999997</v>
      </c>
      <c r="P18" s="26">
        <v>5672.8090000000002</v>
      </c>
      <c r="Q18" s="26">
        <v>6660.8590000000004</v>
      </c>
      <c r="R18" s="26">
        <f>IF(ISERR(SUM(F18:Q18)),"-",SUM(F18:Q18))</f>
        <v>64530.512000000002</v>
      </c>
      <c r="S18" s="26">
        <f>IF(ISERR(R18/12),"-",R18/12)</f>
        <v>5377.5426666666672</v>
      </c>
      <c r="T18" s="27">
        <v>6</v>
      </c>
    </row>
    <row r="19" spans="1:20" s="28" customFormat="1" ht="14.1" customHeight="1" x14ac:dyDescent="0.15">
      <c r="A19" s="29"/>
      <c r="B19" s="30"/>
      <c r="C19" s="30"/>
      <c r="D19" s="31" t="s">
        <v>22</v>
      </c>
      <c r="E19" s="25">
        <v>7</v>
      </c>
      <c r="F19" s="26">
        <v>6436.6350000000002</v>
      </c>
      <c r="G19" s="26">
        <v>6968.9369999999999</v>
      </c>
      <c r="H19" s="26">
        <v>7516.6220000000003</v>
      </c>
      <c r="I19" s="26">
        <v>8930.4130000000005</v>
      </c>
      <c r="J19" s="26">
        <v>8642.8639999999996</v>
      </c>
      <c r="K19" s="26">
        <v>8686.6560000000009</v>
      </c>
      <c r="L19" s="26">
        <v>7996.2340000000004</v>
      </c>
      <c r="M19" s="26">
        <v>7288.15</v>
      </c>
      <c r="N19" s="26">
        <v>7472.9160000000002</v>
      </c>
      <c r="O19" s="26">
        <v>7992.9489999999996</v>
      </c>
      <c r="P19" s="26">
        <v>8512.3259999999991</v>
      </c>
      <c r="Q19" s="26">
        <v>9240.4130000000005</v>
      </c>
      <c r="R19" s="26">
        <f>IF(ISERR(SUM(F19:Q19)),"-",SUM(F19:Q19))</f>
        <v>95685.115000000005</v>
      </c>
      <c r="S19" s="26">
        <f>IF(ISERR(R19/12),"-",R19/12)</f>
        <v>7973.7595833333335</v>
      </c>
      <c r="T19" s="27">
        <v>7</v>
      </c>
    </row>
    <row r="20" spans="1:20" s="28" customFormat="1" ht="14.1" customHeight="1" x14ac:dyDescent="0.15">
      <c r="A20" s="29"/>
      <c r="B20" s="30"/>
      <c r="C20" s="30"/>
      <c r="D20" s="31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s="28" customFormat="1" ht="14.1" customHeight="1" x14ac:dyDescent="0.15">
      <c r="A21" s="29"/>
      <c r="B21" s="30"/>
      <c r="C21" s="30"/>
      <c r="D21" s="31" t="s">
        <v>23</v>
      </c>
      <c r="E21" s="25">
        <v>8</v>
      </c>
      <c r="F21" s="26">
        <v>899.20100000000002</v>
      </c>
      <c r="G21" s="26">
        <v>686.43</v>
      </c>
      <c r="H21" s="26">
        <v>852.66399999999999</v>
      </c>
      <c r="I21" s="26">
        <v>1025.232</v>
      </c>
      <c r="J21" s="26">
        <v>1252.4280000000001</v>
      </c>
      <c r="K21" s="26">
        <v>1225.6099999999999</v>
      </c>
      <c r="L21" s="26">
        <v>1371.54</v>
      </c>
      <c r="M21" s="26">
        <v>931.32</v>
      </c>
      <c r="N21" s="26">
        <v>933.37699999999995</v>
      </c>
      <c r="O21" s="26">
        <v>935.27800000000002</v>
      </c>
      <c r="P21" s="26">
        <v>995.48299999999995</v>
      </c>
      <c r="Q21" s="26">
        <v>1805.9390000000001</v>
      </c>
      <c r="R21" s="26">
        <f>IF(ISERR(SUM(F21:Q21)),"-",SUM(F21:Q21))</f>
        <v>12914.502</v>
      </c>
      <c r="S21" s="26">
        <f>IF(ISERR(R21/12),"-",R21/12)</f>
        <v>1076.2085</v>
      </c>
      <c r="T21" s="27">
        <v>8</v>
      </c>
    </row>
    <row r="22" spans="1:20" s="28" customFormat="1" ht="14.1" customHeight="1" x14ac:dyDescent="0.15">
      <c r="A22" s="29"/>
      <c r="B22" s="30"/>
      <c r="C22" s="30"/>
      <c r="D22" s="31" t="s">
        <v>24</v>
      </c>
      <c r="E22" s="25">
        <v>9</v>
      </c>
      <c r="F22" s="26">
        <v>631.27</v>
      </c>
      <c r="G22" s="26">
        <v>560.26</v>
      </c>
      <c r="H22" s="26">
        <v>812.50099999999998</v>
      </c>
      <c r="I22" s="26">
        <v>825.92700000000002</v>
      </c>
      <c r="J22" s="26">
        <v>912.09</v>
      </c>
      <c r="K22" s="26">
        <v>651.32000000000005</v>
      </c>
      <c r="L22" s="26">
        <v>767.94200000000001</v>
      </c>
      <c r="M22" s="26">
        <v>647.98</v>
      </c>
      <c r="N22" s="26">
        <v>787.96600000000001</v>
      </c>
      <c r="O22" s="26">
        <v>973.13800000000003</v>
      </c>
      <c r="P22" s="26">
        <v>1130.5899999999999</v>
      </c>
      <c r="Q22" s="26">
        <v>1053.6980000000001</v>
      </c>
      <c r="R22" s="26">
        <f>IF(ISERR(SUM(F22:Q22)),"-",SUM(F22:Q22))</f>
        <v>9754.6820000000007</v>
      </c>
      <c r="S22" s="26">
        <f>IF(ISERR(R22/12),"-",R22/12)</f>
        <v>812.89016666666669</v>
      </c>
      <c r="T22" s="27">
        <v>9</v>
      </c>
    </row>
    <row r="23" spans="1:20" s="28" customFormat="1" ht="14.1" customHeight="1" x14ac:dyDescent="0.15">
      <c r="A23" s="29"/>
      <c r="B23" s="30"/>
      <c r="C23" s="30"/>
      <c r="D23" s="31" t="s">
        <v>25</v>
      </c>
      <c r="E23" s="25">
        <v>10</v>
      </c>
      <c r="F23" s="26">
        <v>2615.1</v>
      </c>
      <c r="G23" s="26">
        <v>2564.88</v>
      </c>
      <c r="H23" s="26">
        <v>2664.8</v>
      </c>
      <c r="I23" s="26">
        <v>2991.05</v>
      </c>
      <c r="J23" s="26">
        <v>2776.73</v>
      </c>
      <c r="K23" s="26">
        <v>2390.14</v>
      </c>
      <c r="L23" s="26">
        <v>2498.65</v>
      </c>
      <c r="M23" s="26">
        <v>2565.0300000000002</v>
      </c>
      <c r="N23" s="26">
        <v>2268.77</v>
      </c>
      <c r="O23" s="26">
        <v>2432.84</v>
      </c>
      <c r="P23" s="26">
        <v>2513.33</v>
      </c>
      <c r="Q23" s="26">
        <v>3213.16</v>
      </c>
      <c r="R23" s="26">
        <f>IF(ISERR(SUM(F23:Q23)),"-",SUM(F23:Q23))</f>
        <v>31494.48</v>
      </c>
      <c r="S23" s="26">
        <f>IF(ISERR(R23/12),"-",R23/12)</f>
        <v>2624.54</v>
      </c>
      <c r="T23" s="27">
        <v>10</v>
      </c>
    </row>
    <row r="24" spans="1:20" s="28" customFormat="1" ht="14.1" customHeight="1" x14ac:dyDescent="0.15">
      <c r="A24" s="29"/>
      <c r="B24" s="30"/>
      <c r="C24" s="37" t="s">
        <v>26</v>
      </c>
      <c r="D24" s="38"/>
      <c r="E24" s="25">
        <v>11</v>
      </c>
      <c r="F24" s="26">
        <v>921.75</v>
      </c>
      <c r="G24" s="26">
        <v>1030.3499999999999</v>
      </c>
      <c r="H24" s="26">
        <v>1247.422</v>
      </c>
      <c r="I24" s="26">
        <v>1166.2850000000001</v>
      </c>
      <c r="J24" s="26">
        <v>1067.4739999999999</v>
      </c>
      <c r="K24" s="26">
        <v>1105.8109999999999</v>
      </c>
      <c r="L24" s="26">
        <v>1191.4459999999999</v>
      </c>
      <c r="M24" s="26">
        <v>1090.77</v>
      </c>
      <c r="N24" s="26">
        <v>991.73299999999995</v>
      </c>
      <c r="O24" s="26">
        <v>1181.327</v>
      </c>
      <c r="P24" s="26">
        <v>985.01</v>
      </c>
      <c r="Q24" s="26">
        <v>1309.58</v>
      </c>
      <c r="R24" s="26">
        <f>IF(ISERR(SUM(F24:Q24)),"-",SUM(F24:Q24))</f>
        <v>13288.957999999999</v>
      </c>
      <c r="S24" s="26">
        <f>IF(ISERR(R24/12),"-",R24/12)</f>
        <v>1107.4131666666665</v>
      </c>
      <c r="T24" s="27">
        <v>11</v>
      </c>
    </row>
    <row r="25" spans="1:20" s="28" customFormat="1" ht="14.1" customHeight="1" x14ac:dyDescent="0.15">
      <c r="A25" s="29"/>
      <c r="B25" s="30"/>
      <c r="C25" s="37" t="s">
        <v>27</v>
      </c>
      <c r="D25" s="38"/>
      <c r="E25" s="25">
        <v>12</v>
      </c>
      <c r="F25" s="26">
        <v>12151.706</v>
      </c>
      <c r="G25" s="26">
        <v>12104.13</v>
      </c>
      <c r="H25" s="26">
        <v>14174.142</v>
      </c>
      <c r="I25" s="26">
        <v>14298.976000000001</v>
      </c>
      <c r="J25" s="26">
        <v>14019.313</v>
      </c>
      <c r="K25" s="26">
        <v>15425.288</v>
      </c>
      <c r="L25" s="26">
        <v>16436.041000000001</v>
      </c>
      <c r="M25" s="26">
        <v>14126.91</v>
      </c>
      <c r="N25" s="26">
        <v>15534.356</v>
      </c>
      <c r="O25" s="26">
        <v>13889.638000000001</v>
      </c>
      <c r="P25" s="26">
        <v>14356.474</v>
      </c>
      <c r="Q25" s="26">
        <v>13572.263999999999</v>
      </c>
      <c r="R25" s="26">
        <f>IF(ISERR(SUM(F25:Q25)),"-",SUM(F25:Q25))</f>
        <v>170089.23799999998</v>
      </c>
      <c r="S25" s="26">
        <f>IF(ISERR(R25/12),"-",R25/12)</f>
        <v>14174.103166666666</v>
      </c>
      <c r="T25" s="27">
        <v>12</v>
      </c>
    </row>
    <row r="26" spans="1:20" s="28" customFormat="1" ht="14.1" customHeight="1" x14ac:dyDescent="0.15">
      <c r="A26" s="29"/>
      <c r="B26" s="30"/>
      <c r="C26" s="31"/>
      <c r="D26" s="30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s="28" customFormat="1" ht="14.1" customHeight="1" x14ac:dyDescent="0.15">
      <c r="A27" s="29"/>
      <c r="B27" s="30"/>
      <c r="C27" s="37" t="s">
        <v>28</v>
      </c>
      <c r="D27" s="38"/>
      <c r="E27" s="25">
        <v>13</v>
      </c>
      <c r="F27" s="26">
        <v>14588.116</v>
      </c>
      <c r="G27" s="26">
        <v>16162.37</v>
      </c>
      <c r="H27" s="26">
        <v>17259.351999999999</v>
      </c>
      <c r="I27" s="26">
        <v>19065.27</v>
      </c>
      <c r="J27" s="26">
        <v>15693.11</v>
      </c>
      <c r="K27" s="26">
        <v>16331.731</v>
      </c>
      <c r="L27" s="26">
        <v>18134.556</v>
      </c>
      <c r="M27" s="26">
        <v>17862.88</v>
      </c>
      <c r="N27" s="26">
        <v>17144.88</v>
      </c>
      <c r="O27" s="26">
        <v>19284.133000000002</v>
      </c>
      <c r="P27" s="26">
        <v>20358.832999999999</v>
      </c>
      <c r="Q27" s="26">
        <v>20170.628000000001</v>
      </c>
      <c r="R27" s="26">
        <f>IF(ISERR(SUM(F27:Q27)),"-",SUM(F27:Q27))</f>
        <v>212055.85900000003</v>
      </c>
      <c r="S27" s="26">
        <f>IF(ISERR(R27/12),"-",R27/12)</f>
        <v>17671.321583333334</v>
      </c>
      <c r="T27" s="27">
        <v>13</v>
      </c>
    </row>
    <row r="28" spans="1:20" s="28" customFormat="1" ht="14.1" customHeight="1" x14ac:dyDescent="0.15">
      <c r="A28" s="29"/>
      <c r="B28" s="30"/>
      <c r="C28" s="37" t="s">
        <v>29</v>
      </c>
      <c r="D28" s="38"/>
      <c r="E28" s="25">
        <v>14</v>
      </c>
      <c r="F28" s="26">
        <v>4629.7700000000004</v>
      </c>
      <c r="G28" s="26">
        <v>4386.3100000000004</v>
      </c>
      <c r="H28" s="26">
        <v>4814.6000000000004</v>
      </c>
      <c r="I28" s="26">
        <v>5922.78</v>
      </c>
      <c r="J28" s="26">
        <v>4780.83</v>
      </c>
      <c r="K28" s="26">
        <v>4360.1499999999996</v>
      </c>
      <c r="L28" s="26">
        <v>4520.2299999999996</v>
      </c>
      <c r="M28" s="26">
        <v>3883.88</v>
      </c>
      <c r="N28" s="26">
        <v>3965.57</v>
      </c>
      <c r="O28" s="26">
        <v>4544.0600000000004</v>
      </c>
      <c r="P28" s="26">
        <v>4691.3100000000004</v>
      </c>
      <c r="Q28" s="26">
        <v>5789.87</v>
      </c>
      <c r="R28" s="26">
        <f>IF(ISERR(SUM(F28:Q28)),"-",SUM(F28:Q28))</f>
        <v>56289.359999999993</v>
      </c>
      <c r="S28" s="26">
        <f>IF(ISERR(R28/12),"-",R28/12)</f>
        <v>4690.78</v>
      </c>
      <c r="T28" s="27">
        <v>14</v>
      </c>
    </row>
    <row r="29" spans="1:20" s="28" customFormat="1" ht="14.1" customHeight="1" x14ac:dyDescent="0.15">
      <c r="A29" s="29"/>
      <c r="B29" s="30"/>
      <c r="C29" s="37" t="s">
        <v>30</v>
      </c>
      <c r="D29" s="38"/>
      <c r="E29" s="25">
        <v>15</v>
      </c>
      <c r="F29" s="26">
        <v>1800.28</v>
      </c>
      <c r="G29" s="26">
        <v>2109.39</v>
      </c>
      <c r="H29" s="26">
        <v>1974</v>
      </c>
      <c r="I29" s="26">
        <v>1553.87</v>
      </c>
      <c r="J29" s="26">
        <v>1599.27</v>
      </c>
      <c r="K29" s="26">
        <v>2036.54</v>
      </c>
      <c r="L29" s="26">
        <v>2152.56</v>
      </c>
      <c r="M29" s="26">
        <v>1231.45</v>
      </c>
      <c r="N29" s="26">
        <v>958.06</v>
      </c>
      <c r="O29" s="26">
        <v>944.01</v>
      </c>
      <c r="P29" s="26">
        <v>1424.02</v>
      </c>
      <c r="Q29" s="26">
        <v>1619.52</v>
      </c>
      <c r="R29" s="26">
        <f>IF(ISERR(SUM(F29:Q29)),"-",SUM(F29:Q29))</f>
        <v>19402.969999999998</v>
      </c>
      <c r="S29" s="26">
        <f>IF(ISERR(R29/12),"-",R29/12)</f>
        <v>1616.9141666666665</v>
      </c>
      <c r="T29" s="27">
        <v>15</v>
      </c>
    </row>
    <row r="30" spans="1:20" s="28" customFormat="1" ht="14.1" customHeight="1" x14ac:dyDescent="0.15">
      <c r="A30" s="29"/>
      <c r="B30" s="30"/>
      <c r="C30" s="37" t="s">
        <v>31</v>
      </c>
      <c r="D30" s="38"/>
      <c r="E30" s="25">
        <v>16</v>
      </c>
      <c r="F30" s="26">
        <f>SUBTOTAL(9,F31:F33)</f>
        <v>9882.64</v>
      </c>
      <c r="G30" s="26">
        <f>SUBTOTAL(9,G31:G33)</f>
        <v>10129.99</v>
      </c>
      <c r="H30" s="26">
        <f t="shared" ref="H30:Q30" si="3">SUBTOTAL(9,H31:H33)</f>
        <v>14496.322</v>
      </c>
      <c r="I30" s="26">
        <f t="shared" si="3"/>
        <v>15362.542000000001</v>
      </c>
      <c r="J30" s="26">
        <f t="shared" si="3"/>
        <v>15288.079</v>
      </c>
      <c r="K30" s="26">
        <f t="shared" si="3"/>
        <v>16619.308000000001</v>
      </c>
      <c r="L30" s="26">
        <f t="shared" si="3"/>
        <v>14370.615</v>
      </c>
      <c r="M30" s="26">
        <f t="shared" si="3"/>
        <v>9255.4249999999993</v>
      </c>
      <c r="N30" s="26">
        <f t="shared" si="3"/>
        <v>12641.965</v>
      </c>
      <c r="O30" s="26">
        <f t="shared" si="3"/>
        <v>14775.911</v>
      </c>
      <c r="P30" s="26">
        <f t="shared" si="3"/>
        <v>10555.32</v>
      </c>
      <c r="Q30" s="26">
        <f t="shared" si="3"/>
        <v>7004.7240000000002</v>
      </c>
      <c r="R30" s="26">
        <f>IF(ISERR(SUM(F30:Q30)),"-",SUM(F30:Q30))</f>
        <v>150382.84099999999</v>
      </c>
      <c r="S30" s="26">
        <f>IF(ISERR(R30/12),"-",R30/12)</f>
        <v>12531.903416666666</v>
      </c>
      <c r="T30" s="27">
        <v>16</v>
      </c>
    </row>
    <row r="31" spans="1:20" s="28" customFormat="1" ht="14.1" customHeight="1" x14ac:dyDescent="0.15">
      <c r="A31" s="29"/>
      <c r="B31" s="30"/>
      <c r="C31" s="30"/>
      <c r="D31" s="31" t="s">
        <v>32</v>
      </c>
      <c r="E31" s="25">
        <v>17</v>
      </c>
      <c r="F31" s="26">
        <v>7460.82</v>
      </c>
      <c r="G31" s="26">
        <v>7278.38</v>
      </c>
      <c r="H31" s="26">
        <v>12000.21</v>
      </c>
      <c r="I31" s="26">
        <v>12417.02</v>
      </c>
      <c r="J31" s="26">
        <v>11395.41</v>
      </c>
      <c r="K31" s="26">
        <v>12552.94</v>
      </c>
      <c r="L31" s="26">
        <v>9703.5</v>
      </c>
      <c r="M31" s="26">
        <v>6248.79</v>
      </c>
      <c r="N31" s="26">
        <v>8476.74</v>
      </c>
      <c r="O31" s="26">
        <v>10114.5</v>
      </c>
      <c r="P31" s="26">
        <v>7377.56</v>
      </c>
      <c r="Q31" s="26">
        <v>4342.84</v>
      </c>
      <c r="R31" s="26">
        <f>IF(ISERR(SUM(F31:Q31)),"-",SUM(F31:Q31))</f>
        <v>109368.70999999999</v>
      </c>
      <c r="S31" s="26">
        <f>IF(ISERR(R31/12),"-",R31/12)</f>
        <v>9114.059166666666</v>
      </c>
      <c r="T31" s="27">
        <v>17</v>
      </c>
    </row>
    <row r="32" spans="1:20" s="28" customFormat="1" ht="14.1" customHeight="1" x14ac:dyDescent="0.15">
      <c r="A32" s="29"/>
      <c r="B32" s="30"/>
      <c r="C32" s="30"/>
      <c r="D32" s="31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s="28" customFormat="1" ht="14.1" customHeight="1" x14ac:dyDescent="0.15">
      <c r="A33" s="29"/>
      <c r="B33" s="30"/>
      <c r="C33" s="30"/>
      <c r="D33" s="31" t="s">
        <v>33</v>
      </c>
      <c r="E33" s="25">
        <v>18</v>
      </c>
      <c r="F33" s="26">
        <v>2421.8200000000002</v>
      </c>
      <c r="G33" s="26">
        <v>2851.61</v>
      </c>
      <c r="H33" s="26">
        <v>2496.1120000000001</v>
      </c>
      <c r="I33" s="26">
        <v>2945.5219999999999</v>
      </c>
      <c r="J33" s="26">
        <v>3892.6689999999999</v>
      </c>
      <c r="K33" s="26">
        <v>4066.3679999999999</v>
      </c>
      <c r="L33" s="26">
        <v>4667.1149999999998</v>
      </c>
      <c r="M33" s="26">
        <v>3006.6350000000002</v>
      </c>
      <c r="N33" s="26">
        <v>4165.2250000000004</v>
      </c>
      <c r="O33" s="26">
        <v>4661.4110000000001</v>
      </c>
      <c r="P33" s="26">
        <v>3177.76</v>
      </c>
      <c r="Q33" s="26">
        <v>2661.884</v>
      </c>
      <c r="R33" s="26">
        <f>IF(ISERR(SUM(F33:Q33)),"-",SUM(F33:Q33))</f>
        <v>41014.131000000001</v>
      </c>
      <c r="S33" s="26">
        <f>IF(ISERR(R33/12),"-",R33/12)</f>
        <v>3417.8442500000001</v>
      </c>
      <c r="T33" s="27">
        <v>18</v>
      </c>
    </row>
    <row r="34" spans="1:20" s="28" customFormat="1" ht="14.1" customHeight="1" x14ac:dyDescent="0.15">
      <c r="A34" s="29"/>
      <c r="B34" s="30"/>
      <c r="C34" s="37" t="s">
        <v>34</v>
      </c>
      <c r="D34" s="38"/>
      <c r="E34" s="25">
        <v>19</v>
      </c>
      <c r="F34" s="26">
        <v>4272.6099999999997</v>
      </c>
      <c r="G34" s="26">
        <v>4475.8050000000003</v>
      </c>
      <c r="H34" s="26">
        <v>4517.152</v>
      </c>
      <c r="I34" s="26">
        <v>5447.0389999999998</v>
      </c>
      <c r="J34" s="26">
        <v>5098.2700000000004</v>
      </c>
      <c r="K34" s="26">
        <v>5272.9579999999996</v>
      </c>
      <c r="L34" s="26">
        <v>5094.192</v>
      </c>
      <c r="M34" s="26">
        <v>4318.71</v>
      </c>
      <c r="N34" s="26">
        <v>4538.8599999999997</v>
      </c>
      <c r="O34" s="26">
        <v>3783.7869999999998</v>
      </c>
      <c r="P34" s="26">
        <v>3944.0680000000002</v>
      </c>
      <c r="Q34" s="26">
        <v>3546.33</v>
      </c>
      <c r="R34" s="26">
        <f>IF(ISERR(SUM(F34:Q34)),"-",SUM(F34:Q34))</f>
        <v>54309.780999999995</v>
      </c>
      <c r="S34" s="26">
        <f>IF(ISERR(R34/12),"-",R34/12)</f>
        <v>4525.815083333333</v>
      </c>
      <c r="T34" s="27">
        <v>19</v>
      </c>
    </row>
    <row r="35" spans="1:20" s="28" customFormat="1" ht="14.1" customHeight="1" x14ac:dyDescent="0.15">
      <c r="A35" s="29"/>
      <c r="B35" s="30"/>
      <c r="C35" s="37" t="s">
        <v>35</v>
      </c>
      <c r="D35" s="38"/>
      <c r="E35" s="25">
        <v>20</v>
      </c>
      <c r="F35" s="26">
        <v>27321.69</v>
      </c>
      <c r="G35" s="26">
        <v>30125.402999999998</v>
      </c>
      <c r="H35" s="26">
        <v>27449.245999999999</v>
      </c>
      <c r="I35" s="26">
        <v>26613.612000000001</v>
      </c>
      <c r="J35" s="26">
        <v>22373.938999999998</v>
      </c>
      <c r="K35" s="26">
        <v>23564.456999999999</v>
      </c>
      <c r="L35" s="26">
        <v>19595</v>
      </c>
      <c r="M35" s="26">
        <v>17645.927</v>
      </c>
      <c r="N35" s="26">
        <v>17251.453000000001</v>
      </c>
      <c r="O35" s="26">
        <v>19759.036</v>
      </c>
      <c r="P35" s="26">
        <v>20897.987000000001</v>
      </c>
      <c r="Q35" s="26">
        <v>27932.68</v>
      </c>
      <c r="R35" s="26">
        <f>IF(ISERR(SUM(F35:Q35)),"-",SUM(F35:Q35))</f>
        <v>280530.43</v>
      </c>
      <c r="S35" s="26">
        <f>IF(ISERR(R35/12),"-",R35/12)</f>
        <v>23377.535833333332</v>
      </c>
      <c r="T35" s="27">
        <v>20</v>
      </c>
    </row>
    <row r="36" spans="1:20" s="28" customFormat="1" ht="14.1" customHeight="1" x14ac:dyDescent="0.15">
      <c r="A36" s="29"/>
      <c r="B36" s="30"/>
      <c r="C36" s="37" t="s">
        <v>36</v>
      </c>
      <c r="D36" s="38"/>
      <c r="E36" s="25">
        <v>21</v>
      </c>
      <c r="F36" s="26">
        <v>2991.21</v>
      </c>
      <c r="G36" s="26">
        <v>3280.45</v>
      </c>
      <c r="H36" s="26">
        <v>2983.5</v>
      </c>
      <c r="I36" s="26">
        <v>3084.02</v>
      </c>
      <c r="J36" s="26">
        <v>2560.35</v>
      </c>
      <c r="K36" s="26">
        <v>2349.7800000000002</v>
      </c>
      <c r="L36" s="26">
        <v>4076.87</v>
      </c>
      <c r="M36" s="26">
        <v>4440.5200000000004</v>
      </c>
      <c r="N36" s="26">
        <v>5227.5200000000004</v>
      </c>
      <c r="O36" s="26">
        <v>4482.88</v>
      </c>
      <c r="P36" s="26">
        <v>6473.77</v>
      </c>
      <c r="Q36" s="26">
        <v>2882.88</v>
      </c>
      <c r="R36" s="26">
        <f>IF(ISERR(SUM(F36:Q36)),"-",SUM(F36:Q36))</f>
        <v>44833.749999999993</v>
      </c>
      <c r="S36" s="26">
        <f>IF(ISERR(R36/12),"-",R36/12)</f>
        <v>3736.1458333333326</v>
      </c>
      <c r="T36" s="27">
        <v>21</v>
      </c>
    </row>
    <row r="37" spans="1:20" s="28" customFormat="1" ht="14.1" customHeight="1" x14ac:dyDescent="0.15">
      <c r="A37" s="29"/>
      <c r="B37" s="30"/>
      <c r="C37" s="37" t="s">
        <v>37</v>
      </c>
      <c r="D37" s="38"/>
      <c r="E37" s="25">
        <v>22</v>
      </c>
      <c r="F37" s="26">
        <v>2965.07</v>
      </c>
      <c r="G37" s="26">
        <v>3029.52</v>
      </c>
      <c r="H37" s="26">
        <v>2881.502</v>
      </c>
      <c r="I37" s="26">
        <v>3590.85</v>
      </c>
      <c r="J37" s="26">
        <v>2754.94</v>
      </c>
      <c r="K37" s="26">
        <v>2735.386</v>
      </c>
      <c r="L37" s="26">
        <v>4011.4569999999999</v>
      </c>
      <c r="M37" s="26">
        <v>2684.1640000000002</v>
      </c>
      <c r="N37" s="26">
        <v>3005.67</v>
      </c>
      <c r="O37" s="26">
        <v>3072.1869999999999</v>
      </c>
      <c r="P37" s="26">
        <v>3040.4549999999999</v>
      </c>
      <c r="Q37" s="26">
        <v>3297.1970000000001</v>
      </c>
      <c r="R37" s="26">
        <f>IF(ISERR(SUM(F37:Q37)),"-",SUM(F37:Q37))</f>
        <v>37068.398000000001</v>
      </c>
      <c r="S37" s="26">
        <f>IF(ISERR(R37/12),"-",R37/12)</f>
        <v>3089.0331666666666</v>
      </c>
      <c r="T37" s="27">
        <v>22</v>
      </c>
    </row>
    <row r="38" spans="1:20" s="28" customFormat="1" ht="14.1" customHeight="1" x14ac:dyDescent="0.15">
      <c r="A38" s="29"/>
      <c r="B38" s="30"/>
      <c r="C38" s="31"/>
      <c r="D38" s="30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s="28" customFormat="1" ht="14.1" customHeight="1" x14ac:dyDescent="0.15">
      <c r="A39" s="29"/>
      <c r="B39" s="30"/>
      <c r="C39" s="37" t="s">
        <v>38</v>
      </c>
      <c r="D39" s="38"/>
      <c r="E39" s="25">
        <v>23</v>
      </c>
      <c r="F39" s="26">
        <v>1875.47</v>
      </c>
      <c r="G39" s="26">
        <v>1772.29</v>
      </c>
      <c r="H39" s="26">
        <v>1499.82</v>
      </c>
      <c r="I39" s="26">
        <v>1493.2</v>
      </c>
      <c r="J39" s="26">
        <v>1059.72</v>
      </c>
      <c r="K39" s="26">
        <v>1230.73</v>
      </c>
      <c r="L39" s="26">
        <v>1169.3399999999999</v>
      </c>
      <c r="M39" s="26">
        <v>1343.28</v>
      </c>
      <c r="N39" s="26">
        <v>1628.25</v>
      </c>
      <c r="O39" s="26">
        <v>2014.1</v>
      </c>
      <c r="P39" s="26">
        <v>2267.0300000000002</v>
      </c>
      <c r="Q39" s="26">
        <v>2587.92</v>
      </c>
      <c r="R39" s="26">
        <f>IF(ISERR(SUM(F39:Q39)),"-",SUM(F39:Q39))</f>
        <v>19941.150000000001</v>
      </c>
      <c r="S39" s="26">
        <f>IF(ISERR(R39/12),"-",R39/12)</f>
        <v>1661.7625</v>
      </c>
      <c r="T39" s="27">
        <v>23</v>
      </c>
    </row>
    <row r="40" spans="1:20" s="28" customFormat="1" ht="14.1" customHeight="1" x14ac:dyDescent="0.15">
      <c r="A40" s="29"/>
      <c r="B40" s="30"/>
      <c r="C40" s="37" t="s">
        <v>39</v>
      </c>
      <c r="D40" s="38"/>
      <c r="E40" s="25">
        <v>24</v>
      </c>
      <c r="F40" s="26">
        <v>910.05</v>
      </c>
      <c r="G40" s="26">
        <v>657.43</v>
      </c>
      <c r="H40" s="26">
        <v>618.20000000000005</v>
      </c>
      <c r="I40" s="26">
        <v>582.66999999999996</v>
      </c>
      <c r="J40" s="26">
        <v>676.74</v>
      </c>
      <c r="K40" s="26">
        <v>537.02</v>
      </c>
      <c r="L40" s="26">
        <v>804.73</v>
      </c>
      <c r="M40" s="26">
        <v>781.56</v>
      </c>
      <c r="N40" s="26">
        <v>1125.05</v>
      </c>
      <c r="O40" s="26">
        <v>1290.69</v>
      </c>
      <c r="P40" s="26">
        <v>739.52</v>
      </c>
      <c r="Q40" s="26">
        <v>1505.08</v>
      </c>
      <c r="R40" s="26">
        <f>IF(ISERR(SUM(F40:Q40)),"-",SUM(F40:Q40))</f>
        <v>10228.74</v>
      </c>
      <c r="S40" s="26">
        <f>IF(ISERR(R40/12),"-",R40/12)</f>
        <v>852.39499999999998</v>
      </c>
      <c r="T40" s="27">
        <v>24</v>
      </c>
    </row>
    <row r="41" spans="1:20" s="28" customFormat="1" ht="14.1" customHeight="1" x14ac:dyDescent="0.15">
      <c r="A41" s="29"/>
      <c r="B41" s="30"/>
      <c r="C41" s="37" t="s">
        <v>40</v>
      </c>
      <c r="D41" s="38"/>
      <c r="E41" s="25">
        <v>25</v>
      </c>
      <c r="F41" s="26">
        <v>585.71</v>
      </c>
      <c r="G41" s="26">
        <v>695.19</v>
      </c>
      <c r="H41" s="26">
        <v>1089.7</v>
      </c>
      <c r="I41" s="26">
        <v>1148.07</v>
      </c>
      <c r="J41" s="26">
        <v>861.92</v>
      </c>
      <c r="K41" s="26">
        <v>918.16</v>
      </c>
      <c r="L41" s="26">
        <v>1353.08</v>
      </c>
      <c r="M41" s="26">
        <v>1023.19</v>
      </c>
      <c r="N41" s="26">
        <v>805.7</v>
      </c>
      <c r="O41" s="26">
        <v>1030.26</v>
      </c>
      <c r="P41" s="26">
        <v>1384.6</v>
      </c>
      <c r="Q41" s="26">
        <v>1576.33</v>
      </c>
      <c r="R41" s="26">
        <f>IF(ISERR(SUM(F41:Q41)),"-",SUM(F41:Q41))</f>
        <v>12471.910000000002</v>
      </c>
      <c r="S41" s="26">
        <f>IF(ISERR(R41/12),"-",R41/12)</f>
        <v>1039.3258333333335</v>
      </c>
      <c r="T41" s="27">
        <v>25</v>
      </c>
    </row>
    <row r="42" spans="1:20" s="28" customFormat="1" ht="14.1" customHeight="1" x14ac:dyDescent="0.15">
      <c r="A42" s="29"/>
      <c r="B42" s="30"/>
      <c r="C42" s="37" t="s">
        <v>41</v>
      </c>
      <c r="D42" s="38"/>
      <c r="E42" s="25">
        <v>26</v>
      </c>
      <c r="F42" s="26">
        <v>41285.654000000002</v>
      </c>
      <c r="G42" s="26">
        <v>40788.85</v>
      </c>
      <c r="H42" s="26">
        <v>45012.508999999998</v>
      </c>
      <c r="I42" s="26">
        <v>49304.945</v>
      </c>
      <c r="J42" s="26">
        <v>45723.012999999999</v>
      </c>
      <c r="K42" s="26">
        <v>45823.326999999997</v>
      </c>
      <c r="L42" s="26">
        <v>48956.875</v>
      </c>
      <c r="M42" s="26">
        <v>44230.15</v>
      </c>
      <c r="N42" s="26">
        <v>44858.578000000001</v>
      </c>
      <c r="O42" s="26">
        <v>47513.059000000001</v>
      </c>
      <c r="P42" s="26">
        <v>48543.940999999999</v>
      </c>
      <c r="Q42" s="26">
        <v>49755.366000000002</v>
      </c>
      <c r="R42" s="26">
        <f>IF(ISERR(SUM(F42:Q42)),"-",SUM(F42:Q42))</f>
        <v>551796.26699999999</v>
      </c>
      <c r="S42" s="26">
        <f>IF(ISERR(R42/12),"-",R42/12)</f>
        <v>45983.022250000002</v>
      </c>
      <c r="T42" s="27">
        <v>26</v>
      </c>
    </row>
    <row r="43" spans="1:20" s="28" customFormat="1" ht="14.1" customHeight="1" x14ac:dyDescent="0.15">
      <c r="A43" s="29"/>
      <c r="B43" s="30"/>
      <c r="C43" s="37" t="s">
        <v>42</v>
      </c>
      <c r="D43" s="38"/>
      <c r="E43" s="25">
        <v>27</v>
      </c>
      <c r="F43" s="26">
        <v>7232.2479999999996</v>
      </c>
      <c r="G43" s="26">
        <v>8275.82</v>
      </c>
      <c r="H43" s="26">
        <v>8284.5939999999991</v>
      </c>
      <c r="I43" s="26">
        <v>9018.59</v>
      </c>
      <c r="J43" s="26">
        <v>7724.82</v>
      </c>
      <c r="K43" s="26">
        <v>7308.21</v>
      </c>
      <c r="L43" s="26">
        <v>8741.6540000000005</v>
      </c>
      <c r="M43" s="26">
        <v>9928.7520000000004</v>
      </c>
      <c r="N43" s="26">
        <v>9417.98</v>
      </c>
      <c r="O43" s="26">
        <v>10178.282999999999</v>
      </c>
      <c r="P43" s="26">
        <v>10011.14</v>
      </c>
      <c r="Q43" s="26">
        <v>10971.661</v>
      </c>
      <c r="R43" s="26">
        <f>IF(ISERR(SUM(F43:Q43)),"-",SUM(F43:Q43))</f>
        <v>107093.75199999998</v>
      </c>
      <c r="S43" s="26">
        <f>IF(ISERR(R43/12),"-",R43/12)</f>
        <v>8924.4793333333309</v>
      </c>
      <c r="T43" s="27">
        <v>27</v>
      </c>
    </row>
    <row r="44" spans="1:20" s="28" customFormat="1" ht="14.1" customHeight="1" x14ac:dyDescent="0.15">
      <c r="A44" s="29"/>
      <c r="B44" s="30"/>
      <c r="C44" s="31"/>
      <c r="D44" s="30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</row>
    <row r="45" spans="1:20" s="28" customFormat="1" ht="14.1" customHeight="1" x14ac:dyDescent="0.15">
      <c r="A45" s="29"/>
      <c r="B45" s="30"/>
      <c r="C45" s="37" t="s">
        <v>43</v>
      </c>
      <c r="D45" s="38"/>
      <c r="E45" s="25">
        <v>28</v>
      </c>
      <c r="F45" s="26">
        <v>12355.297</v>
      </c>
      <c r="G45" s="26">
        <v>11781.394</v>
      </c>
      <c r="H45" s="26">
        <v>14099.162</v>
      </c>
      <c r="I45" s="26">
        <v>17990.190999999999</v>
      </c>
      <c r="J45" s="26">
        <v>12001.51</v>
      </c>
      <c r="K45" s="26">
        <v>12773.432000000001</v>
      </c>
      <c r="L45" s="26">
        <v>14676.249</v>
      </c>
      <c r="M45" s="26">
        <v>14220.41</v>
      </c>
      <c r="N45" s="26">
        <v>12896.08</v>
      </c>
      <c r="O45" s="26">
        <v>14577.602000000001</v>
      </c>
      <c r="P45" s="26">
        <v>15927.916999999999</v>
      </c>
      <c r="Q45" s="26">
        <v>21853.208999999999</v>
      </c>
      <c r="R45" s="26">
        <f>IF(ISERR(SUM(F45:Q45)),"-",SUM(F45:Q45))</f>
        <v>175152.45300000001</v>
      </c>
      <c r="S45" s="26">
        <f>IF(ISERR(R45/12),"-",R45/12)</f>
        <v>14596.037750000001</v>
      </c>
      <c r="T45" s="27">
        <v>28</v>
      </c>
    </row>
    <row r="46" spans="1:20" s="28" customFormat="1" ht="14.1" customHeight="1" x14ac:dyDescent="0.15">
      <c r="A46" s="29"/>
      <c r="B46" s="30"/>
      <c r="C46" s="37" t="s">
        <v>44</v>
      </c>
      <c r="D46" s="38"/>
      <c r="E46" s="25">
        <v>29</v>
      </c>
      <c r="F46" s="26">
        <f>SUBTOTAL(9,F47:F49)</f>
        <v>8310.0810000000001</v>
      </c>
      <c r="G46" s="26">
        <f>SUBTOTAL(9,G47:G49)</f>
        <v>8636.2799999999988</v>
      </c>
      <c r="H46" s="26">
        <f t="shared" ref="H46:Q46" si="4">SUBTOTAL(9,H47:H49)</f>
        <v>9206.0499999999993</v>
      </c>
      <c r="I46" s="26">
        <f t="shared" si="4"/>
        <v>10652.44</v>
      </c>
      <c r="J46" s="26">
        <f t="shared" si="4"/>
        <v>8232.7599999999984</v>
      </c>
      <c r="K46" s="26">
        <f t="shared" si="4"/>
        <v>8403</v>
      </c>
      <c r="L46" s="26">
        <f t="shared" si="4"/>
        <v>9796.51</v>
      </c>
      <c r="M46" s="26">
        <f t="shared" si="4"/>
        <v>8512.380000000001</v>
      </c>
      <c r="N46" s="26">
        <f t="shared" si="4"/>
        <v>9375.17</v>
      </c>
      <c r="O46" s="26">
        <f t="shared" si="4"/>
        <v>10007.67</v>
      </c>
      <c r="P46" s="26">
        <f t="shared" si="4"/>
        <v>9532.9699999999993</v>
      </c>
      <c r="Q46" s="26">
        <f t="shared" si="4"/>
        <v>10046.49</v>
      </c>
      <c r="R46" s="26">
        <f>IF(ISERR(SUM(F46:Q46)),"-",SUM(F46:Q46))</f>
        <v>110711.80099999999</v>
      </c>
      <c r="S46" s="26">
        <f>IF(ISERR(R46/12),"-",R46/12)</f>
        <v>9225.983416666666</v>
      </c>
      <c r="T46" s="27">
        <v>29</v>
      </c>
    </row>
    <row r="47" spans="1:20" s="28" customFormat="1" ht="14.1" customHeight="1" x14ac:dyDescent="0.15">
      <c r="A47" s="29"/>
      <c r="B47" s="30"/>
      <c r="C47" s="30"/>
      <c r="D47" s="31" t="s">
        <v>45</v>
      </c>
      <c r="E47" s="25">
        <v>30</v>
      </c>
      <c r="F47" s="26">
        <v>2960.91</v>
      </c>
      <c r="G47" s="26">
        <v>2911.98</v>
      </c>
      <c r="H47" s="26">
        <v>3050.3</v>
      </c>
      <c r="I47" s="26">
        <v>3240.19</v>
      </c>
      <c r="J47" s="26">
        <v>2730.48</v>
      </c>
      <c r="K47" s="26">
        <v>2607.2399999999998</v>
      </c>
      <c r="L47" s="26">
        <v>2742.27</v>
      </c>
      <c r="M47" s="26">
        <v>2615.17</v>
      </c>
      <c r="N47" s="26">
        <v>2895.42</v>
      </c>
      <c r="O47" s="26">
        <v>3459.38</v>
      </c>
      <c r="P47" s="26">
        <v>2931.91</v>
      </c>
      <c r="Q47" s="26">
        <v>2262.87</v>
      </c>
      <c r="R47" s="26">
        <f>IF(ISERR(SUM(F47:Q47)),"-",SUM(F47:Q47))</f>
        <v>34408.120000000003</v>
      </c>
      <c r="S47" s="26">
        <f>IF(ISERR(R47/12),"-",R47/12)</f>
        <v>2867.3433333333337</v>
      </c>
      <c r="T47" s="27">
        <v>30</v>
      </c>
    </row>
    <row r="48" spans="1:20" s="28" customFormat="1" ht="14.1" customHeight="1" x14ac:dyDescent="0.15">
      <c r="A48" s="29"/>
      <c r="B48" s="30"/>
      <c r="C48" s="30"/>
      <c r="D48" s="31" t="s">
        <v>46</v>
      </c>
      <c r="E48" s="25">
        <v>31</v>
      </c>
      <c r="F48" s="26">
        <v>871.88</v>
      </c>
      <c r="G48" s="26">
        <v>1060.57</v>
      </c>
      <c r="H48" s="26">
        <v>1005.2</v>
      </c>
      <c r="I48" s="26">
        <v>1242.19</v>
      </c>
      <c r="J48" s="26">
        <v>923.3</v>
      </c>
      <c r="K48" s="26">
        <v>892.14</v>
      </c>
      <c r="L48" s="26">
        <v>1060.2</v>
      </c>
      <c r="M48" s="26">
        <v>1090.75</v>
      </c>
      <c r="N48" s="26">
        <v>988.91</v>
      </c>
      <c r="O48" s="26">
        <v>1090.08</v>
      </c>
      <c r="P48" s="26">
        <v>1228.7</v>
      </c>
      <c r="Q48" s="26">
        <v>1834.27</v>
      </c>
      <c r="R48" s="26">
        <f>IF(ISERR(SUM(F48:Q48)),"-",SUM(F48:Q48))</f>
        <v>13288.190000000002</v>
      </c>
      <c r="S48" s="26">
        <f>IF(ISERR(R48/12),"-",R48/12)</f>
        <v>1107.3491666666669</v>
      </c>
      <c r="T48" s="27">
        <v>31</v>
      </c>
    </row>
    <row r="49" spans="1:20" s="28" customFormat="1" ht="14.1" customHeight="1" x14ac:dyDescent="0.15">
      <c r="A49" s="29"/>
      <c r="B49" s="30"/>
      <c r="C49" s="30"/>
      <c r="D49" s="31" t="s">
        <v>47</v>
      </c>
      <c r="E49" s="25">
        <v>32</v>
      </c>
      <c r="F49" s="26">
        <v>4477.2910000000002</v>
      </c>
      <c r="G49" s="26">
        <v>4663.7299999999996</v>
      </c>
      <c r="H49" s="26">
        <v>5150.55</v>
      </c>
      <c r="I49" s="26">
        <v>6170.06</v>
      </c>
      <c r="J49" s="26">
        <v>4578.9799999999996</v>
      </c>
      <c r="K49" s="26">
        <v>4903.62</v>
      </c>
      <c r="L49" s="26">
        <v>5994.04</v>
      </c>
      <c r="M49" s="26">
        <v>4806.46</v>
      </c>
      <c r="N49" s="26">
        <v>5490.84</v>
      </c>
      <c r="O49" s="26">
        <v>5458.21</v>
      </c>
      <c r="P49" s="26">
        <v>5372.36</v>
      </c>
      <c r="Q49" s="26">
        <v>5949.35</v>
      </c>
      <c r="R49" s="26">
        <f>IF(ISERR(SUM(F49:Q49)),"-",SUM(F49:Q49))</f>
        <v>63015.490999999995</v>
      </c>
      <c r="S49" s="26">
        <f>IF(ISERR(R49/12),"-",R49/12)</f>
        <v>5251.2909166666659</v>
      </c>
      <c r="T49" s="27">
        <v>32</v>
      </c>
    </row>
    <row r="50" spans="1:20" s="28" customFormat="1" ht="14.1" customHeight="1" x14ac:dyDescent="0.15">
      <c r="A50" s="29"/>
      <c r="B50" s="30"/>
      <c r="C50" s="30"/>
      <c r="D50" s="31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</row>
    <row r="51" spans="1:20" s="28" customFormat="1" ht="14.1" customHeight="1" x14ac:dyDescent="0.15">
      <c r="A51" s="29"/>
      <c r="B51" s="30"/>
      <c r="C51" s="37" t="s">
        <v>48</v>
      </c>
      <c r="D51" s="38"/>
      <c r="E51" s="25">
        <v>33</v>
      </c>
      <c r="F51" s="26">
        <v>2235.06</v>
      </c>
      <c r="G51" s="26">
        <v>2221.77</v>
      </c>
      <c r="H51" s="26">
        <v>2667.366</v>
      </c>
      <c r="I51" s="26">
        <v>3151.2260000000001</v>
      </c>
      <c r="J51" s="26">
        <v>2785.53</v>
      </c>
      <c r="K51" s="26">
        <v>3338.37</v>
      </c>
      <c r="L51" s="26">
        <v>3525.3359999999998</v>
      </c>
      <c r="M51" s="26">
        <v>3296.5839999999998</v>
      </c>
      <c r="N51" s="26">
        <v>3182.43</v>
      </c>
      <c r="O51" s="26">
        <v>3054.201</v>
      </c>
      <c r="P51" s="26">
        <v>3519.3760000000002</v>
      </c>
      <c r="Q51" s="26">
        <v>4760.25</v>
      </c>
      <c r="R51" s="26">
        <f>IF(ISERR(SUM(F51:Q51)),"-",SUM(F51:Q51))</f>
        <v>37737.498999999996</v>
      </c>
      <c r="S51" s="26">
        <f>IF(ISERR(R51/12),"-",R51/12)</f>
        <v>3144.7915833333332</v>
      </c>
      <c r="T51" s="27">
        <v>33</v>
      </c>
    </row>
    <row r="52" spans="1:20" s="28" customFormat="1" ht="14.1" customHeight="1" x14ac:dyDescent="0.15">
      <c r="A52" s="29"/>
      <c r="B52" s="30"/>
      <c r="C52" s="37" t="s">
        <v>49</v>
      </c>
      <c r="D52" s="38"/>
      <c r="E52" s="25">
        <v>34</v>
      </c>
      <c r="F52" s="26">
        <v>5228.107</v>
      </c>
      <c r="G52" s="26">
        <v>4421.2700000000004</v>
      </c>
      <c r="H52" s="26">
        <v>4574.4790000000003</v>
      </c>
      <c r="I52" s="26">
        <v>5309.41</v>
      </c>
      <c r="J52" s="26">
        <v>4892</v>
      </c>
      <c r="K52" s="26">
        <v>4554.4390000000003</v>
      </c>
      <c r="L52" s="26">
        <v>5896.2839999999997</v>
      </c>
      <c r="M52" s="26">
        <v>5469.19</v>
      </c>
      <c r="N52" s="26">
        <v>4819.68</v>
      </c>
      <c r="O52" s="26">
        <v>6297.5460000000003</v>
      </c>
      <c r="P52" s="26">
        <v>7605.71</v>
      </c>
      <c r="Q52" s="26">
        <v>11500.468000000001</v>
      </c>
      <c r="R52" s="26">
        <f>IF(ISERR(SUM(F52:Q52)),"-",SUM(F52:Q52))</f>
        <v>70568.583000000013</v>
      </c>
      <c r="S52" s="26">
        <f>IF(ISERR(R52/12),"-",R52/12)</f>
        <v>5880.7152500000011</v>
      </c>
      <c r="T52" s="27">
        <v>34</v>
      </c>
    </row>
    <row r="53" spans="1:20" s="28" customFormat="1" ht="14.1" customHeight="1" x14ac:dyDescent="0.15">
      <c r="A53" s="29"/>
      <c r="B53" s="30"/>
      <c r="C53" s="37" t="s">
        <v>50</v>
      </c>
      <c r="D53" s="38"/>
      <c r="E53" s="25">
        <v>35</v>
      </c>
      <c r="F53" s="26">
        <v>189.62</v>
      </c>
      <c r="G53" s="26">
        <v>182.73</v>
      </c>
      <c r="H53" s="26">
        <v>222.6</v>
      </c>
      <c r="I53" s="26">
        <v>238.62</v>
      </c>
      <c r="J53" s="26">
        <v>188.17</v>
      </c>
      <c r="K53" s="26">
        <v>217.54</v>
      </c>
      <c r="L53" s="26">
        <v>227.54</v>
      </c>
      <c r="M53" s="26">
        <v>292.95999999999998</v>
      </c>
      <c r="N53" s="26">
        <v>755.12</v>
      </c>
      <c r="O53" s="26">
        <v>291.25</v>
      </c>
      <c r="P53" s="26">
        <v>213.59</v>
      </c>
      <c r="Q53" s="26">
        <v>236.21</v>
      </c>
      <c r="R53" s="26">
        <f>IF(ISERR(SUM(F53:Q53)),"-",SUM(F53:Q53))</f>
        <v>3255.9500000000003</v>
      </c>
      <c r="S53" s="26">
        <f>IF(ISERR(R53/12),"-",R53/12)</f>
        <v>271.32916666666671</v>
      </c>
      <c r="T53" s="27">
        <v>35</v>
      </c>
    </row>
    <row r="54" spans="1:20" s="28" customFormat="1" ht="14.1" customHeight="1" x14ac:dyDescent="0.15">
      <c r="A54" s="29"/>
      <c r="B54" s="30"/>
      <c r="C54" s="37" t="s">
        <v>51</v>
      </c>
      <c r="D54" s="38"/>
      <c r="E54" s="25">
        <v>36</v>
      </c>
      <c r="F54" s="26">
        <v>5034.78</v>
      </c>
      <c r="G54" s="26">
        <v>5199.42</v>
      </c>
      <c r="H54" s="26">
        <v>4965.96</v>
      </c>
      <c r="I54" s="26">
        <v>4736.6000000000004</v>
      </c>
      <c r="J54" s="26">
        <v>4866.04</v>
      </c>
      <c r="K54" s="26">
        <v>5186.5200000000004</v>
      </c>
      <c r="L54" s="26">
        <v>5873.32</v>
      </c>
      <c r="M54" s="26">
        <v>5240.3</v>
      </c>
      <c r="N54" s="26">
        <v>5078.22</v>
      </c>
      <c r="O54" s="26">
        <v>6350.6</v>
      </c>
      <c r="P54" s="26">
        <v>7400.96</v>
      </c>
      <c r="Q54" s="26">
        <v>7418.84</v>
      </c>
      <c r="R54" s="26">
        <f>IF(ISERR(SUM(F54:Q54)),"-",SUM(F54:Q54))</f>
        <v>67351.56</v>
      </c>
      <c r="S54" s="26">
        <f>IF(ISERR(R54/12),"-",R54/12)</f>
        <v>5612.63</v>
      </c>
      <c r="T54" s="27">
        <v>36</v>
      </c>
    </row>
    <row r="55" spans="1:20" s="28" customFormat="1" ht="14.1" customHeight="1" x14ac:dyDescent="0.15">
      <c r="A55" s="29"/>
      <c r="B55" s="30"/>
      <c r="C55" s="37" t="s">
        <v>52</v>
      </c>
      <c r="D55" s="38"/>
      <c r="E55" s="25">
        <v>37</v>
      </c>
      <c r="F55" s="26">
        <v>5273.42</v>
      </c>
      <c r="G55" s="26">
        <v>4977.5600000000004</v>
      </c>
      <c r="H55" s="26">
        <v>5831.46</v>
      </c>
      <c r="I55" s="26">
        <v>5841.34</v>
      </c>
      <c r="J55" s="26">
        <v>4781.4799999999996</v>
      </c>
      <c r="K55" s="26">
        <v>5318.76</v>
      </c>
      <c r="L55" s="26">
        <v>5135.28</v>
      </c>
      <c r="M55" s="26">
        <v>5100.0200000000004</v>
      </c>
      <c r="N55" s="26">
        <v>5499.97</v>
      </c>
      <c r="O55" s="26">
        <v>6362.34</v>
      </c>
      <c r="P55" s="26">
        <v>7028.72</v>
      </c>
      <c r="Q55" s="26">
        <v>7625.12</v>
      </c>
      <c r="R55" s="26">
        <f>IF(ISERR(SUM(F55:Q55)),"-",SUM(F55:Q55))</f>
        <v>68775.469999999987</v>
      </c>
      <c r="S55" s="26">
        <f>IF(ISERR(R55/12),"-",R55/12)</f>
        <v>5731.2891666666656</v>
      </c>
      <c r="T55" s="27">
        <v>37</v>
      </c>
    </row>
    <row r="56" spans="1:20" s="28" customFormat="1" ht="14.1" customHeight="1" x14ac:dyDescent="0.15">
      <c r="A56" s="29"/>
      <c r="B56" s="30"/>
      <c r="C56" s="31"/>
      <c r="D56" s="30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</row>
    <row r="57" spans="1:20" s="28" customFormat="1" ht="14.1" customHeight="1" x14ac:dyDescent="0.15">
      <c r="A57" s="39" t="s">
        <v>53</v>
      </c>
      <c r="B57" s="38"/>
      <c r="C57" s="38"/>
      <c r="D57" s="38"/>
      <c r="E57" s="25">
        <v>38</v>
      </c>
      <c r="F57" s="26">
        <f>SUBTOTAL(9,F58:F64)</f>
        <v>12609.619999999999</v>
      </c>
      <c r="G57" s="26">
        <f>SUBTOTAL(9,G58:G64)</f>
        <v>13055.84</v>
      </c>
      <c r="H57" s="26">
        <f t="shared" ref="H57:Q57" si="5">SUBTOTAL(9,H58:H64)</f>
        <v>13862.117</v>
      </c>
      <c r="I57" s="26">
        <f t="shared" si="5"/>
        <v>14713.179</v>
      </c>
      <c r="J57" s="26">
        <f t="shared" si="5"/>
        <v>12884.116</v>
      </c>
      <c r="K57" s="26">
        <f t="shared" si="5"/>
        <v>13748.902000000002</v>
      </c>
      <c r="L57" s="26">
        <f t="shared" si="5"/>
        <v>14783.182999999999</v>
      </c>
      <c r="M57" s="26">
        <f t="shared" si="5"/>
        <v>12909.403</v>
      </c>
      <c r="N57" s="26">
        <f t="shared" si="5"/>
        <v>13584.84</v>
      </c>
      <c r="O57" s="26">
        <f t="shared" si="5"/>
        <v>15184.452000000001</v>
      </c>
      <c r="P57" s="26">
        <f t="shared" si="5"/>
        <v>17233.716</v>
      </c>
      <c r="Q57" s="26">
        <f t="shared" si="5"/>
        <v>17953.726999999999</v>
      </c>
      <c r="R57" s="26">
        <f>IF(ISERR(SUM(F57:Q57)),"-",SUM(F57:Q57))</f>
        <v>172523.09500000003</v>
      </c>
      <c r="S57" s="26">
        <f>IF(ISERR(R57/12),"-",R57/12)</f>
        <v>14376.924583333335</v>
      </c>
      <c r="T57" s="27">
        <v>38</v>
      </c>
    </row>
    <row r="58" spans="1:20" s="28" customFormat="1" ht="14.1" customHeight="1" x14ac:dyDescent="0.15">
      <c r="A58" s="29"/>
      <c r="B58" s="30"/>
      <c r="C58" s="37" t="s">
        <v>28</v>
      </c>
      <c r="D58" s="38"/>
      <c r="E58" s="25">
        <v>39</v>
      </c>
      <c r="F58" s="26">
        <v>2266.5300000000002</v>
      </c>
      <c r="G58" s="26">
        <v>2373.7600000000002</v>
      </c>
      <c r="H58" s="26">
        <v>2953.6</v>
      </c>
      <c r="I58" s="26">
        <v>2910.22</v>
      </c>
      <c r="J58" s="26">
        <v>2693.11</v>
      </c>
      <c r="K58" s="26">
        <v>2616.96</v>
      </c>
      <c r="L58" s="26">
        <v>2718.43</v>
      </c>
      <c r="M58" s="26">
        <v>2365.92</v>
      </c>
      <c r="N58" s="26">
        <v>2628.16</v>
      </c>
      <c r="O58" s="26">
        <v>3070.19</v>
      </c>
      <c r="P58" s="26">
        <v>3461.53</v>
      </c>
      <c r="Q58" s="26">
        <v>3605.82</v>
      </c>
      <c r="R58" s="26">
        <f>IF(ISERR(SUM(F58:Q58)),"-",SUM(F58:Q58))</f>
        <v>33664.229999999996</v>
      </c>
      <c r="S58" s="26">
        <f>IF(ISERR(R58/12),"-",R58/12)</f>
        <v>2805.3524999999995</v>
      </c>
      <c r="T58" s="27">
        <v>39</v>
      </c>
    </row>
    <row r="59" spans="1:20" s="28" customFormat="1" ht="14.1" customHeight="1" x14ac:dyDescent="0.15">
      <c r="A59" s="29"/>
      <c r="B59" s="30"/>
      <c r="C59" s="37" t="s">
        <v>29</v>
      </c>
      <c r="D59" s="38"/>
      <c r="E59" s="25">
        <v>40</v>
      </c>
      <c r="F59" s="26">
        <v>120.25</v>
      </c>
      <c r="G59" s="26">
        <v>115.22</v>
      </c>
      <c r="H59" s="26">
        <v>107.5</v>
      </c>
      <c r="I59" s="26">
        <v>129.91999999999999</v>
      </c>
      <c r="J59" s="26">
        <v>124.23</v>
      </c>
      <c r="K59" s="26">
        <v>161.51</v>
      </c>
      <c r="L59" s="26">
        <v>113.15</v>
      </c>
      <c r="M59" s="26">
        <v>104.78</v>
      </c>
      <c r="N59" s="26">
        <v>116.15</v>
      </c>
      <c r="O59" s="26">
        <v>98.14</v>
      </c>
      <c r="P59" s="26">
        <v>101.83</v>
      </c>
      <c r="Q59" s="26">
        <v>159.36000000000001</v>
      </c>
      <c r="R59" s="26">
        <f>IF(ISERR(SUM(F59:Q59)),"-",SUM(F59:Q59))</f>
        <v>1452.04</v>
      </c>
      <c r="S59" s="26">
        <f>IF(ISERR(R59/12),"-",R59/12)</f>
        <v>121.00333333333333</v>
      </c>
      <c r="T59" s="27">
        <v>40</v>
      </c>
    </row>
    <row r="60" spans="1:20" s="28" customFormat="1" ht="14.1" customHeight="1" x14ac:dyDescent="0.15">
      <c r="A60" s="29"/>
      <c r="B60" s="30"/>
      <c r="C60" s="37" t="s">
        <v>54</v>
      </c>
      <c r="D60" s="38"/>
      <c r="E60" s="25">
        <v>41</v>
      </c>
      <c r="F60" s="26">
        <v>2080.5700000000002</v>
      </c>
      <c r="G60" s="26">
        <v>2219.4899999999998</v>
      </c>
      <c r="H60" s="26">
        <v>2193.0709999999999</v>
      </c>
      <c r="I60" s="26">
        <v>2706.384</v>
      </c>
      <c r="J60" s="26">
        <v>2298.96</v>
      </c>
      <c r="K60" s="26">
        <v>2761.8629999999998</v>
      </c>
      <c r="L60" s="26">
        <v>2789.587</v>
      </c>
      <c r="M60" s="26">
        <v>2225.895</v>
      </c>
      <c r="N60" s="26">
        <v>2215.7199999999998</v>
      </c>
      <c r="O60" s="26">
        <v>2840.2950000000001</v>
      </c>
      <c r="P60" s="26">
        <v>2532.5100000000002</v>
      </c>
      <c r="Q60" s="26">
        <v>2746.3470000000002</v>
      </c>
      <c r="R60" s="26">
        <f>IF(ISERR(SUM(F60:Q60)),"-",SUM(F60:Q60))</f>
        <v>29610.692000000003</v>
      </c>
      <c r="S60" s="26">
        <f>IF(ISERR(R60/12),"-",R60/12)</f>
        <v>2467.557666666667</v>
      </c>
      <c r="T60" s="27">
        <v>41</v>
      </c>
    </row>
    <row r="61" spans="1:20" s="28" customFormat="1" ht="14.1" customHeight="1" x14ac:dyDescent="0.15">
      <c r="A61" s="29"/>
      <c r="B61" s="30"/>
      <c r="C61" s="37" t="s">
        <v>55</v>
      </c>
      <c r="D61" s="38"/>
      <c r="E61" s="25">
        <v>42</v>
      </c>
      <c r="F61" s="26">
        <v>922.48</v>
      </c>
      <c r="G61" s="26">
        <v>1108.01</v>
      </c>
      <c r="H61" s="26">
        <v>1313.3</v>
      </c>
      <c r="I61" s="26">
        <v>1393.89</v>
      </c>
      <c r="J61" s="26">
        <v>984.13</v>
      </c>
      <c r="K61" s="26">
        <v>975.55</v>
      </c>
      <c r="L61" s="26">
        <v>1002.36</v>
      </c>
      <c r="M61" s="26">
        <v>1208.44</v>
      </c>
      <c r="N61" s="26">
        <v>1201.1199999999999</v>
      </c>
      <c r="O61" s="26">
        <v>1393.69</v>
      </c>
      <c r="P61" s="26">
        <v>2079.25</v>
      </c>
      <c r="Q61" s="26">
        <v>2557.77</v>
      </c>
      <c r="R61" s="26">
        <f>IF(ISERR(SUM(F61:Q61)),"-",SUM(F61:Q61))</f>
        <v>16139.99</v>
      </c>
      <c r="S61" s="26">
        <f>IF(ISERR(R61/12),"-",R61/12)</f>
        <v>1344.9991666666667</v>
      </c>
      <c r="T61" s="27">
        <v>42</v>
      </c>
    </row>
    <row r="62" spans="1:20" s="28" customFormat="1" ht="14.1" customHeight="1" x14ac:dyDescent="0.15">
      <c r="A62" s="29"/>
      <c r="B62" s="30"/>
      <c r="C62" s="31"/>
      <c r="D62" s="30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</row>
    <row r="63" spans="1:20" s="28" customFormat="1" ht="14.1" customHeight="1" x14ac:dyDescent="0.15">
      <c r="A63" s="29"/>
      <c r="B63" s="30"/>
      <c r="C63" s="37" t="s">
        <v>56</v>
      </c>
      <c r="D63" s="38"/>
      <c r="E63" s="25">
        <v>43</v>
      </c>
      <c r="F63" s="26">
        <v>344.62</v>
      </c>
      <c r="G63" s="26">
        <v>781.06</v>
      </c>
      <c r="H63" s="26">
        <v>327.88</v>
      </c>
      <c r="I63" s="26">
        <v>293.38</v>
      </c>
      <c r="J63" s="26">
        <v>297.69</v>
      </c>
      <c r="K63" s="26">
        <v>223.45</v>
      </c>
      <c r="L63" s="26">
        <v>441.32</v>
      </c>
      <c r="M63" s="26">
        <v>355.43</v>
      </c>
      <c r="N63" s="26">
        <v>786.1</v>
      </c>
      <c r="O63" s="26">
        <v>998.16</v>
      </c>
      <c r="P63" s="26">
        <v>1668.68</v>
      </c>
      <c r="Q63" s="26">
        <v>1762.92</v>
      </c>
      <c r="R63" s="26">
        <f>IF(ISERR(SUM(F63:Q63)),"-",SUM(F63:Q63))</f>
        <v>8280.69</v>
      </c>
      <c r="S63" s="26">
        <f>IF(ISERR(R63/12),"-",R63/12)</f>
        <v>690.0575</v>
      </c>
      <c r="T63" s="27">
        <v>43</v>
      </c>
    </row>
    <row r="64" spans="1:20" s="28" customFormat="1" ht="14.1" customHeight="1" x14ac:dyDescent="0.15">
      <c r="A64" s="29"/>
      <c r="B64" s="30"/>
      <c r="C64" s="37" t="s">
        <v>57</v>
      </c>
      <c r="D64" s="38"/>
      <c r="E64" s="25">
        <v>44</v>
      </c>
      <c r="F64" s="26">
        <v>6875.17</v>
      </c>
      <c r="G64" s="26">
        <v>6458.3</v>
      </c>
      <c r="H64" s="26">
        <v>6966.7659999999996</v>
      </c>
      <c r="I64" s="26">
        <v>7279.3850000000002</v>
      </c>
      <c r="J64" s="26">
        <v>6485.9960000000001</v>
      </c>
      <c r="K64" s="26">
        <v>7009.5690000000004</v>
      </c>
      <c r="L64" s="26">
        <v>7718.3360000000002</v>
      </c>
      <c r="M64" s="26">
        <v>6648.9380000000001</v>
      </c>
      <c r="N64" s="26">
        <v>6637.59</v>
      </c>
      <c r="O64" s="26">
        <v>6783.9769999999999</v>
      </c>
      <c r="P64" s="26">
        <v>7389.9160000000002</v>
      </c>
      <c r="Q64" s="26">
        <v>7121.51</v>
      </c>
      <c r="R64" s="26">
        <f>IF(ISERR(SUM(F64:Q64)),"-",SUM(F64:Q64))</f>
        <v>83375.452999999994</v>
      </c>
      <c r="S64" s="26">
        <f>IF(ISERR(R64/12),"-",R64/12)</f>
        <v>6947.9544166666665</v>
      </c>
      <c r="T64" s="27">
        <v>44</v>
      </c>
    </row>
    <row r="65" spans="1:20" s="28" customFormat="1" ht="14.1" customHeight="1" x14ac:dyDescent="0.15">
      <c r="A65" s="29"/>
      <c r="B65" s="30"/>
      <c r="C65" s="31"/>
      <c r="D65" s="30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  <row r="66" spans="1:20" s="28" customFormat="1" ht="14.1" customHeight="1" x14ac:dyDescent="0.15">
      <c r="A66" s="39" t="s">
        <v>58</v>
      </c>
      <c r="B66" s="38"/>
      <c r="C66" s="38"/>
      <c r="D66" s="38"/>
      <c r="E66" s="25">
        <v>45</v>
      </c>
      <c r="F66" s="26">
        <v>25510.651999999998</v>
      </c>
      <c r="G66" s="26">
        <v>23833.06</v>
      </c>
      <c r="H66" s="26">
        <v>25843.674999999999</v>
      </c>
      <c r="I66" s="26">
        <v>31450.125</v>
      </c>
      <c r="J66" s="26">
        <v>25259.59</v>
      </c>
      <c r="K66" s="26">
        <v>26423.214</v>
      </c>
      <c r="L66" s="26">
        <v>29624.572</v>
      </c>
      <c r="M66" s="26">
        <v>27043.641</v>
      </c>
      <c r="N66" s="26">
        <v>26553.57</v>
      </c>
      <c r="O66" s="26">
        <v>28823.642</v>
      </c>
      <c r="P66" s="26">
        <v>29458.579000000002</v>
      </c>
      <c r="Q66" s="26">
        <v>36000.076999999997</v>
      </c>
      <c r="R66" s="26">
        <f>IF(ISERR(SUM(F66:Q66)),"-",SUM(F66:Q66))</f>
        <v>335824.39700000006</v>
      </c>
      <c r="S66" s="26">
        <f>IF(ISERR(R66/12),"-",R66/12)</f>
        <v>27985.366416666671</v>
      </c>
      <c r="T66" s="27">
        <v>45</v>
      </c>
    </row>
    <row r="67" spans="1:20" ht="12" customHeight="1" x14ac:dyDescent="0.15">
      <c r="A67" s="32"/>
      <c r="B67" s="32"/>
      <c r="C67" s="32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4"/>
    </row>
  </sheetData>
  <mergeCells count="39">
    <mergeCell ref="A3:T3"/>
    <mergeCell ref="K5:L5"/>
    <mergeCell ref="C6:K6"/>
    <mergeCell ref="A7:E9"/>
    <mergeCell ref="R7:R9"/>
    <mergeCell ref="C35:D35"/>
    <mergeCell ref="A11:D11"/>
    <mergeCell ref="A13:D13"/>
    <mergeCell ref="A15:D15"/>
    <mergeCell ref="C16:D16"/>
    <mergeCell ref="C24:D24"/>
    <mergeCell ref="C25:D25"/>
    <mergeCell ref="C27:D27"/>
    <mergeCell ref="C28:D28"/>
    <mergeCell ref="C29:D29"/>
    <mergeCell ref="C30:D30"/>
    <mergeCell ref="C34:D34"/>
    <mergeCell ref="C53:D53"/>
    <mergeCell ref="C36:D36"/>
    <mergeCell ref="C37:D37"/>
    <mergeCell ref="C39:D39"/>
    <mergeCell ref="C40:D40"/>
    <mergeCell ref="C41:D41"/>
    <mergeCell ref="C42:D42"/>
    <mergeCell ref="C43:D43"/>
    <mergeCell ref="C45:D45"/>
    <mergeCell ref="C46:D46"/>
    <mergeCell ref="C51:D51"/>
    <mergeCell ref="C52:D52"/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2020-11-27T04:34:12Z</dcterms:created>
  <dcterms:modified xsi:type="dcterms:W3CDTF">2020-12-24T01:00:47Z</dcterms:modified>
</cp:coreProperties>
</file>