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提出（2019確報修正版）\冷蔵水産物流通調査2019年確報\"/>
    </mc:Choice>
  </mc:AlternateContent>
  <xr:revisionPtr revIDLastSave="0" documentId="13_ncr:1_{6CC1A2F3-91D1-4F07-BF95-8FF1831A8B30}" xr6:coauthVersionLast="36" xr6:coauthVersionMax="36" xr10:uidLastSave="{00000000-0000-0000-0000-000000000000}"/>
  <bookViews>
    <workbookView xWindow="0" yWindow="0" windowWidth="21360" windowHeight="11940" xr2:uid="{D1224299-801E-4D0D-BD8B-D22D54766340}"/>
  </bookViews>
  <sheets>
    <sheet name="月別品目別月間出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S43" i="2"/>
  <c r="R43" i="2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R13" i="2"/>
  <c r="S13" i="2" s="1"/>
  <c r="J15" i="2" l="1"/>
  <c r="J11" i="2" s="1"/>
  <c r="P15" i="2"/>
  <c r="P11" i="2" s="1"/>
  <c r="Q15" i="2"/>
  <c r="Q11" i="2" s="1"/>
  <c r="L15" i="2"/>
  <c r="L11" i="2" s="1"/>
  <c r="K15" i="2"/>
  <c r="K11" i="2" s="1"/>
  <c r="F15" i="2"/>
  <c r="F11" i="2" s="1"/>
  <c r="H15" i="2"/>
  <c r="H11" i="2" s="1"/>
  <c r="R57" i="2"/>
  <c r="S57" i="2" s="1"/>
  <c r="I15" i="2"/>
  <c r="I11" i="2" s="1"/>
  <c r="G15" i="2"/>
  <c r="G11" i="2" s="1"/>
  <c r="M15" i="2"/>
  <c r="M11" i="2" s="1"/>
  <c r="R30" i="2"/>
  <c r="S30" i="2" s="1"/>
  <c r="R16" i="2"/>
  <c r="S16" i="2" s="1"/>
  <c r="N15" i="2"/>
  <c r="N11" i="2" s="1"/>
  <c r="O15" i="2"/>
  <c r="O11" i="2" s="1"/>
  <c r="R46" i="2"/>
  <c r="S46" i="2" s="1"/>
  <c r="R11" i="2" l="1"/>
  <c r="S11" i="2" s="1"/>
  <c r="R15" i="2"/>
  <c r="S15" i="2" s="1"/>
</calcChain>
</file>

<file path=xl/sharedStrings.xml><?xml version="1.0" encoding="utf-8"?>
<sst xmlns="http://schemas.openxmlformats.org/spreadsheetml/2006/main" count="66" uniqueCount="64">
  <si>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</si>
  <si>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</si>
  <si>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</si>
  <si>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</si>
  <si>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</si>
  <si>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</si>
  <si>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</si>
  <si>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</si>
  <si>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</si>
  <si>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</si>
  <si>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</si>
  <si>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</si>
  <si>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</si>
  <si>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</si>
  <si>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</si>
  <si>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</si>
  <si>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</si>
  <si>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</si>
  <si>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</si>
  <si>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</si>
  <si>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</si>
  <si>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</si>
  <si>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</si>
  <si>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</si>
  <si>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</si>
  <si>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</si>
  <si>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</si>
  <si>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</si>
  <si>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</si>
  <si>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</si>
  <si>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</si>
  <si>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</si>
  <si>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</si>
  <si>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</si>
  <si>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</si>
  <si>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</si>
  <si>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</si>
  <si>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</si>
  <si>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</si>
  <si>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</si>
  <si>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</si>
  <si>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</si>
  <si>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</si>
  <si>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</si>
  <si>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</si>
  <si>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</si>
  <si>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</si>
  <si>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</si>
  <si>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</si>
  <si>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</si>
  <si>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</si>
  <si>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</si>
  <si>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</si>
  <si>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</si>
  <si>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</si>
  <si>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</si>
  <si>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</si>
  <si>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</si>
  <si>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４　　月　別　品　目　別　月　間　出　庫　量</t>
    <phoneticPr fontId="5"/>
  </si>
  <si>
    <t>年　　　間
延べ出庫量</t>
    <phoneticPr fontId="5"/>
  </si>
  <si>
    <t>毎月1日から月末までの間に出庫された月間延べ出庫量である。</t>
    <phoneticPr fontId="5"/>
  </si>
  <si>
    <t>（2）　産　　　　　地</t>
    <phoneticPr fontId="5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</si>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</sst>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8" fillId="0" borderId="0" xfId="1" applyNumberFormat="1" applyFont="1" applyFill="1"/>
    <xf numFmtId="176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  <xf numFmtId="0" fontId="12" fillId="0" borderId="0" xfId="1" applyFont="1" applyFill="1" applyAlignment="1">
      <alignment horizontal="distributed"/>
    </xf>
    <xf numFmtId="0" fontId="1" fillId="0" borderId="0" xfId="1" applyFont="1" applyFill="1" applyAlignment="1">
      <alignment horizontal="distributed"/>
    </xf>
    <xf numFmtId="176" fontId="12" fillId="0" borderId="0" xfId="1" applyNumberFormat="1" applyFont="1" applyFill="1" applyBorder="1" applyAlignment="1">
      <alignment horizontal="distributed"/>
    </xf>
    <xf numFmtId="49" fontId="4" fillId="0" borderId="0" xfId="1" applyNumberFormat="1" applyFont="1" applyFill="1" applyAlignment="1">
      <alignment horizontal="center"/>
    </xf>
    <xf numFmtId="176" fontId="7" fillId="0" borderId="0" xfId="1" applyNumberFormat="1" applyFont="1" applyFill="1" applyAlignment="1">
      <alignment horizontal="center"/>
    </xf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87054CC4-F9EF-4B02-AA67-AF2AE6C765B1}"/>
    <cellStyle name="標準 3" xfId="1" xr:uid="{1677DF78-A9A1-4285-9B9A-79A6460706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5BA4D-AF8C-4379-B5DD-73383E4BB11D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35" customWidth="1"/>
    <col min="4" max="4" width="22.625" style="35" customWidth="1"/>
    <col min="5" max="5" width="2.875" style="36" customWidth="1"/>
    <col min="6" max="19" width="13.125" style="35" customWidth="1"/>
    <col min="20" max="20" width="4.25" style="35" customWidth="1"/>
    <col min="21" max="16384" width="9" style="35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4" customFormat="1" ht="21" customHeight="1" x14ac:dyDescent="0.2">
      <c r="A3" s="40" t="s">
        <v>58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s="5" customFormat="1" ht="13.5" customHeight="1" x14ac:dyDescent="0.15">
      <c r="E4" s="6"/>
    </row>
    <row r="5" spans="1:20" s="7" customFormat="1" ht="21" customHeight="1" x14ac:dyDescent="0.2">
      <c r="E5" s="8"/>
      <c r="K5" s="41" t="s">
        <v>61</v>
      </c>
      <c r="L5" s="41"/>
    </row>
    <row r="6" spans="1:20" s="9" customFormat="1" ht="15.95" customHeight="1" thickBot="1" x14ac:dyDescent="0.2">
      <c r="C6" s="42" t="s">
        <v>60</v>
      </c>
      <c r="D6" s="43"/>
      <c r="E6" s="43"/>
      <c r="F6" s="43"/>
      <c r="G6" s="43"/>
      <c r="H6" s="43"/>
      <c r="I6" s="43"/>
      <c r="J6" s="43"/>
      <c r="K6" s="43"/>
      <c r="S6" s="10" t="s">
        <v>0</v>
      </c>
    </row>
    <row r="7" spans="1:20" s="15" customFormat="1" ht="15" customHeight="1" thickTop="1" x14ac:dyDescent="0.15">
      <c r="A7" s="44" t="s">
        <v>1</v>
      </c>
      <c r="B7" s="44"/>
      <c r="C7" s="44"/>
      <c r="D7" s="44"/>
      <c r="E7" s="45"/>
      <c r="F7" s="11">
        <v>43466</v>
      </c>
      <c r="G7" s="12"/>
      <c r="H7" s="12"/>
      <c r="I7" s="12"/>
      <c r="J7" s="12" t="s">
        <v>62</v>
      </c>
      <c r="K7" s="12"/>
      <c r="L7" s="12"/>
      <c r="M7" s="12"/>
      <c r="N7" s="12"/>
      <c r="O7" s="12"/>
      <c r="P7" s="12"/>
      <c r="Q7" s="12"/>
      <c r="R7" s="50" t="s">
        <v>59</v>
      </c>
      <c r="S7" s="13"/>
      <c r="T7" s="14"/>
    </row>
    <row r="8" spans="1:20" s="15" customFormat="1" ht="15" customHeight="1" x14ac:dyDescent="0.15">
      <c r="A8" s="46"/>
      <c r="B8" s="46"/>
      <c r="C8" s="46"/>
      <c r="D8" s="46"/>
      <c r="E8" s="47"/>
      <c r="F8" s="16"/>
      <c r="G8" s="17" t="s">
        <v>2</v>
      </c>
      <c r="H8" s="17" t="s">
        <v>3</v>
      </c>
      <c r="I8" s="17" t="s">
        <v>4</v>
      </c>
      <c r="J8" s="17"/>
      <c r="K8" s="17" t="s">
        <v>5</v>
      </c>
      <c r="L8" s="17" t="s">
        <v>6</v>
      </c>
      <c r="M8" s="17" t="s">
        <v>7</v>
      </c>
      <c r="N8" s="17" t="s">
        <v>8</v>
      </c>
      <c r="O8" s="17" t="s">
        <v>9</v>
      </c>
      <c r="P8" s="17" t="s">
        <v>10</v>
      </c>
      <c r="Q8" s="17" t="s">
        <v>11</v>
      </c>
      <c r="R8" s="51"/>
      <c r="S8" s="16" t="s">
        <v>12</v>
      </c>
      <c r="T8" s="18" t="s">
        <v>13</v>
      </c>
    </row>
    <row r="9" spans="1:20" s="15" customFormat="1" ht="15" customHeight="1" x14ac:dyDescent="0.15">
      <c r="A9" s="48"/>
      <c r="B9" s="48"/>
      <c r="C9" s="48"/>
      <c r="D9" s="48"/>
      <c r="E9" s="49"/>
      <c r="F9" s="19" t="s">
        <v>14</v>
      </c>
      <c r="G9" s="20"/>
      <c r="H9" s="20"/>
      <c r="I9" s="20"/>
      <c r="J9" s="20" t="s">
        <v>63</v>
      </c>
      <c r="K9" s="20"/>
      <c r="L9" s="20"/>
      <c r="M9" s="20"/>
      <c r="N9" s="20"/>
      <c r="O9" s="20"/>
      <c r="P9" s="20"/>
      <c r="Q9" s="20"/>
      <c r="R9" s="52"/>
      <c r="S9" s="19"/>
      <c r="T9" s="21"/>
    </row>
    <row r="10" spans="1:20" s="15" customFormat="1" ht="12" customHeight="1" x14ac:dyDescent="0.15">
      <c r="A10" s="22"/>
      <c r="B10" s="22"/>
      <c r="C10" s="22"/>
      <c r="D10" s="22"/>
      <c r="E10" s="23"/>
      <c r="T10" s="24"/>
    </row>
    <row r="11" spans="1:20" s="28" customFormat="1" ht="14.1" customHeight="1" x14ac:dyDescent="0.15">
      <c r="A11" s="39" t="s">
        <v>15</v>
      </c>
      <c r="B11" s="38"/>
      <c r="C11" s="38"/>
      <c r="D11" s="38"/>
      <c r="E11" s="25">
        <v>1</v>
      </c>
      <c r="F11" s="26">
        <f>SUBTOTAL(9,F13:F66)</f>
        <v>119921.83199999997</v>
      </c>
      <c r="G11" s="26">
        <f>SUBTOTAL(9,G13:G66)</f>
        <v>120962.89199999998</v>
      </c>
      <c r="H11" s="26">
        <f t="shared" ref="H11:Q11" si="0">SUBTOTAL(9,H13:H66)</f>
        <v>128813.245</v>
      </c>
      <c r="I11" s="26">
        <f t="shared" si="0"/>
        <v>135638.413</v>
      </c>
      <c r="J11" s="26">
        <f t="shared" si="0"/>
        <v>127371.29399999997</v>
      </c>
      <c r="K11" s="26">
        <f t="shared" si="0"/>
        <v>131317.25099999999</v>
      </c>
      <c r="L11" s="26">
        <f t="shared" si="0"/>
        <v>134964.78299999997</v>
      </c>
      <c r="M11" s="26">
        <f t="shared" si="0"/>
        <v>116409.91</v>
      </c>
      <c r="N11" s="26">
        <f t="shared" si="0"/>
        <v>125442.724</v>
      </c>
      <c r="O11" s="26">
        <f t="shared" si="0"/>
        <v>135189.18800000002</v>
      </c>
      <c r="P11" s="26">
        <f t="shared" si="0"/>
        <v>140721.31499999997</v>
      </c>
      <c r="Q11" s="26">
        <f t="shared" si="0"/>
        <v>144113.201</v>
      </c>
      <c r="R11" s="26">
        <f>IF(ISERR(SUM(F11:Q11)),"-",SUM(F11:Q11))</f>
        <v>1560866.048</v>
      </c>
      <c r="S11" s="26">
        <f>IF(ISERR(R11/12),"-",R11/12)</f>
        <v>130072.17066666666</v>
      </c>
      <c r="T11" s="27">
        <v>1</v>
      </c>
    </row>
    <row r="12" spans="1:20" s="28" customFormat="1" ht="14.1" customHeight="1" x14ac:dyDescent="0.15">
      <c r="A12" s="29"/>
      <c r="B12" s="30"/>
      <c r="C12" s="30"/>
      <c r="D12" s="30"/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</row>
    <row r="13" spans="1:20" s="28" customFormat="1" ht="14.1" customHeight="1" x14ac:dyDescent="0.15">
      <c r="A13" s="39" t="s">
        <v>16</v>
      </c>
      <c r="B13" s="38"/>
      <c r="C13" s="38"/>
      <c r="D13" s="38"/>
      <c r="E13" s="25">
        <v>2</v>
      </c>
      <c r="F13" s="26">
        <v>1209</v>
      </c>
      <c r="G13" s="26">
        <v>1131</v>
      </c>
      <c r="H13" s="26">
        <v>1096</v>
      </c>
      <c r="I13" s="26">
        <v>1665</v>
      </c>
      <c r="J13" s="26">
        <v>2334</v>
      </c>
      <c r="K13" s="26">
        <v>2480</v>
      </c>
      <c r="L13" s="26">
        <v>3342</v>
      </c>
      <c r="M13" s="26">
        <v>2548</v>
      </c>
      <c r="N13" s="26">
        <v>4210</v>
      </c>
      <c r="O13" s="26">
        <v>4387</v>
      </c>
      <c r="P13" s="26">
        <v>4476</v>
      </c>
      <c r="Q13" s="26">
        <v>3795</v>
      </c>
      <c r="R13" s="26">
        <f>IF(ISERR(SUM(F13:Q13)),"-",SUM(F13:Q13))</f>
        <v>32673</v>
      </c>
      <c r="S13" s="26">
        <f>IF(ISERR(R13/12),"-",R13/12)</f>
        <v>2722.75</v>
      </c>
      <c r="T13" s="27">
        <v>2</v>
      </c>
    </row>
    <row r="14" spans="1:20" s="28" customFormat="1" ht="14.1" customHeight="1" x14ac:dyDescent="0.15">
      <c r="A14" s="29"/>
      <c r="B14" s="30"/>
      <c r="C14" s="30"/>
      <c r="D14" s="30"/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</row>
    <row r="15" spans="1:20" s="28" customFormat="1" ht="14.1" customHeight="1" x14ac:dyDescent="0.15">
      <c r="A15" s="39" t="s">
        <v>17</v>
      </c>
      <c r="B15" s="38"/>
      <c r="C15" s="38"/>
      <c r="D15" s="38"/>
      <c r="E15" s="25">
        <v>3</v>
      </c>
      <c r="F15" s="26">
        <f>SUBTOTAL(9,F16:F55)</f>
        <v>99041.141999999978</v>
      </c>
      <c r="G15" s="26">
        <f>SUBTOTAL(9,G16:G55)</f>
        <v>101440.62199999997</v>
      </c>
      <c r="H15" s="26">
        <f t="shared" ref="H15:Q15" si="1">SUBTOTAL(9,H16:H55)</f>
        <v>108017.55499999999</v>
      </c>
      <c r="I15" s="26">
        <f t="shared" si="1"/>
        <v>111317.713</v>
      </c>
      <c r="J15" s="26">
        <f t="shared" si="1"/>
        <v>105593.32399999996</v>
      </c>
      <c r="K15" s="26">
        <f t="shared" si="1"/>
        <v>108129.64099999999</v>
      </c>
      <c r="L15" s="26">
        <f t="shared" si="1"/>
        <v>109855.10299999997</v>
      </c>
      <c r="M15" s="26">
        <f t="shared" si="1"/>
        <v>93891.339999999982</v>
      </c>
      <c r="N15" s="26">
        <f t="shared" si="1"/>
        <v>100841.914</v>
      </c>
      <c r="O15" s="26">
        <f t="shared" si="1"/>
        <v>107739.928</v>
      </c>
      <c r="P15" s="26">
        <f t="shared" si="1"/>
        <v>112186.11499999998</v>
      </c>
      <c r="Q15" s="26">
        <f t="shared" si="1"/>
        <v>113630.921</v>
      </c>
      <c r="R15" s="26">
        <f>IF(ISERR(SUM(F15:Q15)),"-",SUM(F15:Q15))</f>
        <v>1271685.3179999997</v>
      </c>
      <c r="S15" s="26">
        <f>IF(ISERR(R15/12),"-",R15/12)</f>
        <v>105973.77649999998</v>
      </c>
      <c r="T15" s="27">
        <v>3</v>
      </c>
    </row>
    <row r="16" spans="1:20" s="28" customFormat="1" ht="14.1" customHeight="1" x14ac:dyDescent="0.15">
      <c r="A16" s="29"/>
      <c r="B16" s="30"/>
      <c r="C16" s="37" t="s">
        <v>18</v>
      </c>
      <c r="D16" s="38"/>
      <c r="E16" s="25">
        <v>4</v>
      </c>
      <c r="F16" s="26">
        <f>SUBTOTAL(9,F17:F23)</f>
        <v>14640.376000000002</v>
      </c>
      <c r="G16" s="26">
        <f>SUBTOTAL(9,G17:G23)</f>
        <v>14423.032000000001</v>
      </c>
      <c r="H16" s="26">
        <f t="shared" ref="H16:Q16" si="2">SUBTOTAL(9,H17:H23)</f>
        <v>16015.141000000001</v>
      </c>
      <c r="I16" s="26">
        <f t="shared" si="2"/>
        <v>18622.522000000001</v>
      </c>
      <c r="J16" s="26">
        <f t="shared" si="2"/>
        <v>16718.234</v>
      </c>
      <c r="K16" s="26">
        <f t="shared" si="2"/>
        <v>16870.125000000004</v>
      </c>
      <c r="L16" s="26">
        <f t="shared" si="2"/>
        <v>16760.282999999999</v>
      </c>
      <c r="M16" s="26">
        <f t="shared" si="2"/>
        <v>14646.519999999999</v>
      </c>
      <c r="N16" s="26">
        <f t="shared" si="2"/>
        <v>15635.327000000001</v>
      </c>
      <c r="O16" s="26">
        <f t="shared" si="2"/>
        <v>15896.647000000001</v>
      </c>
      <c r="P16" s="26">
        <f t="shared" si="2"/>
        <v>17648.379999999997</v>
      </c>
      <c r="Q16" s="26">
        <f t="shared" si="2"/>
        <v>19696.654999999999</v>
      </c>
      <c r="R16" s="26">
        <f>IF(ISERR(SUM(F16:Q16)),"-",SUM(F16:Q16))</f>
        <v>197573.242</v>
      </c>
      <c r="S16" s="26">
        <f>IF(ISERR(R16/12),"-",R16/12)</f>
        <v>16464.436833333333</v>
      </c>
      <c r="T16" s="27">
        <v>4</v>
      </c>
    </row>
    <row r="17" spans="1:20" s="28" customFormat="1" ht="14.1" customHeight="1" x14ac:dyDescent="0.15">
      <c r="A17" s="29"/>
      <c r="B17" s="30"/>
      <c r="C17" s="30"/>
      <c r="D17" s="31" t="s">
        <v>19</v>
      </c>
      <c r="E17" s="25">
        <v>5</v>
      </c>
      <c r="F17" s="26">
        <v>1844.0650000000001</v>
      </c>
      <c r="G17" s="26">
        <v>1257.2349999999999</v>
      </c>
      <c r="H17" s="26">
        <v>1525.0730000000001</v>
      </c>
      <c r="I17" s="26">
        <v>1585.14</v>
      </c>
      <c r="J17" s="26">
        <v>1171.1020000000001</v>
      </c>
      <c r="K17" s="26">
        <v>1502.682</v>
      </c>
      <c r="L17" s="26">
        <v>1336.2429999999999</v>
      </c>
      <c r="M17" s="26">
        <v>1355.51</v>
      </c>
      <c r="N17" s="26">
        <v>1406.127</v>
      </c>
      <c r="O17" s="26">
        <v>1285.326</v>
      </c>
      <c r="P17" s="26">
        <v>1593.2719999999999</v>
      </c>
      <c r="Q17" s="26">
        <v>1415.086</v>
      </c>
      <c r="R17" s="26">
        <f>IF(ISERR(SUM(F17:Q17)),"-",SUM(F17:Q17))</f>
        <v>17276.861000000001</v>
      </c>
      <c r="S17" s="26">
        <f>IF(ISERR(R17/12),"-",R17/12)</f>
        <v>1439.7384166666668</v>
      </c>
      <c r="T17" s="27">
        <v>5</v>
      </c>
    </row>
    <row r="18" spans="1:20" s="28" customFormat="1" ht="14.1" customHeight="1" x14ac:dyDescent="0.15">
      <c r="A18" s="29"/>
      <c r="B18" s="30"/>
      <c r="C18" s="30"/>
      <c r="D18" s="31" t="s">
        <v>20</v>
      </c>
      <c r="E18" s="25">
        <v>6</v>
      </c>
      <c r="F18" s="26">
        <v>4490.7049999999999</v>
      </c>
      <c r="G18" s="26">
        <v>4484.79</v>
      </c>
      <c r="H18" s="26">
        <v>4997.2809999999999</v>
      </c>
      <c r="I18" s="26">
        <v>5986.96</v>
      </c>
      <c r="J18" s="26">
        <v>4343.22</v>
      </c>
      <c r="K18" s="26">
        <v>4863.817</v>
      </c>
      <c r="L18" s="26">
        <v>5285.7740000000003</v>
      </c>
      <c r="M18" s="26">
        <v>4555.83</v>
      </c>
      <c r="N18" s="26">
        <v>5183.0709999999999</v>
      </c>
      <c r="O18" s="26">
        <v>4700.116</v>
      </c>
      <c r="P18" s="26">
        <v>5366.7089999999998</v>
      </c>
      <c r="Q18" s="26">
        <v>6285.8590000000004</v>
      </c>
      <c r="R18" s="26">
        <f>IF(ISERR(SUM(F18:Q18)),"-",SUM(F18:Q18))</f>
        <v>60544.132000000012</v>
      </c>
      <c r="S18" s="26">
        <f>IF(ISERR(R18/12),"-",R18/12)</f>
        <v>5045.3443333333344</v>
      </c>
      <c r="T18" s="27">
        <v>6</v>
      </c>
    </row>
    <row r="19" spans="1:20" s="28" customFormat="1" ht="14.1" customHeight="1" x14ac:dyDescent="0.15">
      <c r="A19" s="29"/>
      <c r="B19" s="30"/>
      <c r="C19" s="30"/>
      <c r="D19" s="31" t="s">
        <v>21</v>
      </c>
      <c r="E19" s="25">
        <v>7</v>
      </c>
      <c r="F19" s="26">
        <v>6162.2349999999997</v>
      </c>
      <c r="G19" s="26">
        <v>6732.0370000000003</v>
      </c>
      <c r="H19" s="26">
        <v>7235.2219999999998</v>
      </c>
      <c r="I19" s="26">
        <v>8704.4130000000005</v>
      </c>
      <c r="J19" s="26">
        <v>8367.5640000000003</v>
      </c>
      <c r="K19" s="26">
        <v>8364.6560000000009</v>
      </c>
      <c r="L19" s="26">
        <v>7672.5339999999997</v>
      </c>
      <c r="M19" s="26">
        <v>6998.75</v>
      </c>
      <c r="N19" s="26">
        <v>7108.2160000000003</v>
      </c>
      <c r="O19" s="26">
        <v>7666.1490000000003</v>
      </c>
      <c r="P19" s="26">
        <v>8248.2260000000006</v>
      </c>
      <c r="Q19" s="26">
        <v>8942.4130000000005</v>
      </c>
      <c r="R19" s="26">
        <f>IF(ISERR(SUM(F19:Q19)),"-",SUM(F19:Q19))</f>
        <v>92202.415000000008</v>
      </c>
      <c r="S19" s="26">
        <f>IF(ISERR(R19/12),"-",R19/12)</f>
        <v>7683.534583333334</v>
      </c>
      <c r="T19" s="27">
        <v>7</v>
      </c>
    </row>
    <row r="20" spans="1:20" s="28" customFormat="1" ht="14.1" customHeight="1" x14ac:dyDescent="0.15">
      <c r="A20" s="29"/>
      <c r="B20" s="30"/>
      <c r="C20" s="30"/>
      <c r="D20" s="31"/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7"/>
    </row>
    <row r="21" spans="1:20" s="28" customFormat="1" ht="14.1" customHeight="1" x14ac:dyDescent="0.15">
      <c r="A21" s="29"/>
      <c r="B21" s="30"/>
      <c r="C21" s="30"/>
      <c r="D21" s="31" t="s">
        <v>22</v>
      </c>
      <c r="E21" s="25">
        <v>8</v>
      </c>
      <c r="F21" s="26">
        <v>776.20100000000002</v>
      </c>
      <c r="G21" s="26">
        <v>549.42999999999995</v>
      </c>
      <c r="H21" s="26">
        <v>711.66399999999999</v>
      </c>
      <c r="I21" s="26">
        <v>825.23199999999997</v>
      </c>
      <c r="J21" s="26">
        <v>1086.4280000000001</v>
      </c>
      <c r="K21" s="26">
        <v>1090.6099999999999</v>
      </c>
      <c r="L21" s="26">
        <v>1262.54</v>
      </c>
      <c r="M21" s="26">
        <v>782.32</v>
      </c>
      <c r="N21" s="26">
        <v>801.37699999999995</v>
      </c>
      <c r="O21" s="26">
        <v>821.178</v>
      </c>
      <c r="P21" s="26">
        <v>831.48299999999995</v>
      </c>
      <c r="Q21" s="26">
        <v>1573.9390000000001</v>
      </c>
      <c r="R21" s="26">
        <f>IF(ISERR(SUM(F21:Q21)),"-",SUM(F21:Q21))</f>
        <v>11112.402</v>
      </c>
      <c r="S21" s="26">
        <f>IF(ISERR(R21/12),"-",R21/12)</f>
        <v>926.0335</v>
      </c>
      <c r="T21" s="27">
        <v>8</v>
      </c>
    </row>
    <row r="22" spans="1:20" s="28" customFormat="1" ht="14.1" customHeight="1" x14ac:dyDescent="0.15">
      <c r="A22" s="29"/>
      <c r="B22" s="30"/>
      <c r="C22" s="30"/>
      <c r="D22" s="31" t="s">
        <v>23</v>
      </c>
      <c r="E22" s="25">
        <v>9</v>
      </c>
      <c r="F22" s="26">
        <v>592.27</v>
      </c>
      <c r="G22" s="26">
        <v>529.26</v>
      </c>
      <c r="H22" s="26">
        <v>790.50099999999998</v>
      </c>
      <c r="I22" s="26">
        <v>781.92700000000002</v>
      </c>
      <c r="J22" s="26">
        <v>816.09</v>
      </c>
      <c r="K22" s="26">
        <v>634.32000000000005</v>
      </c>
      <c r="L22" s="26">
        <v>738.94200000000001</v>
      </c>
      <c r="M22" s="26">
        <v>624.98</v>
      </c>
      <c r="N22" s="26">
        <v>777.96600000000001</v>
      </c>
      <c r="O22" s="26">
        <v>957.13800000000003</v>
      </c>
      <c r="P22" s="26">
        <v>1116.5899999999999</v>
      </c>
      <c r="Q22" s="26">
        <v>1034.6980000000001</v>
      </c>
      <c r="R22" s="26">
        <f>IF(ISERR(SUM(F22:Q22)),"-",SUM(F22:Q22))</f>
        <v>9394.6820000000007</v>
      </c>
      <c r="S22" s="26">
        <f>IF(ISERR(R22/12),"-",R22/12)</f>
        <v>782.89016666666669</v>
      </c>
      <c r="T22" s="27">
        <v>9</v>
      </c>
    </row>
    <row r="23" spans="1:20" s="28" customFormat="1" ht="14.1" customHeight="1" x14ac:dyDescent="0.15">
      <c r="A23" s="29"/>
      <c r="B23" s="30"/>
      <c r="C23" s="30"/>
      <c r="D23" s="31" t="s">
        <v>24</v>
      </c>
      <c r="E23" s="25">
        <v>10</v>
      </c>
      <c r="F23" s="26">
        <v>774.9</v>
      </c>
      <c r="G23" s="26">
        <v>870.28</v>
      </c>
      <c r="H23" s="26">
        <v>755.4</v>
      </c>
      <c r="I23" s="26">
        <v>738.85</v>
      </c>
      <c r="J23" s="26">
        <v>933.83</v>
      </c>
      <c r="K23" s="26">
        <v>414.04</v>
      </c>
      <c r="L23" s="26">
        <v>464.25</v>
      </c>
      <c r="M23" s="26">
        <v>329.13</v>
      </c>
      <c r="N23" s="26">
        <v>358.57</v>
      </c>
      <c r="O23" s="26">
        <v>466.74</v>
      </c>
      <c r="P23" s="26">
        <v>492.1</v>
      </c>
      <c r="Q23" s="26">
        <v>444.66</v>
      </c>
      <c r="R23" s="26">
        <f>IF(ISERR(SUM(F23:Q23)),"-",SUM(F23:Q23))</f>
        <v>7042.75</v>
      </c>
      <c r="S23" s="26">
        <f>IF(ISERR(R23/12),"-",R23/12)</f>
        <v>586.89583333333337</v>
      </c>
      <c r="T23" s="27">
        <v>10</v>
      </c>
    </row>
    <row r="24" spans="1:20" s="28" customFormat="1" ht="14.1" customHeight="1" x14ac:dyDescent="0.15">
      <c r="A24" s="29"/>
      <c r="B24" s="30"/>
      <c r="C24" s="37" t="s">
        <v>25</v>
      </c>
      <c r="D24" s="38"/>
      <c r="E24" s="25">
        <v>11</v>
      </c>
      <c r="F24" s="26">
        <v>815.75</v>
      </c>
      <c r="G24" s="26">
        <v>927.35</v>
      </c>
      <c r="H24" s="26">
        <v>1115.422</v>
      </c>
      <c r="I24" s="26">
        <v>1048.2850000000001</v>
      </c>
      <c r="J24" s="26">
        <v>964.57399999999996</v>
      </c>
      <c r="K24" s="26">
        <v>996.41099999999994</v>
      </c>
      <c r="L24" s="26">
        <v>1070.346</v>
      </c>
      <c r="M24" s="26">
        <v>970.77</v>
      </c>
      <c r="N24" s="26">
        <v>897.43299999999999</v>
      </c>
      <c r="O24" s="26">
        <v>1070.327</v>
      </c>
      <c r="P24" s="26">
        <v>877.01</v>
      </c>
      <c r="Q24" s="26">
        <v>1212.58</v>
      </c>
      <c r="R24" s="26">
        <f>IF(ISERR(SUM(F24:Q24)),"-",SUM(F24:Q24))</f>
        <v>11966.258</v>
      </c>
      <c r="S24" s="26">
        <f>IF(ISERR(R24/12),"-",R24/12)</f>
        <v>997.18816666666669</v>
      </c>
      <c r="T24" s="27">
        <v>11</v>
      </c>
    </row>
    <row r="25" spans="1:20" s="28" customFormat="1" ht="14.1" customHeight="1" x14ac:dyDescent="0.15">
      <c r="A25" s="29"/>
      <c r="B25" s="30"/>
      <c r="C25" s="37" t="s">
        <v>26</v>
      </c>
      <c r="D25" s="38"/>
      <c r="E25" s="25">
        <v>12</v>
      </c>
      <c r="F25" s="26">
        <v>11936.706</v>
      </c>
      <c r="G25" s="26">
        <v>11877.23</v>
      </c>
      <c r="H25" s="26">
        <v>13817.941999999999</v>
      </c>
      <c r="I25" s="26">
        <v>13900.976000000001</v>
      </c>
      <c r="J25" s="26">
        <v>13675.013000000001</v>
      </c>
      <c r="K25" s="26">
        <v>15129.188</v>
      </c>
      <c r="L25" s="26">
        <v>16122.540999999999</v>
      </c>
      <c r="M25" s="26">
        <v>13804.41</v>
      </c>
      <c r="N25" s="26">
        <v>15248.356</v>
      </c>
      <c r="O25" s="26">
        <v>13590.977999999999</v>
      </c>
      <c r="P25" s="26">
        <v>14113.874</v>
      </c>
      <c r="Q25" s="26">
        <v>13352.964</v>
      </c>
      <c r="R25" s="26">
        <f>IF(ISERR(SUM(F25:Q25)),"-",SUM(F25:Q25))</f>
        <v>166570.17800000001</v>
      </c>
      <c r="S25" s="26">
        <f>IF(ISERR(R25/12),"-",R25/12)</f>
        <v>13880.848166666668</v>
      </c>
      <c r="T25" s="27">
        <v>12</v>
      </c>
    </row>
    <row r="26" spans="1:20" s="28" customFormat="1" ht="14.1" customHeight="1" x14ac:dyDescent="0.15">
      <c r="A26" s="29"/>
      <c r="B26" s="30"/>
      <c r="C26" s="31"/>
      <c r="D26" s="30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7"/>
    </row>
    <row r="27" spans="1:20" s="28" customFormat="1" ht="14.1" customHeight="1" x14ac:dyDescent="0.15">
      <c r="A27" s="29"/>
      <c r="B27" s="30"/>
      <c r="C27" s="37" t="s">
        <v>27</v>
      </c>
      <c r="D27" s="38"/>
      <c r="E27" s="25">
        <v>13</v>
      </c>
      <c r="F27" s="26">
        <v>4347.17</v>
      </c>
      <c r="G27" s="26">
        <v>4408.57</v>
      </c>
      <c r="H27" s="26">
        <v>4979.6000000000004</v>
      </c>
      <c r="I27" s="26">
        <v>4945.3900000000003</v>
      </c>
      <c r="J27" s="26">
        <v>4275.29</v>
      </c>
      <c r="K27" s="26">
        <v>4434.08</v>
      </c>
      <c r="L27" s="26">
        <v>4938.24</v>
      </c>
      <c r="M27" s="26">
        <v>5329.86</v>
      </c>
      <c r="N27" s="26">
        <v>4791.4799999999996</v>
      </c>
      <c r="O27" s="26">
        <v>5788.07</v>
      </c>
      <c r="P27" s="26">
        <v>6404.2</v>
      </c>
      <c r="Q27" s="26">
        <v>6015.47</v>
      </c>
      <c r="R27" s="26">
        <f>IF(ISERR(SUM(F27:Q27)),"-",SUM(F27:Q27))</f>
        <v>60657.419999999991</v>
      </c>
      <c r="S27" s="26">
        <f>IF(ISERR(R27/12),"-",R27/12)</f>
        <v>5054.7849999999989</v>
      </c>
      <c r="T27" s="27">
        <v>13</v>
      </c>
    </row>
    <row r="28" spans="1:20" s="28" customFormat="1" ht="14.1" customHeight="1" x14ac:dyDescent="0.15">
      <c r="A28" s="29"/>
      <c r="B28" s="30"/>
      <c r="C28" s="37" t="s">
        <v>28</v>
      </c>
      <c r="D28" s="38"/>
      <c r="E28" s="25">
        <v>14</v>
      </c>
      <c r="F28" s="26">
        <v>484.27</v>
      </c>
      <c r="G28" s="26">
        <v>296.20999999999998</v>
      </c>
      <c r="H28" s="26">
        <v>233</v>
      </c>
      <c r="I28" s="26">
        <v>442.48</v>
      </c>
      <c r="J28" s="26">
        <v>858.23</v>
      </c>
      <c r="K28" s="26">
        <v>708.45</v>
      </c>
      <c r="L28" s="26">
        <v>370.76</v>
      </c>
      <c r="M28" s="26">
        <v>156.08000000000001</v>
      </c>
      <c r="N28" s="26">
        <v>131.57</v>
      </c>
      <c r="O28" s="26">
        <v>110.74</v>
      </c>
      <c r="P28" s="26">
        <v>320.61</v>
      </c>
      <c r="Q28" s="26">
        <v>482.47</v>
      </c>
      <c r="R28" s="26">
        <f>IF(ISERR(SUM(F28:Q28)),"-",SUM(F28:Q28))</f>
        <v>4594.8700000000008</v>
      </c>
      <c r="S28" s="26">
        <f>IF(ISERR(R28/12),"-",R28/12)</f>
        <v>382.90583333333342</v>
      </c>
      <c r="T28" s="27">
        <v>14</v>
      </c>
    </row>
    <row r="29" spans="1:20" s="28" customFormat="1" ht="14.1" customHeight="1" x14ac:dyDescent="0.15">
      <c r="A29" s="29"/>
      <c r="B29" s="30"/>
      <c r="C29" s="37" t="s">
        <v>29</v>
      </c>
      <c r="D29" s="38"/>
      <c r="E29" s="25">
        <v>15</v>
      </c>
      <c r="F29" s="26">
        <v>1242.28</v>
      </c>
      <c r="G29" s="26">
        <v>1709.39</v>
      </c>
      <c r="H29" s="26">
        <v>1384</v>
      </c>
      <c r="I29" s="26">
        <v>1108.47</v>
      </c>
      <c r="J29" s="26">
        <v>1198.27</v>
      </c>
      <c r="K29" s="26">
        <v>1710.54</v>
      </c>
      <c r="L29" s="26">
        <v>1669.54</v>
      </c>
      <c r="M29" s="26">
        <v>879.45</v>
      </c>
      <c r="N29" s="26">
        <v>657.46</v>
      </c>
      <c r="O29" s="26">
        <v>622.80999999999995</v>
      </c>
      <c r="P29" s="26">
        <v>1106.32</v>
      </c>
      <c r="Q29" s="26">
        <v>1365.92</v>
      </c>
      <c r="R29" s="26">
        <f>IF(ISERR(SUM(F29:Q29)),"-",SUM(F29:Q29))</f>
        <v>14654.45</v>
      </c>
      <c r="S29" s="26">
        <f>IF(ISERR(R29/12),"-",R29/12)</f>
        <v>1221.2041666666667</v>
      </c>
      <c r="T29" s="27">
        <v>15</v>
      </c>
    </row>
    <row r="30" spans="1:20" s="28" customFormat="1" ht="14.1" customHeight="1" x14ac:dyDescent="0.15">
      <c r="A30" s="29"/>
      <c r="B30" s="30"/>
      <c r="C30" s="37" t="s">
        <v>30</v>
      </c>
      <c r="D30" s="38"/>
      <c r="E30" s="25">
        <v>16</v>
      </c>
      <c r="F30" s="26">
        <f>SUBTOTAL(9,F31:F33)</f>
        <v>9197.42</v>
      </c>
      <c r="G30" s="26">
        <f>SUBTOTAL(9,G31:G33)</f>
        <v>9874.31</v>
      </c>
      <c r="H30" s="26">
        <f t="shared" ref="H30:Q30" si="3">SUBTOTAL(9,H31:H33)</f>
        <v>14252.300000000001</v>
      </c>
      <c r="I30" s="26">
        <f t="shared" si="3"/>
        <v>15112.74</v>
      </c>
      <c r="J30" s="26">
        <f t="shared" si="3"/>
        <v>15034.94</v>
      </c>
      <c r="K30" s="26">
        <f t="shared" si="3"/>
        <v>16355.26</v>
      </c>
      <c r="L30" s="26">
        <f t="shared" si="3"/>
        <v>14137.59</v>
      </c>
      <c r="M30" s="26">
        <f t="shared" si="3"/>
        <v>9026.91</v>
      </c>
      <c r="N30" s="26">
        <f t="shared" si="3"/>
        <v>12298.140000000001</v>
      </c>
      <c r="O30" s="26">
        <f t="shared" si="3"/>
        <v>14166.369999999999</v>
      </c>
      <c r="P30" s="26">
        <f t="shared" si="3"/>
        <v>10195.200000000001</v>
      </c>
      <c r="Q30" s="26">
        <f t="shared" si="3"/>
        <v>6734.2199999999993</v>
      </c>
      <c r="R30" s="26">
        <f>IF(ISERR(SUM(F30:Q30)),"-",SUM(F30:Q30))</f>
        <v>146385.4</v>
      </c>
      <c r="S30" s="26">
        <f>IF(ISERR(R30/12),"-",R30/12)</f>
        <v>12198.783333333333</v>
      </c>
      <c r="T30" s="27">
        <v>16</v>
      </c>
    </row>
    <row r="31" spans="1:20" s="28" customFormat="1" ht="14.1" customHeight="1" x14ac:dyDescent="0.15">
      <c r="A31" s="29"/>
      <c r="B31" s="30"/>
      <c r="C31" s="30"/>
      <c r="D31" s="31" t="s">
        <v>31</v>
      </c>
      <c r="E31" s="25">
        <v>17</v>
      </c>
      <c r="F31" s="26">
        <v>7098.5</v>
      </c>
      <c r="G31" s="26">
        <v>7183.5</v>
      </c>
      <c r="H31" s="26">
        <v>11903.7</v>
      </c>
      <c r="I31" s="26">
        <v>12285.1</v>
      </c>
      <c r="J31" s="26">
        <v>11282.2</v>
      </c>
      <c r="K31" s="26">
        <v>12430.5</v>
      </c>
      <c r="L31" s="26">
        <v>9589.2999999999993</v>
      </c>
      <c r="M31" s="26">
        <v>6147.8</v>
      </c>
      <c r="N31" s="26">
        <v>8302.7000000000007</v>
      </c>
      <c r="O31" s="26">
        <v>9734</v>
      </c>
      <c r="P31" s="26">
        <v>7260</v>
      </c>
      <c r="Q31" s="26">
        <v>4222</v>
      </c>
      <c r="R31" s="26">
        <f>IF(ISERR(SUM(F31:Q31)),"-",SUM(F31:Q31))</f>
        <v>107439.3</v>
      </c>
      <c r="S31" s="26">
        <f>IF(ISERR(R31/12),"-",R31/12)</f>
        <v>8953.2749999999996</v>
      </c>
      <c r="T31" s="27">
        <v>17</v>
      </c>
    </row>
    <row r="32" spans="1:20" s="28" customFormat="1" ht="14.1" customHeight="1" x14ac:dyDescent="0.15">
      <c r="A32" s="29"/>
      <c r="B32" s="30"/>
      <c r="C32" s="30"/>
      <c r="D32" s="31"/>
      <c r="E32" s="25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7"/>
    </row>
    <row r="33" spans="1:20" s="28" customFormat="1" ht="14.1" customHeight="1" x14ac:dyDescent="0.15">
      <c r="A33" s="29"/>
      <c r="B33" s="30"/>
      <c r="C33" s="30"/>
      <c r="D33" s="31" t="s">
        <v>32</v>
      </c>
      <c r="E33" s="25">
        <v>18</v>
      </c>
      <c r="F33" s="26">
        <v>2098.92</v>
      </c>
      <c r="G33" s="26">
        <v>2690.81</v>
      </c>
      <c r="H33" s="26">
        <v>2348.6</v>
      </c>
      <c r="I33" s="26">
        <v>2827.64</v>
      </c>
      <c r="J33" s="26">
        <v>3752.74</v>
      </c>
      <c r="K33" s="26">
        <v>3924.76</v>
      </c>
      <c r="L33" s="26">
        <v>4548.29</v>
      </c>
      <c r="M33" s="26">
        <v>2879.11</v>
      </c>
      <c r="N33" s="26">
        <v>3995.44</v>
      </c>
      <c r="O33" s="26">
        <v>4432.37</v>
      </c>
      <c r="P33" s="26">
        <v>2935.2</v>
      </c>
      <c r="Q33" s="26">
        <v>2512.2199999999998</v>
      </c>
      <c r="R33" s="26">
        <f>IF(ISERR(SUM(F33:Q33)),"-",SUM(F33:Q33))</f>
        <v>38946.1</v>
      </c>
      <c r="S33" s="26">
        <f>IF(ISERR(R33/12),"-",R33/12)</f>
        <v>3245.5083333333332</v>
      </c>
      <c r="T33" s="27">
        <v>18</v>
      </c>
    </row>
    <row r="34" spans="1:20" s="28" customFormat="1" ht="14.1" customHeight="1" x14ac:dyDescent="0.15">
      <c r="A34" s="29"/>
      <c r="B34" s="30"/>
      <c r="C34" s="37" t="s">
        <v>33</v>
      </c>
      <c r="D34" s="38"/>
      <c r="E34" s="25">
        <v>19</v>
      </c>
      <c r="F34" s="26">
        <v>3659.9</v>
      </c>
      <c r="G34" s="26">
        <v>3811.52</v>
      </c>
      <c r="H34" s="26">
        <v>3751.5</v>
      </c>
      <c r="I34" s="26">
        <v>4573.24</v>
      </c>
      <c r="J34" s="26">
        <v>4223.45</v>
      </c>
      <c r="K34" s="26">
        <v>4345.74</v>
      </c>
      <c r="L34" s="26">
        <v>4216.16</v>
      </c>
      <c r="M34" s="26">
        <v>3518.04</v>
      </c>
      <c r="N34" s="26">
        <v>3779.51</v>
      </c>
      <c r="O34" s="26">
        <v>3112.31</v>
      </c>
      <c r="P34" s="26">
        <v>3274.63</v>
      </c>
      <c r="Q34" s="26">
        <v>2818.33</v>
      </c>
      <c r="R34" s="26">
        <f>IF(ISERR(SUM(F34:Q34)),"-",SUM(F34:Q34))</f>
        <v>45084.329999999994</v>
      </c>
      <c r="S34" s="26">
        <f>IF(ISERR(R34/12),"-",R34/12)</f>
        <v>3757.0274999999997</v>
      </c>
      <c r="T34" s="27">
        <v>19</v>
      </c>
    </row>
    <row r="35" spans="1:20" s="28" customFormat="1" ht="14.1" customHeight="1" x14ac:dyDescent="0.15">
      <c r="A35" s="29"/>
      <c r="B35" s="30"/>
      <c r="C35" s="37" t="s">
        <v>34</v>
      </c>
      <c r="D35" s="38"/>
      <c r="E35" s="25">
        <v>20</v>
      </c>
      <c r="F35" s="26">
        <v>23212.720000000001</v>
      </c>
      <c r="G35" s="26">
        <v>25543.42</v>
      </c>
      <c r="H35" s="26">
        <v>22656.400000000001</v>
      </c>
      <c r="I35" s="26">
        <v>21369.68</v>
      </c>
      <c r="J35" s="26">
        <v>18359.09</v>
      </c>
      <c r="K35" s="26">
        <v>19000.73</v>
      </c>
      <c r="L35" s="26">
        <v>15207.84</v>
      </c>
      <c r="M35" s="26">
        <v>13683.99</v>
      </c>
      <c r="N35" s="26">
        <v>13250.63</v>
      </c>
      <c r="O35" s="26">
        <v>15266.25</v>
      </c>
      <c r="P35" s="26">
        <v>16578.965</v>
      </c>
      <c r="Q35" s="26">
        <v>22969.625</v>
      </c>
      <c r="R35" s="26">
        <f>IF(ISERR(SUM(F35:Q35)),"-",SUM(F35:Q35))</f>
        <v>227099.34</v>
      </c>
      <c r="S35" s="26">
        <f>IF(ISERR(R35/12),"-",R35/12)</f>
        <v>18924.945</v>
      </c>
      <c r="T35" s="27">
        <v>20</v>
      </c>
    </row>
    <row r="36" spans="1:20" s="28" customFormat="1" ht="14.1" customHeight="1" x14ac:dyDescent="0.15">
      <c r="A36" s="29"/>
      <c r="B36" s="30"/>
      <c r="C36" s="37" t="s">
        <v>35</v>
      </c>
      <c r="D36" s="38"/>
      <c r="E36" s="25">
        <v>21</v>
      </c>
      <c r="F36" s="26">
        <v>2547.12</v>
      </c>
      <c r="G36" s="26">
        <v>2470.09</v>
      </c>
      <c r="H36" s="26">
        <v>2545.1999999999998</v>
      </c>
      <c r="I36" s="26">
        <v>2524.58</v>
      </c>
      <c r="J36" s="26">
        <v>2103.2800000000002</v>
      </c>
      <c r="K36" s="26">
        <v>1901.71</v>
      </c>
      <c r="L36" s="26">
        <v>3393.69</v>
      </c>
      <c r="M36" s="26">
        <v>3264.81</v>
      </c>
      <c r="N36" s="26">
        <v>4005.99</v>
      </c>
      <c r="O36" s="26">
        <v>3643.3</v>
      </c>
      <c r="P36" s="26">
        <v>5822.35</v>
      </c>
      <c r="Q36" s="26">
        <v>2480.6999999999998</v>
      </c>
      <c r="R36" s="26">
        <f>IF(ISERR(SUM(F36:Q36)),"-",SUM(F36:Q36))</f>
        <v>36702.82</v>
      </c>
      <c r="S36" s="26">
        <f>IF(ISERR(R36/12),"-",R36/12)</f>
        <v>3058.5683333333332</v>
      </c>
      <c r="T36" s="27">
        <v>21</v>
      </c>
    </row>
    <row r="37" spans="1:20" s="28" customFormat="1" ht="14.1" customHeight="1" x14ac:dyDescent="0.15">
      <c r="A37" s="29"/>
      <c r="B37" s="30"/>
      <c r="C37" s="37" t="s">
        <v>36</v>
      </c>
      <c r="D37" s="38"/>
      <c r="E37" s="25">
        <v>22</v>
      </c>
      <c r="F37" s="26">
        <v>1106.01</v>
      </c>
      <c r="G37" s="26">
        <v>942.12</v>
      </c>
      <c r="H37" s="26">
        <v>781</v>
      </c>
      <c r="I37" s="26">
        <v>1016.78</v>
      </c>
      <c r="J37" s="26">
        <v>775.49</v>
      </c>
      <c r="K37" s="26">
        <v>784.27</v>
      </c>
      <c r="L37" s="26">
        <v>1627.82</v>
      </c>
      <c r="M37" s="26">
        <v>851.77</v>
      </c>
      <c r="N37" s="26">
        <v>1000.97</v>
      </c>
      <c r="O37" s="26">
        <v>1220.2</v>
      </c>
      <c r="P37" s="26">
        <v>1060.28</v>
      </c>
      <c r="Q37" s="26">
        <v>969.92</v>
      </c>
      <c r="R37" s="26">
        <f>IF(ISERR(SUM(F37:Q37)),"-",SUM(F37:Q37))</f>
        <v>12136.630000000001</v>
      </c>
      <c r="S37" s="26">
        <f>IF(ISERR(R37/12),"-",R37/12)</f>
        <v>1011.3858333333334</v>
      </c>
      <c r="T37" s="27">
        <v>22</v>
      </c>
    </row>
    <row r="38" spans="1:20" s="28" customFormat="1" ht="14.1" customHeight="1" x14ac:dyDescent="0.15">
      <c r="A38" s="29"/>
      <c r="B38" s="30"/>
      <c r="C38" s="31"/>
      <c r="D38" s="30"/>
      <c r="E38" s="25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7"/>
    </row>
    <row r="39" spans="1:20" s="28" customFormat="1" ht="14.1" customHeight="1" x14ac:dyDescent="0.15">
      <c r="A39" s="29"/>
      <c r="B39" s="30"/>
      <c r="C39" s="37" t="s">
        <v>37</v>
      </c>
      <c r="D39" s="38"/>
      <c r="E39" s="25">
        <v>23</v>
      </c>
      <c r="F39" s="26">
        <v>899.82</v>
      </c>
      <c r="G39" s="26">
        <v>828.16</v>
      </c>
      <c r="H39" s="26">
        <v>606</v>
      </c>
      <c r="I39" s="26">
        <v>653.45000000000005</v>
      </c>
      <c r="J39" s="26">
        <v>361.88</v>
      </c>
      <c r="K39" s="26">
        <v>325.79000000000002</v>
      </c>
      <c r="L39" s="26">
        <v>266.76</v>
      </c>
      <c r="M39" s="26">
        <v>413.83</v>
      </c>
      <c r="N39" s="26">
        <v>609.58000000000004</v>
      </c>
      <c r="O39" s="26">
        <v>842.5</v>
      </c>
      <c r="P39" s="26">
        <v>1053.6400000000001</v>
      </c>
      <c r="Q39" s="26">
        <v>1179.3</v>
      </c>
      <c r="R39" s="26">
        <f>IF(ISERR(SUM(F39:Q39)),"-",SUM(F39:Q39))</f>
        <v>8040.7100000000009</v>
      </c>
      <c r="S39" s="26">
        <f>IF(ISERR(R39/12),"-",R39/12)</f>
        <v>670.05916666666678</v>
      </c>
      <c r="T39" s="27">
        <v>23</v>
      </c>
    </row>
    <row r="40" spans="1:20" s="28" customFormat="1" ht="14.1" customHeight="1" x14ac:dyDescent="0.15">
      <c r="A40" s="29"/>
      <c r="B40" s="30"/>
      <c r="C40" s="37" t="s">
        <v>38</v>
      </c>
      <c r="D40" s="38"/>
      <c r="E40" s="25">
        <v>24</v>
      </c>
      <c r="F40" s="26">
        <v>614.65</v>
      </c>
      <c r="G40" s="26">
        <v>462.93</v>
      </c>
      <c r="H40" s="26">
        <v>434.2</v>
      </c>
      <c r="I40" s="26">
        <v>371.5</v>
      </c>
      <c r="J40" s="26">
        <v>421.04</v>
      </c>
      <c r="K40" s="26">
        <v>368.32</v>
      </c>
      <c r="L40" s="26">
        <v>559.13</v>
      </c>
      <c r="M40" s="26">
        <v>556.76</v>
      </c>
      <c r="N40" s="26">
        <v>748.45</v>
      </c>
      <c r="O40" s="26">
        <v>1036.02</v>
      </c>
      <c r="P40" s="26">
        <v>487.12</v>
      </c>
      <c r="Q40" s="26">
        <v>1152.08</v>
      </c>
      <c r="R40" s="26">
        <f>IF(ISERR(SUM(F40:Q40)),"-",SUM(F40:Q40))</f>
        <v>7212.2</v>
      </c>
      <c r="S40" s="26">
        <f>IF(ISERR(R40/12),"-",R40/12)</f>
        <v>601.01666666666665</v>
      </c>
      <c r="T40" s="27">
        <v>24</v>
      </c>
    </row>
    <row r="41" spans="1:20" s="28" customFormat="1" ht="14.1" customHeight="1" x14ac:dyDescent="0.15">
      <c r="A41" s="29"/>
      <c r="B41" s="30"/>
      <c r="C41" s="37" t="s">
        <v>39</v>
      </c>
      <c r="D41" s="38"/>
      <c r="E41" s="25">
        <v>25</v>
      </c>
      <c r="F41" s="26">
        <v>218.01</v>
      </c>
      <c r="G41" s="26">
        <v>211.59</v>
      </c>
      <c r="H41" s="26">
        <v>613</v>
      </c>
      <c r="I41" s="26">
        <v>638.54</v>
      </c>
      <c r="J41" s="26">
        <v>444.61</v>
      </c>
      <c r="K41" s="26">
        <v>397.79</v>
      </c>
      <c r="L41" s="26">
        <v>824.53</v>
      </c>
      <c r="M41" s="26">
        <v>290.10000000000002</v>
      </c>
      <c r="N41" s="26">
        <v>380.4</v>
      </c>
      <c r="O41" s="26">
        <v>431.15</v>
      </c>
      <c r="P41" s="26">
        <v>815.53</v>
      </c>
      <c r="Q41" s="26">
        <v>983.28</v>
      </c>
      <c r="R41" s="26">
        <f>IF(ISERR(SUM(F41:Q41)),"-",SUM(F41:Q41))</f>
        <v>6248.5299999999988</v>
      </c>
      <c r="S41" s="26">
        <f>IF(ISERR(R41/12),"-",R41/12)</f>
        <v>520.7108333333332</v>
      </c>
      <c r="T41" s="27">
        <v>25</v>
      </c>
    </row>
    <row r="42" spans="1:20" s="28" customFormat="1" ht="14.1" customHeight="1" x14ac:dyDescent="0.15">
      <c r="A42" s="29"/>
      <c r="B42" s="30"/>
      <c r="C42" s="37" t="s">
        <v>40</v>
      </c>
      <c r="D42" s="38"/>
      <c r="E42" s="25">
        <v>26</v>
      </c>
      <c r="F42" s="26">
        <v>10287.459999999999</v>
      </c>
      <c r="G42" s="26">
        <v>9918.9500000000007</v>
      </c>
      <c r="H42" s="26">
        <v>10561.1</v>
      </c>
      <c r="I42" s="26">
        <v>10272.93</v>
      </c>
      <c r="J42" s="26">
        <v>11408.813</v>
      </c>
      <c r="K42" s="26">
        <v>11845.156999999999</v>
      </c>
      <c r="L42" s="26">
        <v>12770.153</v>
      </c>
      <c r="M42" s="26">
        <v>10207.549999999999</v>
      </c>
      <c r="N42" s="26">
        <v>11443.977999999999</v>
      </c>
      <c r="O42" s="26">
        <v>12123.966</v>
      </c>
      <c r="P42" s="26">
        <v>13183.925999999999</v>
      </c>
      <c r="Q42" s="26">
        <v>12284.507</v>
      </c>
      <c r="R42" s="26">
        <f>IF(ISERR(SUM(F42:Q42)),"-",SUM(F42:Q42))</f>
        <v>136308.49000000002</v>
      </c>
      <c r="S42" s="26">
        <f>IF(ISERR(R42/12),"-",R42/12)</f>
        <v>11359.040833333334</v>
      </c>
      <c r="T42" s="27">
        <v>26</v>
      </c>
    </row>
    <row r="43" spans="1:20" s="28" customFormat="1" ht="14.1" customHeight="1" x14ac:dyDescent="0.15">
      <c r="A43" s="29"/>
      <c r="B43" s="30"/>
      <c r="C43" s="37" t="s">
        <v>41</v>
      </c>
      <c r="D43" s="38"/>
      <c r="E43" s="25">
        <v>27</v>
      </c>
      <c r="F43" s="26">
        <v>2536.91</v>
      </c>
      <c r="G43" s="26">
        <v>3135.62</v>
      </c>
      <c r="H43" s="26">
        <v>2644</v>
      </c>
      <c r="I43" s="26">
        <v>2340.37</v>
      </c>
      <c r="J43" s="26">
        <v>3193.41</v>
      </c>
      <c r="K43" s="26">
        <v>2505.1999999999998</v>
      </c>
      <c r="L43" s="26">
        <v>2969.81</v>
      </c>
      <c r="M43" s="26">
        <v>4380.68</v>
      </c>
      <c r="N43" s="26">
        <v>3808.94</v>
      </c>
      <c r="O43" s="26">
        <v>4239.21</v>
      </c>
      <c r="P43" s="26">
        <v>3944.83</v>
      </c>
      <c r="Q43" s="26">
        <v>3441.52</v>
      </c>
      <c r="R43" s="26">
        <f>IF(ISERR(SUM(F43:Q43)),"-",SUM(F43:Q43))</f>
        <v>39140.499999999993</v>
      </c>
      <c r="S43" s="26">
        <f>IF(ISERR(R43/12),"-",R43/12)</f>
        <v>3261.7083333333326</v>
      </c>
      <c r="T43" s="27">
        <v>27</v>
      </c>
    </row>
    <row r="44" spans="1:20" s="28" customFormat="1" ht="14.1" customHeight="1" x14ac:dyDescent="0.15">
      <c r="A44" s="29"/>
      <c r="B44" s="30"/>
      <c r="C44" s="31"/>
      <c r="D44" s="30"/>
      <c r="E44" s="25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7"/>
    </row>
    <row r="45" spans="1:20" s="28" customFormat="1" ht="14.1" customHeight="1" x14ac:dyDescent="0.15">
      <c r="A45" s="29"/>
      <c r="B45" s="30"/>
      <c r="C45" s="37" t="s">
        <v>42</v>
      </c>
      <c r="D45" s="38"/>
      <c r="E45" s="25">
        <v>28</v>
      </c>
      <c r="F45" s="26">
        <v>409.79</v>
      </c>
      <c r="G45" s="26">
        <v>512.76</v>
      </c>
      <c r="H45" s="26">
        <v>527.70000000000005</v>
      </c>
      <c r="I45" s="26">
        <v>861.41</v>
      </c>
      <c r="J45" s="26">
        <v>624.9</v>
      </c>
      <c r="K45" s="26">
        <v>572.25</v>
      </c>
      <c r="L45" s="26">
        <v>612.54</v>
      </c>
      <c r="M45" s="26">
        <v>665.41</v>
      </c>
      <c r="N45" s="26">
        <v>550.32000000000005</v>
      </c>
      <c r="O45" s="26">
        <v>674</v>
      </c>
      <c r="P45" s="26">
        <v>754.27</v>
      </c>
      <c r="Q45" s="26">
        <v>1215.5</v>
      </c>
      <c r="R45" s="26">
        <f>IF(ISERR(SUM(F45:Q45)),"-",SUM(F45:Q45))</f>
        <v>7980.85</v>
      </c>
      <c r="S45" s="26">
        <f>IF(ISERR(R45/12),"-",R45/12)</f>
        <v>665.07083333333333</v>
      </c>
      <c r="T45" s="27">
        <v>28</v>
      </c>
    </row>
    <row r="46" spans="1:20" s="28" customFormat="1" ht="14.1" customHeight="1" x14ac:dyDescent="0.15">
      <c r="A46" s="29"/>
      <c r="B46" s="30"/>
      <c r="C46" s="37" t="s">
        <v>43</v>
      </c>
      <c r="D46" s="38"/>
      <c r="E46" s="25">
        <v>29</v>
      </c>
      <c r="F46" s="26">
        <f>SUBTOTAL(9,F47:F49)</f>
        <v>3968</v>
      </c>
      <c r="G46" s="26">
        <f>SUBTOTAL(9,G47:G49)</f>
        <v>3968.3199999999997</v>
      </c>
      <c r="H46" s="26">
        <f t="shared" ref="H46:Q46" si="4">SUBTOTAL(9,H47:H49)</f>
        <v>3724.2</v>
      </c>
      <c r="I46" s="26">
        <f t="shared" si="4"/>
        <v>3979.99</v>
      </c>
      <c r="J46" s="26">
        <f t="shared" si="4"/>
        <v>3405.45</v>
      </c>
      <c r="K46" s="26">
        <f t="shared" si="4"/>
        <v>2968.8900000000003</v>
      </c>
      <c r="L46" s="26">
        <f t="shared" si="4"/>
        <v>3894.68</v>
      </c>
      <c r="M46" s="26">
        <f t="shared" si="4"/>
        <v>3263.92</v>
      </c>
      <c r="N46" s="26">
        <f t="shared" si="4"/>
        <v>3867.6899999999996</v>
      </c>
      <c r="O46" s="26">
        <f t="shared" si="4"/>
        <v>4599.42</v>
      </c>
      <c r="P46" s="26">
        <f t="shared" si="4"/>
        <v>3919.37</v>
      </c>
      <c r="Q46" s="26">
        <f t="shared" si="4"/>
        <v>3616.58</v>
      </c>
      <c r="R46" s="26">
        <f>IF(ISERR(SUM(F46:Q46)),"-",SUM(F46:Q46))</f>
        <v>45176.51</v>
      </c>
      <c r="S46" s="26">
        <f>IF(ISERR(R46/12),"-",R46/12)</f>
        <v>3764.709166666667</v>
      </c>
      <c r="T46" s="27">
        <v>29</v>
      </c>
    </row>
    <row r="47" spans="1:20" s="28" customFormat="1" ht="14.1" customHeight="1" x14ac:dyDescent="0.15">
      <c r="A47" s="29"/>
      <c r="B47" s="30"/>
      <c r="C47" s="30"/>
      <c r="D47" s="31" t="s">
        <v>44</v>
      </c>
      <c r="E47" s="25">
        <v>30</v>
      </c>
      <c r="F47" s="26">
        <v>2360.11</v>
      </c>
      <c r="G47" s="26">
        <v>2285.08</v>
      </c>
      <c r="H47" s="26">
        <v>2346.6999999999998</v>
      </c>
      <c r="I47" s="26">
        <v>2430.59</v>
      </c>
      <c r="J47" s="26">
        <v>2138.6799999999998</v>
      </c>
      <c r="K47" s="26">
        <v>1959.84</v>
      </c>
      <c r="L47" s="26">
        <v>1975.67</v>
      </c>
      <c r="M47" s="26">
        <v>1778.87</v>
      </c>
      <c r="N47" s="26">
        <v>2215.7199999999998</v>
      </c>
      <c r="O47" s="26">
        <v>2741.38</v>
      </c>
      <c r="P47" s="26">
        <v>2241.79</v>
      </c>
      <c r="Q47" s="26">
        <v>1508.75</v>
      </c>
      <c r="R47" s="26">
        <f>IF(ISERR(SUM(F47:Q47)),"-",SUM(F47:Q47))</f>
        <v>25983.180000000004</v>
      </c>
      <c r="S47" s="26">
        <f>IF(ISERR(R47/12),"-",R47/12)</f>
        <v>2165.2650000000003</v>
      </c>
      <c r="T47" s="27">
        <v>30</v>
      </c>
    </row>
    <row r="48" spans="1:20" s="28" customFormat="1" ht="14.1" customHeight="1" x14ac:dyDescent="0.15">
      <c r="A48" s="29"/>
      <c r="B48" s="30"/>
      <c r="C48" s="30"/>
      <c r="D48" s="31" t="s">
        <v>45</v>
      </c>
      <c r="E48" s="25">
        <v>31</v>
      </c>
      <c r="F48" s="26">
        <v>203.18</v>
      </c>
      <c r="G48" s="26">
        <v>264.17</v>
      </c>
      <c r="H48" s="26">
        <v>97.5</v>
      </c>
      <c r="I48" s="26">
        <v>142.29</v>
      </c>
      <c r="J48" s="26">
        <v>179.4</v>
      </c>
      <c r="K48" s="26">
        <v>106.04</v>
      </c>
      <c r="L48" s="26">
        <v>192.7</v>
      </c>
      <c r="M48" s="26">
        <v>174.65</v>
      </c>
      <c r="N48" s="26">
        <v>214.81</v>
      </c>
      <c r="O48" s="26">
        <v>249.85</v>
      </c>
      <c r="P48" s="26">
        <v>315.32</v>
      </c>
      <c r="Q48" s="26">
        <v>705.27</v>
      </c>
      <c r="R48" s="26">
        <f>IF(ISERR(SUM(F48:Q48)),"-",SUM(F48:Q48))</f>
        <v>2845.18</v>
      </c>
      <c r="S48" s="26">
        <f>IF(ISERR(R48/12),"-",R48/12)</f>
        <v>237.09833333333333</v>
      </c>
      <c r="T48" s="27">
        <v>31</v>
      </c>
    </row>
    <row r="49" spans="1:20" s="28" customFormat="1" ht="14.1" customHeight="1" x14ac:dyDescent="0.15">
      <c r="A49" s="29"/>
      <c r="B49" s="30"/>
      <c r="C49" s="30"/>
      <c r="D49" s="31" t="s">
        <v>46</v>
      </c>
      <c r="E49" s="25">
        <v>32</v>
      </c>
      <c r="F49" s="26">
        <v>1404.71</v>
      </c>
      <c r="G49" s="26">
        <v>1419.07</v>
      </c>
      <c r="H49" s="26">
        <v>1280</v>
      </c>
      <c r="I49" s="26">
        <v>1407.11</v>
      </c>
      <c r="J49" s="26">
        <v>1087.3699999999999</v>
      </c>
      <c r="K49" s="26">
        <v>903.01</v>
      </c>
      <c r="L49" s="26">
        <v>1726.31</v>
      </c>
      <c r="M49" s="26">
        <v>1310.4000000000001</v>
      </c>
      <c r="N49" s="26">
        <v>1437.16</v>
      </c>
      <c r="O49" s="26">
        <v>1608.19</v>
      </c>
      <c r="P49" s="26">
        <v>1362.26</v>
      </c>
      <c r="Q49" s="26">
        <v>1402.56</v>
      </c>
      <c r="R49" s="26">
        <f>IF(ISERR(SUM(F49:Q49)),"-",SUM(F49:Q49))</f>
        <v>16348.15</v>
      </c>
      <c r="S49" s="26">
        <f>IF(ISERR(R49/12),"-",R49/12)</f>
        <v>1362.3458333333333</v>
      </c>
      <c r="T49" s="27">
        <v>32</v>
      </c>
    </row>
    <row r="50" spans="1:20" s="28" customFormat="1" ht="14.1" customHeight="1" x14ac:dyDescent="0.15">
      <c r="A50" s="29"/>
      <c r="B50" s="30"/>
      <c r="C50" s="30"/>
      <c r="D50" s="31"/>
      <c r="E50" s="25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7"/>
    </row>
    <row r="51" spans="1:20" s="28" customFormat="1" ht="14.1" customHeight="1" x14ac:dyDescent="0.15">
      <c r="A51" s="29"/>
      <c r="B51" s="30"/>
      <c r="C51" s="37" t="s">
        <v>47</v>
      </c>
      <c r="D51" s="38"/>
      <c r="E51" s="25">
        <v>33</v>
      </c>
      <c r="F51" s="26">
        <v>555.76</v>
      </c>
      <c r="G51" s="26">
        <v>537.37</v>
      </c>
      <c r="H51" s="26">
        <v>762.09</v>
      </c>
      <c r="I51" s="26">
        <v>630.58000000000004</v>
      </c>
      <c r="J51" s="26">
        <v>680.61</v>
      </c>
      <c r="K51" s="26">
        <v>795.47</v>
      </c>
      <c r="L51" s="26">
        <v>927.76</v>
      </c>
      <c r="M51" s="26">
        <v>919.23</v>
      </c>
      <c r="N51" s="26">
        <v>706.48</v>
      </c>
      <c r="O51" s="26">
        <v>803.84</v>
      </c>
      <c r="P51" s="26">
        <v>982.48</v>
      </c>
      <c r="Q51" s="26">
        <v>1336.57</v>
      </c>
      <c r="R51" s="26">
        <f>IF(ISERR(SUM(F51:Q51)),"-",SUM(F51:Q51))</f>
        <v>9638.24</v>
      </c>
      <c r="S51" s="26">
        <f>IF(ISERR(R51/12),"-",R51/12)</f>
        <v>803.18666666666661</v>
      </c>
      <c r="T51" s="27">
        <v>33</v>
      </c>
    </row>
    <row r="52" spans="1:20" s="28" customFormat="1" ht="14.1" customHeight="1" x14ac:dyDescent="0.15">
      <c r="A52" s="29"/>
      <c r="B52" s="30"/>
      <c r="C52" s="37" t="s">
        <v>48</v>
      </c>
      <c r="D52" s="38"/>
      <c r="E52" s="25">
        <v>34</v>
      </c>
      <c r="F52" s="26">
        <v>1499.8</v>
      </c>
      <c r="G52" s="26">
        <v>989.57</v>
      </c>
      <c r="H52" s="26">
        <v>1259.2</v>
      </c>
      <c r="I52" s="26">
        <v>1744.41</v>
      </c>
      <c r="J52" s="26">
        <v>1759.7</v>
      </c>
      <c r="K52" s="26">
        <v>1408.45</v>
      </c>
      <c r="L52" s="26">
        <v>2158.79</v>
      </c>
      <c r="M52" s="26">
        <v>2165.59</v>
      </c>
      <c r="N52" s="26">
        <v>1450.48</v>
      </c>
      <c r="O52" s="26">
        <v>1946.66</v>
      </c>
      <c r="P52" s="26">
        <v>2308.52</v>
      </c>
      <c r="Q52" s="26">
        <v>2340.71</v>
      </c>
      <c r="R52" s="26">
        <f>IF(ISERR(SUM(F52:Q52)),"-",SUM(F52:Q52))</f>
        <v>21031.879999999997</v>
      </c>
      <c r="S52" s="26">
        <f>IF(ISERR(R52/12),"-",R52/12)</f>
        <v>1752.6566666666665</v>
      </c>
      <c r="T52" s="27">
        <v>34</v>
      </c>
    </row>
    <row r="53" spans="1:20" s="28" customFormat="1" ht="14.1" customHeight="1" x14ac:dyDescent="0.15">
      <c r="A53" s="29"/>
      <c r="B53" s="30"/>
      <c r="C53" s="37" t="s">
        <v>49</v>
      </c>
      <c r="D53" s="38"/>
      <c r="E53" s="25">
        <v>35</v>
      </c>
      <c r="F53" s="26">
        <v>82.02</v>
      </c>
      <c r="G53" s="26">
        <v>81.03</v>
      </c>
      <c r="H53" s="26">
        <v>86</v>
      </c>
      <c r="I53" s="26">
        <v>70.05</v>
      </c>
      <c r="J53" s="26">
        <v>100.03</v>
      </c>
      <c r="K53" s="26">
        <v>82.04</v>
      </c>
      <c r="L53" s="26">
        <v>85.04</v>
      </c>
      <c r="M53" s="26">
        <v>154.04</v>
      </c>
      <c r="N53" s="26">
        <v>188.04</v>
      </c>
      <c r="O53" s="26">
        <v>146.04</v>
      </c>
      <c r="P53" s="26">
        <v>96.03</v>
      </c>
      <c r="Q53" s="26">
        <v>118.06</v>
      </c>
      <c r="R53" s="26">
        <f>IF(ISERR(SUM(F53:Q53)),"-",SUM(F53:Q53))</f>
        <v>1288.4199999999998</v>
      </c>
      <c r="S53" s="26">
        <f>IF(ISERR(R53/12),"-",R53/12)</f>
        <v>107.36833333333333</v>
      </c>
      <c r="T53" s="27">
        <v>35</v>
      </c>
    </row>
    <row r="54" spans="1:20" s="28" customFormat="1" ht="14.1" customHeight="1" x14ac:dyDescent="0.15">
      <c r="A54" s="29"/>
      <c r="B54" s="30"/>
      <c r="C54" s="37" t="s">
        <v>50</v>
      </c>
      <c r="D54" s="38"/>
      <c r="E54" s="25">
        <v>36</v>
      </c>
      <c r="F54" s="26">
        <v>2735.78</v>
      </c>
      <c r="G54" s="26">
        <v>2393.92</v>
      </c>
      <c r="H54" s="26">
        <v>2639.76</v>
      </c>
      <c r="I54" s="26">
        <v>2511.1</v>
      </c>
      <c r="J54" s="26">
        <v>2857.54</v>
      </c>
      <c r="K54" s="26">
        <v>2370.7199999999998</v>
      </c>
      <c r="L54" s="26">
        <v>2832.22</v>
      </c>
      <c r="M54" s="26">
        <v>2477.3000000000002</v>
      </c>
      <c r="N54" s="26">
        <v>2853.52</v>
      </c>
      <c r="O54" s="26">
        <v>3652.54</v>
      </c>
      <c r="P54" s="26">
        <v>3840.46</v>
      </c>
      <c r="Q54" s="26">
        <v>4008.84</v>
      </c>
      <c r="R54" s="26">
        <f>IF(ISERR(SUM(F54:Q54)),"-",SUM(F54:Q54))</f>
        <v>35173.699999999997</v>
      </c>
      <c r="S54" s="26">
        <f>IF(ISERR(R54/12),"-",R54/12)</f>
        <v>2931.1416666666664</v>
      </c>
      <c r="T54" s="27">
        <v>36</v>
      </c>
    </row>
    <row r="55" spans="1:20" s="28" customFormat="1" ht="14.1" customHeight="1" x14ac:dyDescent="0.15">
      <c r="A55" s="29"/>
      <c r="B55" s="30"/>
      <c r="C55" s="37" t="s">
        <v>51</v>
      </c>
      <c r="D55" s="38"/>
      <c r="E55" s="25">
        <v>37</v>
      </c>
      <c r="F55" s="26">
        <v>2043.42</v>
      </c>
      <c r="G55" s="26">
        <v>2117.16</v>
      </c>
      <c r="H55" s="26">
        <v>2628.8</v>
      </c>
      <c r="I55" s="26">
        <v>2578.2399999999998</v>
      </c>
      <c r="J55" s="26">
        <v>2149.48</v>
      </c>
      <c r="K55" s="26">
        <v>2253.06</v>
      </c>
      <c r="L55" s="26">
        <v>2438.88</v>
      </c>
      <c r="M55" s="26">
        <v>2264.3200000000002</v>
      </c>
      <c r="N55" s="26">
        <v>2537.17</v>
      </c>
      <c r="O55" s="26">
        <v>2756.58</v>
      </c>
      <c r="P55" s="26">
        <v>3398.12</v>
      </c>
      <c r="Q55" s="26">
        <v>3855.12</v>
      </c>
      <c r="R55" s="26">
        <f>IF(ISERR(SUM(F55:Q55)),"-",SUM(F55:Q55))</f>
        <v>31020.35</v>
      </c>
      <c r="S55" s="26">
        <f>IF(ISERR(R55/12),"-",R55/12)</f>
        <v>2585.0291666666667</v>
      </c>
      <c r="T55" s="27">
        <v>37</v>
      </c>
    </row>
    <row r="56" spans="1:20" s="28" customFormat="1" ht="14.1" customHeight="1" x14ac:dyDescent="0.15">
      <c r="A56" s="29"/>
      <c r="B56" s="30"/>
      <c r="C56" s="31"/>
      <c r="D56" s="30"/>
      <c r="E56" s="25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7"/>
    </row>
    <row r="57" spans="1:20" s="28" customFormat="1" ht="14.1" customHeight="1" x14ac:dyDescent="0.15">
      <c r="A57" s="39" t="s">
        <v>52</v>
      </c>
      <c r="B57" s="38"/>
      <c r="C57" s="38"/>
      <c r="D57" s="38"/>
      <c r="E57" s="25">
        <v>38</v>
      </c>
      <c r="F57" s="26">
        <f>SUBTOTAL(9,F58:F64)</f>
        <v>5561.15</v>
      </c>
      <c r="G57" s="26">
        <f>SUBTOTAL(9,G58:G64)</f>
        <v>5505.4699999999993</v>
      </c>
      <c r="H57" s="26">
        <f t="shared" ref="H57:Q57" si="5">SUBTOTAL(9,H58:H64)</f>
        <v>5733.2</v>
      </c>
      <c r="I57" s="26">
        <f t="shared" si="5"/>
        <v>6233.7300000000005</v>
      </c>
      <c r="J57" s="26">
        <f t="shared" si="5"/>
        <v>5635.27</v>
      </c>
      <c r="K57" s="26">
        <f t="shared" si="5"/>
        <v>6358.73</v>
      </c>
      <c r="L57" s="26">
        <f t="shared" si="5"/>
        <v>6577.79</v>
      </c>
      <c r="M57" s="26">
        <f t="shared" si="5"/>
        <v>5547.29</v>
      </c>
      <c r="N57" s="26">
        <f t="shared" si="5"/>
        <v>6246.87</v>
      </c>
      <c r="O57" s="26">
        <f t="shared" si="5"/>
        <v>6980.65</v>
      </c>
      <c r="P57" s="26">
        <f t="shared" si="5"/>
        <v>8126.3899999999994</v>
      </c>
      <c r="Q57" s="26">
        <f t="shared" si="5"/>
        <v>7645.4400000000005</v>
      </c>
      <c r="R57" s="26">
        <f>IF(ISERR(SUM(F57:Q57)),"-",SUM(F57:Q57))</f>
        <v>76151.98000000001</v>
      </c>
      <c r="S57" s="26">
        <f>IF(ISERR(R57/12),"-",R57/12)</f>
        <v>6345.9983333333339</v>
      </c>
      <c r="T57" s="27">
        <v>38</v>
      </c>
    </row>
    <row r="58" spans="1:20" s="28" customFormat="1" ht="14.1" customHeight="1" x14ac:dyDescent="0.15">
      <c r="A58" s="29"/>
      <c r="B58" s="30"/>
      <c r="C58" s="37" t="s">
        <v>27</v>
      </c>
      <c r="D58" s="38"/>
      <c r="E58" s="25">
        <v>39</v>
      </c>
      <c r="F58" s="26">
        <v>1340.73</v>
      </c>
      <c r="G58" s="26">
        <v>1409.16</v>
      </c>
      <c r="H58" s="26">
        <v>1486</v>
      </c>
      <c r="I58" s="26">
        <v>1696.92</v>
      </c>
      <c r="J58" s="26">
        <v>1612.01</v>
      </c>
      <c r="K58" s="26">
        <v>1532.86</v>
      </c>
      <c r="L58" s="26">
        <v>1697.03</v>
      </c>
      <c r="M58" s="26">
        <v>1455.32</v>
      </c>
      <c r="N58" s="26">
        <v>1637.16</v>
      </c>
      <c r="O58" s="26">
        <v>1849.19</v>
      </c>
      <c r="P58" s="26">
        <v>2124.9299999999998</v>
      </c>
      <c r="Q58" s="26">
        <v>2170.02</v>
      </c>
      <c r="R58" s="26">
        <f>IF(ISERR(SUM(F58:Q58)),"-",SUM(F58:Q58))</f>
        <v>20011.330000000002</v>
      </c>
      <c r="S58" s="26">
        <f>IF(ISERR(R58/12),"-",R58/12)</f>
        <v>1667.6108333333334</v>
      </c>
      <c r="T58" s="27">
        <v>39</v>
      </c>
    </row>
    <row r="59" spans="1:20" s="28" customFormat="1" ht="14.1" customHeight="1" x14ac:dyDescent="0.15">
      <c r="A59" s="29"/>
      <c r="B59" s="30"/>
      <c r="C59" s="37" t="s">
        <v>28</v>
      </c>
      <c r="D59" s="38"/>
      <c r="E59" s="25">
        <v>40</v>
      </c>
      <c r="F59" s="26">
        <v>52.05</v>
      </c>
      <c r="G59" s="26">
        <v>42.72</v>
      </c>
      <c r="H59" s="26">
        <v>44</v>
      </c>
      <c r="I59" s="26">
        <v>45.02</v>
      </c>
      <c r="J59" s="26">
        <v>50.83</v>
      </c>
      <c r="K59" s="26">
        <v>101.21</v>
      </c>
      <c r="L59" s="26">
        <v>55.65</v>
      </c>
      <c r="M59" s="26">
        <v>50.08</v>
      </c>
      <c r="N59" s="26">
        <v>44.95</v>
      </c>
      <c r="O59" s="26">
        <v>46.54</v>
      </c>
      <c r="P59" s="26">
        <v>41.13</v>
      </c>
      <c r="Q59" s="26">
        <v>89.26</v>
      </c>
      <c r="R59" s="26">
        <f>IF(ISERR(SUM(F59:Q59)),"-",SUM(F59:Q59))</f>
        <v>663.43999999999994</v>
      </c>
      <c r="S59" s="26">
        <f>IF(ISERR(R59/12),"-",R59/12)</f>
        <v>55.286666666666662</v>
      </c>
      <c r="T59" s="27">
        <v>40</v>
      </c>
    </row>
    <row r="60" spans="1:20" s="28" customFormat="1" ht="14.1" customHeight="1" x14ac:dyDescent="0.15">
      <c r="A60" s="29"/>
      <c r="B60" s="30"/>
      <c r="C60" s="37" t="s">
        <v>53</v>
      </c>
      <c r="D60" s="38"/>
      <c r="E60" s="25">
        <v>41</v>
      </c>
      <c r="F60" s="26">
        <v>672</v>
      </c>
      <c r="G60" s="26">
        <v>659</v>
      </c>
      <c r="H60" s="26">
        <v>664</v>
      </c>
      <c r="I60" s="26">
        <v>836</v>
      </c>
      <c r="J60" s="26">
        <v>746</v>
      </c>
      <c r="K60" s="26">
        <v>1193</v>
      </c>
      <c r="L60" s="26">
        <v>896</v>
      </c>
      <c r="M60" s="26">
        <v>679</v>
      </c>
      <c r="N60" s="26">
        <v>767</v>
      </c>
      <c r="O60" s="26">
        <v>1032</v>
      </c>
      <c r="P60" s="26">
        <v>876</v>
      </c>
      <c r="Q60" s="26">
        <v>839</v>
      </c>
      <c r="R60" s="26">
        <f>IF(ISERR(SUM(F60:Q60)),"-",SUM(F60:Q60))</f>
        <v>9859</v>
      </c>
      <c r="S60" s="26">
        <f>IF(ISERR(R60/12),"-",R60/12)</f>
        <v>821.58333333333337</v>
      </c>
      <c r="T60" s="27">
        <v>41</v>
      </c>
    </row>
    <row r="61" spans="1:20" s="28" customFormat="1" ht="14.1" customHeight="1" x14ac:dyDescent="0.15">
      <c r="A61" s="29"/>
      <c r="B61" s="30"/>
      <c r="C61" s="37" t="s">
        <v>54</v>
      </c>
      <c r="D61" s="38"/>
      <c r="E61" s="25">
        <v>42</v>
      </c>
      <c r="F61" s="26">
        <v>513.17999999999995</v>
      </c>
      <c r="G61" s="26">
        <v>555.11</v>
      </c>
      <c r="H61" s="26">
        <v>631</v>
      </c>
      <c r="I61" s="26">
        <v>746.69</v>
      </c>
      <c r="J61" s="26">
        <v>510.63</v>
      </c>
      <c r="K61" s="26">
        <v>601.54999999999995</v>
      </c>
      <c r="L61" s="26">
        <v>621.66</v>
      </c>
      <c r="M61" s="26">
        <v>644.44000000000005</v>
      </c>
      <c r="N61" s="26">
        <v>607.62</v>
      </c>
      <c r="O61" s="26">
        <v>728.69</v>
      </c>
      <c r="P61" s="26">
        <v>1078.3499999999999</v>
      </c>
      <c r="Q61" s="26">
        <v>1068.67</v>
      </c>
      <c r="R61" s="26">
        <f>IF(ISERR(SUM(F61:Q61)),"-",SUM(F61:Q61))</f>
        <v>8307.59</v>
      </c>
      <c r="S61" s="26">
        <f>IF(ISERR(R61/12),"-",R61/12)</f>
        <v>692.29916666666668</v>
      </c>
      <c r="T61" s="27">
        <v>42</v>
      </c>
    </row>
    <row r="62" spans="1:20" s="28" customFormat="1" ht="14.1" customHeight="1" x14ac:dyDescent="0.15">
      <c r="A62" s="29"/>
      <c r="B62" s="30"/>
      <c r="C62" s="31"/>
      <c r="D62" s="30"/>
      <c r="E62" s="25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7"/>
    </row>
    <row r="63" spans="1:20" s="28" customFormat="1" ht="14.1" customHeight="1" x14ac:dyDescent="0.15">
      <c r="A63" s="29"/>
      <c r="B63" s="30"/>
      <c r="C63" s="37" t="s">
        <v>55</v>
      </c>
      <c r="D63" s="38"/>
      <c r="E63" s="25">
        <v>43</v>
      </c>
      <c r="F63" s="26">
        <v>112.32</v>
      </c>
      <c r="G63" s="26">
        <v>221.26</v>
      </c>
      <c r="H63" s="26">
        <v>178</v>
      </c>
      <c r="I63" s="26">
        <v>140.28</v>
      </c>
      <c r="J63" s="26">
        <v>99.09</v>
      </c>
      <c r="K63" s="26">
        <v>99.15</v>
      </c>
      <c r="L63" s="26">
        <v>225.12</v>
      </c>
      <c r="M63" s="26">
        <v>160.13</v>
      </c>
      <c r="N63" s="26">
        <v>463.1</v>
      </c>
      <c r="O63" s="26">
        <v>600.16</v>
      </c>
      <c r="P63" s="26">
        <v>957.78</v>
      </c>
      <c r="Q63" s="26">
        <v>765.42</v>
      </c>
      <c r="R63" s="26">
        <f>IF(ISERR(SUM(F63:Q63)),"-",SUM(F63:Q63))</f>
        <v>4021.8099999999995</v>
      </c>
      <c r="S63" s="26">
        <f>IF(ISERR(R63/12),"-",R63/12)</f>
        <v>335.15083333333331</v>
      </c>
      <c r="T63" s="27">
        <v>43</v>
      </c>
    </row>
    <row r="64" spans="1:20" s="28" customFormat="1" ht="14.1" customHeight="1" x14ac:dyDescent="0.15">
      <c r="A64" s="29"/>
      <c r="B64" s="30"/>
      <c r="C64" s="37" t="s">
        <v>56</v>
      </c>
      <c r="D64" s="38"/>
      <c r="E64" s="25">
        <v>44</v>
      </c>
      <c r="F64" s="26">
        <v>2870.87</v>
      </c>
      <c r="G64" s="26">
        <v>2618.2199999999998</v>
      </c>
      <c r="H64" s="26">
        <v>2730.2</v>
      </c>
      <c r="I64" s="26">
        <v>2768.82</v>
      </c>
      <c r="J64" s="26">
        <v>2616.71</v>
      </c>
      <c r="K64" s="26">
        <v>2830.96</v>
      </c>
      <c r="L64" s="26">
        <v>3082.33</v>
      </c>
      <c r="M64" s="26">
        <v>2558.3200000000002</v>
      </c>
      <c r="N64" s="26">
        <v>2727.04</v>
      </c>
      <c r="O64" s="26">
        <v>2724.07</v>
      </c>
      <c r="P64" s="26">
        <v>3048.2</v>
      </c>
      <c r="Q64" s="26">
        <v>2713.07</v>
      </c>
      <c r="R64" s="26">
        <f>IF(ISERR(SUM(F64:Q64)),"-",SUM(F64:Q64))</f>
        <v>33288.810000000005</v>
      </c>
      <c r="S64" s="26">
        <f>IF(ISERR(R64/12),"-",R64/12)</f>
        <v>2774.0675000000006</v>
      </c>
      <c r="T64" s="27">
        <v>44</v>
      </c>
    </row>
    <row r="65" spans="1:20" s="28" customFormat="1" ht="14.1" customHeight="1" x14ac:dyDescent="0.15">
      <c r="A65" s="29"/>
      <c r="B65" s="30"/>
      <c r="C65" s="31"/>
      <c r="D65" s="30"/>
      <c r="E65" s="25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7"/>
    </row>
    <row r="66" spans="1:20" s="28" customFormat="1" ht="14.1" customHeight="1" x14ac:dyDescent="0.15">
      <c r="A66" s="39" t="s">
        <v>57</v>
      </c>
      <c r="B66" s="38"/>
      <c r="C66" s="38"/>
      <c r="D66" s="38"/>
      <c r="E66" s="25">
        <v>45</v>
      </c>
      <c r="F66" s="26">
        <v>14110.54</v>
      </c>
      <c r="G66" s="26">
        <v>12885.8</v>
      </c>
      <c r="H66" s="26">
        <v>13966.49</v>
      </c>
      <c r="I66" s="26">
        <v>16421.97</v>
      </c>
      <c r="J66" s="26">
        <v>13808.7</v>
      </c>
      <c r="K66" s="26">
        <v>14348.88</v>
      </c>
      <c r="L66" s="26">
        <v>15189.89</v>
      </c>
      <c r="M66" s="26">
        <v>14423.28</v>
      </c>
      <c r="N66" s="26">
        <v>14143.94</v>
      </c>
      <c r="O66" s="26">
        <v>16081.61</v>
      </c>
      <c r="P66" s="26">
        <v>15932.81</v>
      </c>
      <c r="Q66" s="26">
        <v>19041.84</v>
      </c>
      <c r="R66" s="26">
        <f>IF(ISERR(SUM(F66:Q66)),"-",SUM(F66:Q66))</f>
        <v>180355.75</v>
      </c>
      <c r="S66" s="26">
        <f>IF(ISERR(R66/12),"-",R66/12)</f>
        <v>15029.645833333334</v>
      </c>
      <c r="T66" s="27">
        <v>45</v>
      </c>
    </row>
    <row r="67" spans="1:20" ht="12" customHeight="1" x14ac:dyDescent="0.15">
      <c r="A67" s="32"/>
      <c r="B67" s="32"/>
      <c r="C67" s="32"/>
      <c r="D67" s="32"/>
      <c r="E67" s="3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4"/>
    </row>
  </sheetData>
  <mergeCells count="39">
    <mergeCell ref="A3:T3"/>
    <mergeCell ref="K5:L5"/>
    <mergeCell ref="C6:K6"/>
    <mergeCell ref="A7:E9"/>
    <mergeCell ref="R7:R9"/>
    <mergeCell ref="C35:D35"/>
    <mergeCell ref="A11:D11"/>
    <mergeCell ref="A13:D13"/>
    <mergeCell ref="A15:D15"/>
    <mergeCell ref="C16:D16"/>
    <mergeCell ref="C24:D24"/>
    <mergeCell ref="C25:D25"/>
    <mergeCell ref="C27:D27"/>
    <mergeCell ref="C28:D28"/>
    <mergeCell ref="C29:D29"/>
    <mergeCell ref="C30:D30"/>
    <mergeCell ref="C34:D34"/>
    <mergeCell ref="C53:D53"/>
    <mergeCell ref="C36:D36"/>
    <mergeCell ref="C37:D37"/>
    <mergeCell ref="C39:D39"/>
    <mergeCell ref="C40:D40"/>
    <mergeCell ref="C41:D41"/>
    <mergeCell ref="C42:D42"/>
    <mergeCell ref="C43:D43"/>
    <mergeCell ref="C45:D45"/>
    <mergeCell ref="C46:D46"/>
    <mergeCell ref="C51:D51"/>
    <mergeCell ref="C52:D52"/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月別品目別月間出庫量表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2020-11-27T04:34:14Z</dcterms:created>
  <dcterms:modified xsi:type="dcterms:W3CDTF">2020-12-24T01:01:02Z</dcterms:modified>
</cp:coreProperties>
</file>