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提出（2019確報修正版）\冷蔵水産物流通調査2019年確報\"/>
    </mc:Choice>
  </mc:AlternateContent>
  <xr:revisionPtr revIDLastSave="0" documentId="13_ncr:1_{A61BB819-A97C-48C3-B43E-6E6DDCCFF256}" xr6:coauthVersionLast="36" xr6:coauthVersionMax="36" xr10:uidLastSave="{00000000-0000-0000-0000-000000000000}"/>
  <bookViews>
    <workbookView xWindow="0" yWindow="0" windowWidth="21360" windowHeight="11940" xr2:uid="{AE1AA57C-D575-464C-A11A-BCEC41CD9530}"/>
  </bookViews>
  <sheets>
    <sheet name="月別品目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2" l="1"/>
  <c r="S64" i="2"/>
  <c r="S63" i="2"/>
  <c r="S61" i="2"/>
  <c r="S60" i="2"/>
  <c r="S59" i="2"/>
  <c r="S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S55" i="2"/>
  <c r="S54" i="2"/>
  <c r="S53" i="2"/>
  <c r="S52" i="2"/>
  <c r="S51" i="2"/>
  <c r="S49" i="2"/>
  <c r="S48" i="2"/>
  <c r="S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S45" i="2"/>
  <c r="S43" i="2"/>
  <c r="S42" i="2"/>
  <c r="S41" i="2"/>
  <c r="S40" i="2"/>
  <c r="S39" i="2"/>
  <c r="S37" i="2"/>
  <c r="S36" i="2"/>
  <c r="S35" i="2"/>
  <c r="S34" i="2"/>
  <c r="S33" i="2"/>
  <c r="S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S29" i="2"/>
  <c r="S28" i="2"/>
  <c r="S27" i="2"/>
  <c r="S25" i="2"/>
  <c r="S24" i="2"/>
  <c r="S23" i="2"/>
  <c r="S22" i="2"/>
  <c r="S21" i="2"/>
  <c r="S19" i="2"/>
  <c r="S18" i="2"/>
  <c r="S17" i="2"/>
  <c r="R16" i="2"/>
  <c r="Q16" i="2"/>
  <c r="P16" i="2"/>
  <c r="O16" i="2"/>
  <c r="O15" i="2" s="1"/>
  <c r="N16" i="2"/>
  <c r="N15" i="2" s="1"/>
  <c r="M16" i="2"/>
  <c r="L16" i="2"/>
  <c r="K16" i="2"/>
  <c r="J16" i="2"/>
  <c r="I16" i="2"/>
  <c r="I15" i="2" s="1"/>
  <c r="H16" i="2"/>
  <c r="G16" i="2"/>
  <c r="F16" i="2"/>
  <c r="S13" i="2"/>
  <c r="J15" i="2" l="1"/>
  <c r="J11" i="2" s="1"/>
  <c r="P15" i="2"/>
  <c r="H15" i="2"/>
  <c r="F15" i="2"/>
  <c r="F11" i="2" s="1"/>
  <c r="L15" i="2"/>
  <c r="L11" i="2" s="1"/>
  <c r="O11" i="2"/>
  <c r="H11" i="2"/>
  <c r="N11" i="2"/>
  <c r="I11" i="2"/>
  <c r="R15" i="2"/>
  <c r="R11" i="2" s="1"/>
  <c r="S46" i="2"/>
  <c r="Q15" i="2"/>
  <c r="Q11" i="2" s="1"/>
  <c r="S57" i="2"/>
  <c r="P11" i="2"/>
  <c r="K15" i="2"/>
  <c r="K11" i="2" s="1"/>
  <c r="S16" i="2"/>
  <c r="M15" i="2"/>
  <c r="M11" i="2" s="1"/>
  <c r="S30" i="2"/>
  <c r="G15" i="2"/>
  <c r="G11" i="2" l="1"/>
  <c r="S11" i="2" s="1"/>
  <c r="S15" i="2"/>
</calcChain>
</file>

<file path=xl/sharedStrings.xml><?xml version="1.0" encoding="utf-8"?>
<sst xmlns="http://schemas.openxmlformats.org/spreadsheetml/2006/main" count="66" uniqueCount="64">
  <si>
    <t>５　　月　別　品　目　別  月　末　在　庫　量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</si>
  <si>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</si>
  <si>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</si>
  <si>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</si>
  <si>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</si>
  <si>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</si>
  <si>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</si>
  <si>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</si>
  <si>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</si>
  <si>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</si>
  <si>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</si>
  <si>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</si>
  <si>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</si>
  <si>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</si>
  <si>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</si>
  <si>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12  月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</si>
  <si>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</si>
  <si>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</si>
  <si>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</si>
  <si>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</si>
  <si>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</si>
  <si>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</si>
  <si>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</si>
  <si>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</si>
  <si>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</si>
  <si>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</si>
  <si>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</si>
  <si>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</si>
  <si>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</si>
  <si>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</si>
  <si>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</si>
  <si>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</si>
  <si>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</si>
  <si>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</si>
  <si>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</si>
  <si>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</si>
  <si>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</si>
  <si>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</si>
  <si>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</si>
  <si>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</si>
  <si>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</si>
  <si>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</si>
  <si>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</si>
  <si>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</si>
  <si>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</si>
  <si>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</si>
  <si>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</si>
  <si>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</si>
  <si>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</si>
  <si>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</si>
  <si>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</si>
  <si>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</si>
  <si>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</si>
  <si>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</si>
  <si>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</si>
  <si>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</si>
  <si>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</si>
  <si>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</si>
  <si>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</si>
  <si>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</si>
  <si>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（1）　合　　　　　計</t>
    <phoneticPr fontId="5"/>
  </si>
  <si>
    <t>毎月末現在の在庫量であり、月末在庫量(1)合計とは、(2)産地及び(3)消費地の月末在庫量を合計したものである。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</si>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</sst>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</cellXfs>
  <cellStyles count="3">
    <cellStyle name="標準" xfId="0" builtinId="0"/>
    <cellStyle name="標準 2" xfId="2" xr:uid="{41F84DDB-54FF-4462-912D-5D4085D7A98D}"/>
    <cellStyle name="標準 3" xfId="1" xr:uid="{FCD06397-BDA3-4FDB-9AA7-BC8DDB65A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4161-B15B-4CF7-9992-6005056BC5CE}">
  <sheetPr codeName="Sheet14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60</v>
      </c>
      <c r="L5" s="41"/>
    </row>
    <row r="6" spans="1:20" s="9" customFormat="1" ht="15.95" customHeight="1" thickBot="1" x14ac:dyDescent="0.2">
      <c r="C6" s="42" t="s">
        <v>61</v>
      </c>
      <c r="D6" s="43"/>
      <c r="E6" s="43"/>
      <c r="F6" s="43"/>
      <c r="G6" s="43"/>
      <c r="H6" s="43"/>
      <c r="I6" s="43"/>
      <c r="J6" s="43"/>
      <c r="K6" s="43"/>
      <c r="L6" s="43"/>
      <c r="S6" s="10" t="s">
        <v>1</v>
      </c>
    </row>
    <row r="7" spans="1:20" s="15" customFormat="1" ht="15" customHeight="1" thickTop="1" x14ac:dyDescent="0.15">
      <c r="A7" s="44" t="s">
        <v>2</v>
      </c>
      <c r="B7" s="44"/>
      <c r="C7" s="44"/>
      <c r="D7" s="44"/>
      <c r="E7" s="45"/>
      <c r="F7" s="11">
        <v>43435</v>
      </c>
      <c r="G7" s="11">
        <v>43466</v>
      </c>
      <c r="H7" s="12"/>
      <c r="I7" s="12"/>
      <c r="J7" s="12"/>
      <c r="K7" s="12" t="s">
        <v>62</v>
      </c>
      <c r="L7" s="12"/>
      <c r="M7" s="12"/>
      <c r="N7" s="12"/>
      <c r="O7" s="12"/>
      <c r="P7" s="12"/>
      <c r="Q7" s="12"/>
      <c r="R7" s="12"/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6"/>
      <c r="H8" s="17" t="s">
        <v>3</v>
      </c>
      <c r="I8" s="17" t="s">
        <v>4</v>
      </c>
      <c r="J8" s="17" t="s">
        <v>5</v>
      </c>
      <c r="K8" s="17"/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17" t="s">
        <v>12</v>
      </c>
      <c r="S8" s="16" t="s">
        <v>13</v>
      </c>
      <c r="T8" s="18" t="s">
        <v>14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15</v>
      </c>
      <c r="G9" s="19" t="s">
        <v>16</v>
      </c>
      <c r="H9" s="20"/>
      <c r="I9" s="20"/>
      <c r="J9" s="20"/>
      <c r="K9" s="20" t="s">
        <v>63</v>
      </c>
      <c r="L9" s="20"/>
      <c r="M9" s="20"/>
      <c r="N9" s="20"/>
      <c r="O9" s="20"/>
      <c r="P9" s="20"/>
      <c r="Q9" s="20"/>
      <c r="R9" s="20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52" t="s">
        <v>17</v>
      </c>
      <c r="B11" s="51"/>
      <c r="C11" s="51"/>
      <c r="D11" s="51"/>
      <c r="E11" s="25">
        <v>1</v>
      </c>
      <c r="F11" s="26">
        <f>SUBTOTAL(9,F13:F66)</f>
        <v>808544.84</v>
      </c>
      <c r="G11" s="26">
        <f t="shared" ref="G11:P11" si="0">SUBTOTAL(9,G13:G66)</f>
        <v>832127.1719999999</v>
      </c>
      <c r="H11" s="26">
        <f t="shared" si="0"/>
        <v>821382.76899999997</v>
      </c>
      <c r="I11" s="26">
        <f t="shared" si="0"/>
        <v>815307.326</v>
      </c>
      <c r="J11" s="26">
        <f t="shared" si="0"/>
        <v>815091.65500000014</v>
      </c>
      <c r="K11" s="26">
        <f t="shared" si="0"/>
        <v>824534.87400000019</v>
      </c>
      <c r="L11" s="26">
        <f t="shared" si="0"/>
        <v>812925.37000000011</v>
      </c>
      <c r="M11" s="26">
        <f t="shared" si="0"/>
        <v>806709.22599999991</v>
      </c>
      <c r="N11" s="26">
        <f t="shared" si="0"/>
        <v>800412.04</v>
      </c>
      <c r="O11" s="26">
        <f t="shared" si="0"/>
        <v>790331.33100000024</v>
      </c>
      <c r="P11" s="26">
        <f t="shared" si="0"/>
        <v>789940.39500000025</v>
      </c>
      <c r="Q11" s="26">
        <f>SUBTOTAL(9,Q13:Q66)</f>
        <v>780743.29599999997</v>
      </c>
      <c r="R11" s="26">
        <f>SUBTOTAL(9,R13:R66)</f>
        <v>757179.28100000008</v>
      </c>
      <c r="S11" s="26">
        <f>IF(ISERR(SUM(G11:R11)/12),"-",SUM(G11:R11)/12)</f>
        <v>803890.3945833334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52" t="s">
        <v>18</v>
      </c>
      <c r="B13" s="51"/>
      <c r="C13" s="51"/>
      <c r="D13" s="51"/>
      <c r="E13" s="25">
        <v>2</v>
      </c>
      <c r="F13" s="26">
        <v>434.5</v>
      </c>
      <c r="G13" s="26">
        <v>387.5</v>
      </c>
      <c r="H13" s="26">
        <v>492.50299999999999</v>
      </c>
      <c r="I13" s="26">
        <v>422.64800000000002</v>
      </c>
      <c r="J13" s="26">
        <v>529.28300000000002</v>
      </c>
      <c r="K13" s="26">
        <v>497.483</v>
      </c>
      <c r="L13" s="26">
        <v>397.983</v>
      </c>
      <c r="M13" s="26">
        <v>391.22800000000001</v>
      </c>
      <c r="N13" s="26">
        <v>471.24200000000002</v>
      </c>
      <c r="O13" s="26">
        <v>538.44100000000003</v>
      </c>
      <c r="P13" s="26">
        <v>514.42100000000005</v>
      </c>
      <c r="Q13" s="26">
        <v>392.33300000000003</v>
      </c>
      <c r="R13" s="26">
        <v>361.06700000000001</v>
      </c>
      <c r="S13" s="26">
        <f>IF(ISERR(SUM(G13:R13)/12),"-",SUM(G13:R13)/12)</f>
        <v>449.67766666666671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52" t="s">
        <v>19</v>
      </c>
      <c r="B15" s="51"/>
      <c r="C15" s="51"/>
      <c r="D15" s="51"/>
      <c r="E15" s="25">
        <v>3</v>
      </c>
      <c r="F15" s="26">
        <f>SUBTOTAL(9,F16:F55)</f>
        <v>692865.16599999997</v>
      </c>
      <c r="G15" s="26">
        <f t="shared" ref="G15:R15" si="1">SUBTOTAL(9,G16:G55)</f>
        <v>716361.72</v>
      </c>
      <c r="H15" s="26">
        <f t="shared" si="1"/>
        <v>707203.05199999991</v>
      </c>
      <c r="I15" s="26">
        <f t="shared" si="1"/>
        <v>700816.19699999993</v>
      </c>
      <c r="J15" s="26">
        <f t="shared" si="1"/>
        <v>696958.88400000008</v>
      </c>
      <c r="K15" s="26">
        <f t="shared" si="1"/>
        <v>703148.57700000016</v>
      </c>
      <c r="L15" s="26">
        <f t="shared" si="1"/>
        <v>687402.78999999992</v>
      </c>
      <c r="M15" s="26">
        <f t="shared" si="1"/>
        <v>681642.80900000001</v>
      </c>
      <c r="N15" s="26">
        <f t="shared" si="1"/>
        <v>676855.17799999984</v>
      </c>
      <c r="O15" s="26">
        <f t="shared" si="1"/>
        <v>668022.75200000009</v>
      </c>
      <c r="P15" s="26">
        <f t="shared" si="1"/>
        <v>667952.73100000015</v>
      </c>
      <c r="Q15" s="26">
        <f t="shared" si="1"/>
        <v>660286.78200000001</v>
      </c>
      <c r="R15" s="26">
        <f t="shared" si="1"/>
        <v>647693.1440000002</v>
      </c>
      <c r="S15" s="26">
        <f>IF(ISERR(SUM(G15:R15)/12),"-",SUM(G15:R15)/12)</f>
        <v>684528.71800000011</v>
      </c>
      <c r="T15" s="27">
        <v>3</v>
      </c>
    </row>
    <row r="16" spans="1:20" s="28" customFormat="1" ht="14.1" customHeight="1" x14ac:dyDescent="0.15">
      <c r="A16" s="29"/>
      <c r="B16" s="30"/>
      <c r="C16" s="50" t="s">
        <v>20</v>
      </c>
      <c r="D16" s="51"/>
      <c r="E16" s="25">
        <v>4</v>
      </c>
      <c r="F16" s="26">
        <f>SUBTOTAL(9,F17:F23)</f>
        <v>39963.313999999998</v>
      </c>
      <c r="G16" s="26">
        <f>SUBTOTAL(9,G17:G23)</f>
        <v>41181.573000000004</v>
      </c>
      <c r="H16" s="26">
        <f t="shared" ref="H16:R16" si="2">SUBTOTAL(9,H17:H23)</f>
        <v>41751.01</v>
      </c>
      <c r="I16" s="26">
        <f t="shared" si="2"/>
        <v>41414.392</v>
      </c>
      <c r="J16" s="26">
        <f t="shared" si="2"/>
        <v>41878.062000000005</v>
      </c>
      <c r="K16" s="26">
        <f t="shared" si="2"/>
        <v>39444.133999999998</v>
      </c>
      <c r="L16" s="26">
        <f t="shared" si="2"/>
        <v>39107.150999999998</v>
      </c>
      <c r="M16" s="26">
        <f t="shared" si="2"/>
        <v>39719.039000000004</v>
      </c>
      <c r="N16" s="26">
        <f t="shared" si="2"/>
        <v>41895.78</v>
      </c>
      <c r="O16" s="26">
        <f t="shared" si="2"/>
        <v>41570.214</v>
      </c>
      <c r="P16" s="26">
        <f t="shared" si="2"/>
        <v>43262.217000000004</v>
      </c>
      <c r="Q16" s="26">
        <f t="shared" si="2"/>
        <v>42260.923999999999</v>
      </c>
      <c r="R16" s="26">
        <f t="shared" si="2"/>
        <v>39177.474000000002</v>
      </c>
      <c r="S16" s="26">
        <f>IF(ISERR(SUM(G16:R16)/12),"-",SUM(G16:R16)/12)</f>
        <v>41055.164166666662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21</v>
      </c>
      <c r="E17" s="25">
        <v>5</v>
      </c>
      <c r="F17" s="26">
        <v>5206.7690000000002</v>
      </c>
      <c r="G17" s="26">
        <v>4519.5140000000001</v>
      </c>
      <c r="H17" s="26">
        <v>4606.143</v>
      </c>
      <c r="I17" s="26">
        <v>4026.181</v>
      </c>
      <c r="J17" s="26">
        <v>3327.9119999999998</v>
      </c>
      <c r="K17" s="26">
        <v>2668.5439999999999</v>
      </c>
      <c r="L17" s="26">
        <v>2563.4479999999999</v>
      </c>
      <c r="M17" s="26">
        <v>3414.7139999999999</v>
      </c>
      <c r="N17" s="26">
        <v>3637.73</v>
      </c>
      <c r="O17" s="26">
        <v>3666.828</v>
      </c>
      <c r="P17" s="26">
        <v>5286.9</v>
      </c>
      <c r="Q17" s="26">
        <v>5059.9620000000004</v>
      </c>
      <c r="R17" s="26">
        <v>4415.7030000000004</v>
      </c>
      <c r="S17" s="26">
        <f>IF(ISERR(SUM(G17:R17)/12),"-",SUM(G17:R17)/12)</f>
        <v>3932.7982500000003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22</v>
      </c>
      <c r="E18" s="25">
        <v>6</v>
      </c>
      <c r="F18" s="26">
        <v>8406.85</v>
      </c>
      <c r="G18" s="26">
        <v>8863.8850000000002</v>
      </c>
      <c r="H18" s="26">
        <v>9478.3559999999998</v>
      </c>
      <c r="I18" s="26">
        <v>9275.3960000000006</v>
      </c>
      <c r="J18" s="26">
        <v>8733.6530000000002</v>
      </c>
      <c r="K18" s="26">
        <v>8526.0319999999992</v>
      </c>
      <c r="L18" s="26">
        <v>9577.7379999999994</v>
      </c>
      <c r="M18" s="26">
        <v>9323.9220000000005</v>
      </c>
      <c r="N18" s="26">
        <v>8928.7420000000002</v>
      </c>
      <c r="O18" s="26">
        <v>9023.8340000000007</v>
      </c>
      <c r="P18" s="26">
        <v>9401.0310000000009</v>
      </c>
      <c r="Q18" s="26">
        <v>9337.2270000000008</v>
      </c>
      <c r="R18" s="26">
        <v>8010.924</v>
      </c>
      <c r="S18" s="26">
        <f>IF(ISERR(SUM(G18:R18)/12),"-",SUM(G18:R18)/12)</f>
        <v>9040.0616666666665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23</v>
      </c>
      <c r="E19" s="25">
        <v>7</v>
      </c>
      <c r="F19" s="26">
        <v>15740.165000000001</v>
      </c>
      <c r="G19" s="26">
        <v>17185.54</v>
      </c>
      <c r="H19" s="26">
        <v>16656.187000000002</v>
      </c>
      <c r="I19" s="26">
        <v>16781.02</v>
      </c>
      <c r="J19" s="26">
        <v>17392.734</v>
      </c>
      <c r="K19" s="26">
        <v>16089.695</v>
      </c>
      <c r="L19" s="26">
        <v>15427.438</v>
      </c>
      <c r="M19" s="26">
        <v>16134.423000000001</v>
      </c>
      <c r="N19" s="26">
        <v>17049.998</v>
      </c>
      <c r="O19" s="26">
        <v>16986.178</v>
      </c>
      <c r="P19" s="26">
        <v>17425.473000000002</v>
      </c>
      <c r="Q19" s="26">
        <v>17154.034</v>
      </c>
      <c r="R19" s="26">
        <v>16200.957</v>
      </c>
      <c r="S19" s="26">
        <f>IF(ISERR(SUM(G19:R19)/12),"-",SUM(G19:R19)/12)</f>
        <v>16706.973083333331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24</v>
      </c>
      <c r="E21" s="25">
        <v>8</v>
      </c>
      <c r="F21" s="26">
        <v>2155.5</v>
      </c>
      <c r="G21" s="26">
        <v>2809.2739999999999</v>
      </c>
      <c r="H21" s="26">
        <v>3462.2379999999998</v>
      </c>
      <c r="I21" s="26">
        <v>4038.346</v>
      </c>
      <c r="J21" s="26">
        <v>5134.5039999999999</v>
      </c>
      <c r="K21" s="26">
        <v>5421.3249999999998</v>
      </c>
      <c r="L21" s="26">
        <v>5067.8149999999996</v>
      </c>
      <c r="M21" s="26">
        <v>4255.6779999999999</v>
      </c>
      <c r="N21" s="26">
        <v>3798.6779999999999</v>
      </c>
      <c r="O21" s="26">
        <v>3311.3330000000001</v>
      </c>
      <c r="P21" s="26">
        <v>2911.6889999999999</v>
      </c>
      <c r="Q21" s="26">
        <v>2498.4450000000002</v>
      </c>
      <c r="R21" s="26">
        <v>2399.13</v>
      </c>
      <c r="S21" s="26">
        <f>IF(ISERR(SUM(G21:R21)/12),"-",SUM(G21:R21)/12)</f>
        <v>3759.0379166666662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25</v>
      </c>
      <c r="E22" s="25">
        <v>9</v>
      </c>
      <c r="F22" s="26">
        <v>2827.35</v>
      </c>
      <c r="G22" s="26">
        <v>2565.08</v>
      </c>
      <c r="H22" s="26">
        <v>2390.0160000000001</v>
      </c>
      <c r="I22" s="26">
        <v>2199.8989999999999</v>
      </c>
      <c r="J22" s="26">
        <v>1783.999</v>
      </c>
      <c r="K22" s="26">
        <v>1345.9780000000001</v>
      </c>
      <c r="L22" s="26">
        <v>1185.3019999999999</v>
      </c>
      <c r="M22" s="26">
        <v>1284.8320000000001</v>
      </c>
      <c r="N22" s="26">
        <v>3454.502</v>
      </c>
      <c r="O22" s="26">
        <v>3867.2910000000002</v>
      </c>
      <c r="P22" s="26">
        <v>3567.3739999999998</v>
      </c>
      <c r="Q22" s="26">
        <v>3228.6660000000002</v>
      </c>
      <c r="R22" s="26">
        <v>3219.05</v>
      </c>
      <c r="S22" s="26">
        <f>IF(ISERR(SUM(G22:R22)/12),"-",SUM(G22:R22)/12)</f>
        <v>2507.6657499999997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26</v>
      </c>
      <c r="E23" s="25">
        <v>10</v>
      </c>
      <c r="F23" s="26">
        <v>5626.68</v>
      </c>
      <c r="G23" s="26">
        <v>5238.28</v>
      </c>
      <c r="H23" s="26">
        <v>5158.07</v>
      </c>
      <c r="I23" s="26">
        <v>5093.55</v>
      </c>
      <c r="J23" s="26">
        <v>5505.26</v>
      </c>
      <c r="K23" s="26">
        <v>5392.56</v>
      </c>
      <c r="L23" s="26">
        <v>5285.41</v>
      </c>
      <c r="M23" s="26">
        <v>5305.47</v>
      </c>
      <c r="N23" s="26">
        <v>5026.13</v>
      </c>
      <c r="O23" s="26">
        <v>4714.75</v>
      </c>
      <c r="P23" s="26">
        <v>4669.75</v>
      </c>
      <c r="Q23" s="26">
        <v>4982.59</v>
      </c>
      <c r="R23" s="26">
        <v>4931.71</v>
      </c>
      <c r="S23" s="26">
        <f>IF(ISERR(SUM(G23:R23)/12),"-",SUM(G23:R23)/12)</f>
        <v>5108.6274999999996</v>
      </c>
      <c r="T23" s="27">
        <v>10</v>
      </c>
    </row>
    <row r="24" spans="1:20" s="28" customFormat="1" ht="14.1" customHeight="1" x14ac:dyDescent="0.15">
      <c r="A24" s="29"/>
      <c r="B24" s="30"/>
      <c r="C24" s="50" t="s">
        <v>27</v>
      </c>
      <c r="D24" s="51"/>
      <c r="E24" s="25">
        <v>11</v>
      </c>
      <c r="F24" s="26">
        <v>2013.21</v>
      </c>
      <c r="G24" s="26">
        <v>2026.45</v>
      </c>
      <c r="H24" s="26">
        <v>2233.25</v>
      </c>
      <c r="I24" s="26">
        <v>2005.5709999999999</v>
      </c>
      <c r="J24" s="26">
        <v>1948.066</v>
      </c>
      <c r="K24" s="26">
        <v>1945.3420000000001</v>
      </c>
      <c r="L24" s="26">
        <v>1942.4829999999999</v>
      </c>
      <c r="M24" s="26">
        <v>1934.7639999999999</v>
      </c>
      <c r="N24" s="26">
        <v>1953.434</v>
      </c>
      <c r="O24" s="26">
        <v>1993.8340000000001</v>
      </c>
      <c r="P24" s="26">
        <v>2076.1039999999998</v>
      </c>
      <c r="Q24" s="26">
        <v>2289.6819999999998</v>
      </c>
      <c r="R24" s="26">
        <v>2311.9650000000001</v>
      </c>
      <c r="S24" s="26">
        <f>IF(ISERR(SUM(G24:R24)/12),"-",SUM(G24:R24)/12)</f>
        <v>2055.0787500000001</v>
      </c>
      <c r="T24" s="27">
        <v>11</v>
      </c>
    </row>
    <row r="25" spans="1:20" s="28" customFormat="1" ht="14.1" customHeight="1" x14ac:dyDescent="0.15">
      <c r="A25" s="29"/>
      <c r="B25" s="30"/>
      <c r="C25" s="50" t="s">
        <v>28</v>
      </c>
      <c r="D25" s="51"/>
      <c r="E25" s="25">
        <v>12</v>
      </c>
      <c r="F25" s="26">
        <v>24665.457999999999</v>
      </c>
      <c r="G25" s="26">
        <v>24631.039000000001</v>
      </c>
      <c r="H25" s="26">
        <v>23580.405999999999</v>
      </c>
      <c r="I25" s="26">
        <v>22003.303</v>
      </c>
      <c r="J25" s="26">
        <v>23998.758999999998</v>
      </c>
      <c r="K25" s="26">
        <v>26360.079000000002</v>
      </c>
      <c r="L25" s="26">
        <v>24253.217000000001</v>
      </c>
      <c r="M25" s="26">
        <v>26034.642</v>
      </c>
      <c r="N25" s="26">
        <v>28154.092000000001</v>
      </c>
      <c r="O25" s="26">
        <v>26411.502</v>
      </c>
      <c r="P25" s="26">
        <v>27210.846000000001</v>
      </c>
      <c r="Q25" s="26">
        <v>23132.21</v>
      </c>
      <c r="R25" s="26">
        <v>24991.403999999999</v>
      </c>
      <c r="S25" s="26">
        <f>IF(ISERR(SUM(G25:R25)/12),"-",SUM(G25:R25)/12)</f>
        <v>25063.458249999996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50" t="s">
        <v>29</v>
      </c>
      <c r="D27" s="51"/>
      <c r="E27" s="25">
        <v>13</v>
      </c>
      <c r="F27" s="26">
        <v>67547.59</v>
      </c>
      <c r="G27" s="26">
        <v>78634.906000000003</v>
      </c>
      <c r="H27" s="26">
        <v>84767.936000000002</v>
      </c>
      <c r="I27" s="26">
        <v>88097.001999999993</v>
      </c>
      <c r="J27" s="26">
        <v>84277.241999999998</v>
      </c>
      <c r="K27" s="26">
        <v>78127.269</v>
      </c>
      <c r="L27" s="26">
        <v>72315.035000000003</v>
      </c>
      <c r="M27" s="26">
        <v>68662.698999999993</v>
      </c>
      <c r="N27" s="26">
        <v>67791.608999999997</v>
      </c>
      <c r="O27" s="26">
        <v>70509.638999999996</v>
      </c>
      <c r="P27" s="26">
        <v>74342.595000000001</v>
      </c>
      <c r="Q27" s="26">
        <v>73617.804000000004</v>
      </c>
      <c r="R27" s="26">
        <v>73150.474000000002</v>
      </c>
      <c r="S27" s="26">
        <f>IF(ISERR(SUM(G27:R27)/12),"-",SUM(G27:R27)/12)</f>
        <v>76191.184166666673</v>
      </c>
      <c r="T27" s="27">
        <v>13</v>
      </c>
    </row>
    <row r="28" spans="1:20" s="28" customFormat="1" ht="14.1" customHeight="1" x14ac:dyDescent="0.15">
      <c r="A28" s="29"/>
      <c r="B28" s="30"/>
      <c r="C28" s="50" t="s">
        <v>30</v>
      </c>
      <c r="D28" s="51"/>
      <c r="E28" s="25">
        <v>14</v>
      </c>
      <c r="F28" s="26">
        <v>15990.344999999999</v>
      </c>
      <c r="G28" s="26">
        <v>16873.185000000001</v>
      </c>
      <c r="H28" s="26">
        <v>17278.064999999999</v>
      </c>
      <c r="I28" s="26">
        <v>17786.564999999999</v>
      </c>
      <c r="J28" s="26">
        <v>15900.475</v>
      </c>
      <c r="K28" s="26">
        <v>15966.155000000001</v>
      </c>
      <c r="L28" s="26">
        <v>15380.245000000001</v>
      </c>
      <c r="M28" s="26">
        <v>15071.205</v>
      </c>
      <c r="N28" s="26">
        <v>14465.485000000001</v>
      </c>
      <c r="O28" s="26">
        <v>14347.805</v>
      </c>
      <c r="P28" s="26">
        <v>14260.184999999999</v>
      </c>
      <c r="Q28" s="26">
        <v>14281.825000000001</v>
      </c>
      <c r="R28" s="26">
        <v>11809.004999999999</v>
      </c>
      <c r="S28" s="26">
        <f>IF(ISERR(SUM(G28:R28)/12),"-",SUM(G28:R28)/12)</f>
        <v>15285.016666666668</v>
      </c>
      <c r="T28" s="27">
        <v>14</v>
      </c>
    </row>
    <row r="29" spans="1:20" s="28" customFormat="1" ht="14.1" customHeight="1" x14ac:dyDescent="0.15">
      <c r="A29" s="29"/>
      <c r="B29" s="30"/>
      <c r="C29" s="50" t="s">
        <v>31</v>
      </c>
      <c r="D29" s="51"/>
      <c r="E29" s="25">
        <v>15</v>
      </c>
      <c r="F29" s="26">
        <v>8420.91</v>
      </c>
      <c r="G29" s="26">
        <v>7463.98</v>
      </c>
      <c r="H29" s="26">
        <v>6572.97</v>
      </c>
      <c r="I29" s="26">
        <v>5700.97</v>
      </c>
      <c r="J29" s="26">
        <v>5261.09</v>
      </c>
      <c r="K29" s="26">
        <v>8397.2199999999993</v>
      </c>
      <c r="L29" s="26">
        <v>11654.4</v>
      </c>
      <c r="M29" s="26">
        <v>11194.56</v>
      </c>
      <c r="N29" s="26">
        <v>11850.17</v>
      </c>
      <c r="O29" s="26">
        <v>11316.99</v>
      </c>
      <c r="P29" s="26">
        <v>10649.93</v>
      </c>
      <c r="Q29" s="26">
        <v>9515.02</v>
      </c>
      <c r="R29" s="26">
        <v>8402.0400000000009</v>
      </c>
      <c r="S29" s="26">
        <f>IF(ISERR(SUM(G29:R29)/12),"-",SUM(G29:R29)/12)</f>
        <v>8998.2783333333336</v>
      </c>
      <c r="T29" s="27">
        <v>15</v>
      </c>
    </row>
    <row r="30" spans="1:20" s="28" customFormat="1" ht="14.1" customHeight="1" x14ac:dyDescent="0.15">
      <c r="A30" s="29"/>
      <c r="B30" s="30"/>
      <c r="C30" s="50" t="s">
        <v>32</v>
      </c>
      <c r="D30" s="51"/>
      <c r="E30" s="25">
        <v>16</v>
      </c>
      <c r="F30" s="26">
        <f t="shared" ref="F30:R30" si="3">SUBTOTAL(9,F31:F33)</f>
        <v>22401.292999999998</v>
      </c>
      <c r="G30" s="26">
        <f t="shared" si="3"/>
        <v>20251.472999999998</v>
      </c>
      <c r="H30" s="26">
        <f t="shared" si="3"/>
        <v>22433.082999999999</v>
      </c>
      <c r="I30" s="26">
        <f t="shared" si="3"/>
        <v>24998.290999999997</v>
      </c>
      <c r="J30" s="26">
        <f t="shared" si="3"/>
        <v>25847.293999999998</v>
      </c>
      <c r="K30" s="26">
        <f t="shared" si="3"/>
        <v>27643.089999999997</v>
      </c>
      <c r="L30" s="26">
        <f t="shared" si="3"/>
        <v>26546.167000000001</v>
      </c>
      <c r="M30" s="26">
        <f t="shared" si="3"/>
        <v>25743.976999999999</v>
      </c>
      <c r="N30" s="26">
        <f t="shared" si="3"/>
        <v>24794.842000000001</v>
      </c>
      <c r="O30" s="26">
        <f t="shared" si="3"/>
        <v>22197.596999999998</v>
      </c>
      <c r="P30" s="26">
        <f t="shared" si="3"/>
        <v>22063.346000000001</v>
      </c>
      <c r="Q30" s="26">
        <f t="shared" si="3"/>
        <v>20292.071</v>
      </c>
      <c r="R30" s="26">
        <f t="shared" si="3"/>
        <v>16549.421999999999</v>
      </c>
      <c r="S30" s="26">
        <f>IF(ISERR(SUM(G30:R30)/12),"-",SUM(G30:R30)/12)</f>
        <v>23280.05441666667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33</v>
      </c>
      <c r="E31" s="25">
        <v>17</v>
      </c>
      <c r="F31" s="26">
        <v>17342.8</v>
      </c>
      <c r="G31" s="26">
        <v>15073.39</v>
      </c>
      <c r="H31" s="26">
        <v>16537.73</v>
      </c>
      <c r="I31" s="26">
        <v>17316.64</v>
      </c>
      <c r="J31" s="26">
        <v>16618.939999999999</v>
      </c>
      <c r="K31" s="26">
        <v>17583.849999999999</v>
      </c>
      <c r="L31" s="26">
        <v>16916.43</v>
      </c>
      <c r="M31" s="26">
        <v>16520.93</v>
      </c>
      <c r="N31" s="26">
        <v>15262.84</v>
      </c>
      <c r="O31" s="26">
        <v>14287.88</v>
      </c>
      <c r="P31" s="26">
        <v>14723.7</v>
      </c>
      <c r="Q31" s="26">
        <v>13148.2</v>
      </c>
      <c r="R31" s="26">
        <v>11067.16</v>
      </c>
      <c r="S31" s="26">
        <f>IF(ISERR(SUM(G31:R31)/12),"-",SUM(G31:R31)/12)</f>
        <v>15421.474166666667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34</v>
      </c>
      <c r="E33" s="25">
        <v>18</v>
      </c>
      <c r="F33" s="26">
        <v>5058.4930000000004</v>
      </c>
      <c r="G33" s="26">
        <v>5178.0829999999996</v>
      </c>
      <c r="H33" s="26">
        <v>5895.3530000000001</v>
      </c>
      <c r="I33" s="26">
        <v>7681.6509999999998</v>
      </c>
      <c r="J33" s="26">
        <v>9228.3539999999994</v>
      </c>
      <c r="K33" s="26">
        <v>10059.24</v>
      </c>
      <c r="L33" s="26">
        <v>9629.7369999999992</v>
      </c>
      <c r="M33" s="26">
        <v>9223.0470000000005</v>
      </c>
      <c r="N33" s="26">
        <v>9532.0020000000004</v>
      </c>
      <c r="O33" s="26">
        <v>7909.7169999999996</v>
      </c>
      <c r="P33" s="26">
        <v>7339.6459999999997</v>
      </c>
      <c r="Q33" s="26">
        <v>7143.8710000000001</v>
      </c>
      <c r="R33" s="26">
        <v>5482.2619999999997</v>
      </c>
      <c r="S33" s="26">
        <f>IF(ISERR(SUM(G33:R33)/12),"-",SUM(G33:R33)/12)</f>
        <v>7858.58025</v>
      </c>
      <c r="T33" s="27">
        <v>18</v>
      </c>
    </row>
    <row r="34" spans="1:20" s="28" customFormat="1" ht="14.1" customHeight="1" x14ac:dyDescent="0.15">
      <c r="A34" s="29"/>
      <c r="B34" s="30"/>
      <c r="C34" s="50" t="s">
        <v>35</v>
      </c>
      <c r="D34" s="51"/>
      <c r="E34" s="25">
        <v>19</v>
      </c>
      <c r="F34" s="26">
        <v>20205.216</v>
      </c>
      <c r="G34" s="26">
        <v>20513.286</v>
      </c>
      <c r="H34" s="26">
        <v>20156.615000000002</v>
      </c>
      <c r="I34" s="26">
        <v>20280.061000000002</v>
      </c>
      <c r="J34" s="26">
        <v>22292.384999999998</v>
      </c>
      <c r="K34" s="26">
        <v>22840.780999999999</v>
      </c>
      <c r="L34" s="26">
        <v>22474.645</v>
      </c>
      <c r="M34" s="26">
        <v>22371.554</v>
      </c>
      <c r="N34" s="26">
        <v>21833.364000000001</v>
      </c>
      <c r="O34" s="26">
        <v>20555.116999999998</v>
      </c>
      <c r="P34" s="26">
        <v>20286.894</v>
      </c>
      <c r="Q34" s="26">
        <v>19783.594000000001</v>
      </c>
      <c r="R34" s="26">
        <v>19334.813999999998</v>
      </c>
      <c r="S34" s="26">
        <f>IF(ISERR(SUM(G34:R34)/12),"-",SUM(G34:R34)/12)</f>
        <v>21060.259166666667</v>
      </c>
      <c r="T34" s="27">
        <v>19</v>
      </c>
    </row>
    <row r="35" spans="1:20" s="28" customFormat="1" ht="14.1" customHeight="1" x14ac:dyDescent="0.15">
      <c r="A35" s="29"/>
      <c r="B35" s="30"/>
      <c r="C35" s="50" t="s">
        <v>36</v>
      </c>
      <c r="D35" s="51"/>
      <c r="E35" s="25">
        <v>20</v>
      </c>
      <c r="F35" s="26">
        <v>81746.687999999995</v>
      </c>
      <c r="G35" s="26">
        <v>104570.798</v>
      </c>
      <c r="H35" s="26">
        <v>108694.73299999999</v>
      </c>
      <c r="I35" s="26">
        <v>106838.217</v>
      </c>
      <c r="J35" s="26">
        <v>100146.412</v>
      </c>
      <c r="K35" s="26">
        <v>97715.001000000004</v>
      </c>
      <c r="L35" s="26">
        <v>88100.915999999997</v>
      </c>
      <c r="M35" s="26">
        <v>79636.245999999999</v>
      </c>
      <c r="N35" s="26">
        <v>75103.625</v>
      </c>
      <c r="O35" s="26">
        <v>69946.933000000005</v>
      </c>
      <c r="P35" s="26">
        <v>62527.781999999999</v>
      </c>
      <c r="Q35" s="26">
        <v>64077.703999999998</v>
      </c>
      <c r="R35" s="26">
        <v>81385.839000000007</v>
      </c>
      <c r="S35" s="26">
        <f>IF(ISERR(SUM(G35:R35)/12),"-",SUM(G35:R35)/12)</f>
        <v>86562.017166666672</v>
      </c>
      <c r="T35" s="27">
        <v>20</v>
      </c>
    </row>
    <row r="36" spans="1:20" s="28" customFormat="1" ht="14.1" customHeight="1" x14ac:dyDescent="0.15">
      <c r="A36" s="29"/>
      <c r="B36" s="30"/>
      <c r="C36" s="50" t="s">
        <v>37</v>
      </c>
      <c r="D36" s="51"/>
      <c r="E36" s="25">
        <v>21</v>
      </c>
      <c r="F36" s="26">
        <v>24726.210999999999</v>
      </c>
      <c r="G36" s="26">
        <v>23684.641</v>
      </c>
      <c r="H36" s="26">
        <v>22223.021000000001</v>
      </c>
      <c r="I36" s="26">
        <v>21204.821</v>
      </c>
      <c r="J36" s="26">
        <v>19448.100999999999</v>
      </c>
      <c r="K36" s="26">
        <v>18385.300999999999</v>
      </c>
      <c r="L36" s="26">
        <v>17227.681</v>
      </c>
      <c r="M36" s="26">
        <v>15774.960999999999</v>
      </c>
      <c r="N36" s="26">
        <v>13639.210999999999</v>
      </c>
      <c r="O36" s="26">
        <v>12415.540999999999</v>
      </c>
      <c r="P36" s="26">
        <v>13139.981</v>
      </c>
      <c r="Q36" s="26">
        <v>14952.960999999999</v>
      </c>
      <c r="R36" s="26">
        <v>15013.941000000001</v>
      </c>
      <c r="S36" s="26">
        <f>IF(ISERR(SUM(G36:R36)/12),"-",SUM(G36:R36)/12)</f>
        <v>17259.180166666665</v>
      </c>
      <c r="T36" s="27">
        <v>21</v>
      </c>
    </row>
    <row r="37" spans="1:20" s="28" customFormat="1" ht="14.1" customHeight="1" x14ac:dyDescent="0.15">
      <c r="A37" s="29"/>
      <c r="B37" s="30"/>
      <c r="C37" s="50" t="s">
        <v>38</v>
      </c>
      <c r="D37" s="51"/>
      <c r="E37" s="25">
        <v>22</v>
      </c>
      <c r="F37" s="26">
        <v>10413.75</v>
      </c>
      <c r="G37" s="26">
        <v>11203.99</v>
      </c>
      <c r="H37" s="26">
        <v>10858.15</v>
      </c>
      <c r="I37" s="26">
        <v>11281.777</v>
      </c>
      <c r="J37" s="26">
        <v>11534.996999999999</v>
      </c>
      <c r="K37" s="26">
        <v>11341.566999999999</v>
      </c>
      <c r="L37" s="26">
        <v>11269.517</v>
      </c>
      <c r="M37" s="26">
        <v>10289.026</v>
      </c>
      <c r="N37" s="26">
        <v>10673.886</v>
      </c>
      <c r="O37" s="26">
        <v>10508.196</v>
      </c>
      <c r="P37" s="26">
        <v>10761.144</v>
      </c>
      <c r="Q37" s="26">
        <v>10594.058000000001</v>
      </c>
      <c r="R37" s="26">
        <v>10568.46</v>
      </c>
      <c r="S37" s="26">
        <f>IF(ISERR(SUM(G37:R37)/12),"-",SUM(G37:R37)/12)</f>
        <v>10907.063999999998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50" t="s">
        <v>39</v>
      </c>
      <c r="D39" s="51"/>
      <c r="E39" s="25">
        <v>23</v>
      </c>
      <c r="F39" s="26">
        <v>7226.902</v>
      </c>
      <c r="G39" s="26">
        <v>6455.2420000000002</v>
      </c>
      <c r="H39" s="26">
        <v>6178.8819999999996</v>
      </c>
      <c r="I39" s="26">
        <v>6059.9920000000002</v>
      </c>
      <c r="J39" s="26">
        <v>6103.6620000000003</v>
      </c>
      <c r="K39" s="26">
        <v>6214.2820000000002</v>
      </c>
      <c r="L39" s="26">
        <v>6147.1319999999996</v>
      </c>
      <c r="M39" s="26">
        <v>6597.5219999999999</v>
      </c>
      <c r="N39" s="26">
        <v>6639.7120000000004</v>
      </c>
      <c r="O39" s="26">
        <v>6621.692</v>
      </c>
      <c r="P39" s="26">
        <v>6948.1719999999996</v>
      </c>
      <c r="Q39" s="26">
        <v>6491.5720000000001</v>
      </c>
      <c r="R39" s="26">
        <v>6077.8620000000001</v>
      </c>
      <c r="S39" s="26">
        <f>IF(ISERR(SUM(G39:R39)/12),"-",SUM(G39:R39)/12)</f>
        <v>6377.976999999999</v>
      </c>
      <c r="T39" s="27">
        <v>23</v>
      </c>
    </row>
    <row r="40" spans="1:20" s="28" customFormat="1" ht="14.1" customHeight="1" x14ac:dyDescent="0.15">
      <c r="A40" s="29"/>
      <c r="B40" s="30"/>
      <c r="C40" s="50" t="s">
        <v>40</v>
      </c>
      <c r="D40" s="51"/>
      <c r="E40" s="25">
        <v>24</v>
      </c>
      <c r="F40" s="26">
        <v>4756.3540000000003</v>
      </c>
      <c r="G40" s="26">
        <v>4405.2539999999999</v>
      </c>
      <c r="H40" s="26">
        <v>4253.134</v>
      </c>
      <c r="I40" s="26">
        <v>4538.2340000000004</v>
      </c>
      <c r="J40" s="26">
        <v>5095.0439999999999</v>
      </c>
      <c r="K40" s="26">
        <v>5967.6139999999996</v>
      </c>
      <c r="L40" s="26">
        <v>6277.8540000000003</v>
      </c>
      <c r="M40" s="26">
        <v>6166.1940000000004</v>
      </c>
      <c r="N40" s="26">
        <v>5842.8140000000003</v>
      </c>
      <c r="O40" s="26">
        <v>5203.5339999999997</v>
      </c>
      <c r="P40" s="26">
        <v>4994.7039999999997</v>
      </c>
      <c r="Q40" s="26">
        <v>4941.3540000000003</v>
      </c>
      <c r="R40" s="26">
        <v>4148.5739999999996</v>
      </c>
      <c r="S40" s="26">
        <f>IF(ISERR(SUM(G40:R40)/12),"-",SUM(G40:R40)/12)</f>
        <v>5152.8589999999995</v>
      </c>
      <c r="T40" s="27">
        <v>24</v>
      </c>
    </row>
    <row r="41" spans="1:20" s="28" customFormat="1" ht="14.1" customHeight="1" x14ac:dyDescent="0.15">
      <c r="A41" s="29"/>
      <c r="B41" s="30"/>
      <c r="C41" s="50" t="s">
        <v>41</v>
      </c>
      <c r="D41" s="51"/>
      <c r="E41" s="25">
        <v>25</v>
      </c>
      <c r="F41" s="26">
        <v>4107.3710000000001</v>
      </c>
      <c r="G41" s="26">
        <v>4384.5810000000001</v>
      </c>
      <c r="H41" s="26">
        <v>4072.1410000000001</v>
      </c>
      <c r="I41" s="26">
        <v>4279.2610000000004</v>
      </c>
      <c r="J41" s="26">
        <v>4176.6409999999996</v>
      </c>
      <c r="K41" s="26">
        <v>4125.1509999999998</v>
      </c>
      <c r="L41" s="26">
        <v>3995.7809999999999</v>
      </c>
      <c r="M41" s="26">
        <v>3784.7710000000002</v>
      </c>
      <c r="N41" s="26">
        <v>4194.8410000000003</v>
      </c>
      <c r="O41" s="26">
        <v>4269.4110000000001</v>
      </c>
      <c r="P41" s="26">
        <v>4212.7110000000002</v>
      </c>
      <c r="Q41" s="26">
        <v>4094.471</v>
      </c>
      <c r="R41" s="26">
        <v>3355.1610000000001</v>
      </c>
      <c r="S41" s="26">
        <f>IF(ISERR(SUM(G41:R41)/12),"-",SUM(G41:R41)/12)</f>
        <v>4078.7435000000005</v>
      </c>
      <c r="T41" s="27">
        <v>25</v>
      </c>
    </row>
    <row r="42" spans="1:20" s="28" customFormat="1" ht="14.1" customHeight="1" x14ac:dyDescent="0.15">
      <c r="A42" s="29"/>
      <c r="B42" s="30"/>
      <c r="C42" s="50" t="s">
        <v>42</v>
      </c>
      <c r="D42" s="51"/>
      <c r="E42" s="25">
        <v>26</v>
      </c>
      <c r="F42" s="26">
        <v>141855.39499999999</v>
      </c>
      <c r="G42" s="26">
        <v>138758.80799999999</v>
      </c>
      <c r="H42" s="26">
        <v>133327.98199999999</v>
      </c>
      <c r="I42" s="26">
        <v>129783.969</v>
      </c>
      <c r="J42" s="26">
        <v>132578.70499999999</v>
      </c>
      <c r="K42" s="26">
        <v>133269.28200000001</v>
      </c>
      <c r="L42" s="26">
        <v>133682.58499999999</v>
      </c>
      <c r="M42" s="26">
        <v>132936.18100000001</v>
      </c>
      <c r="N42" s="26">
        <v>133936.05100000001</v>
      </c>
      <c r="O42" s="26">
        <v>133338.50399999999</v>
      </c>
      <c r="P42" s="26">
        <v>131140.008</v>
      </c>
      <c r="Q42" s="26">
        <v>128491.656</v>
      </c>
      <c r="R42" s="26">
        <v>128089.851</v>
      </c>
      <c r="S42" s="26">
        <f>IF(ISERR(SUM(G42:R42)/12),"-",SUM(G42:R42)/12)</f>
        <v>132444.46516666663</v>
      </c>
      <c r="T42" s="27">
        <v>26</v>
      </c>
    </row>
    <row r="43" spans="1:20" s="28" customFormat="1" ht="14.1" customHeight="1" x14ac:dyDescent="0.15">
      <c r="A43" s="29"/>
      <c r="B43" s="30"/>
      <c r="C43" s="50" t="s">
        <v>43</v>
      </c>
      <c r="D43" s="51"/>
      <c r="E43" s="25">
        <v>27</v>
      </c>
      <c r="F43" s="26">
        <v>29208.617999999999</v>
      </c>
      <c r="G43" s="26">
        <v>28207.243999999999</v>
      </c>
      <c r="H43" s="26">
        <v>26154.153999999999</v>
      </c>
      <c r="I43" s="26">
        <v>26302.848000000002</v>
      </c>
      <c r="J43" s="26">
        <v>28569.358</v>
      </c>
      <c r="K43" s="26">
        <v>31243.338</v>
      </c>
      <c r="L43" s="26">
        <v>33542.502999999997</v>
      </c>
      <c r="M43" s="26">
        <v>36801.576000000001</v>
      </c>
      <c r="N43" s="26">
        <v>35263.597000000002</v>
      </c>
      <c r="O43" s="26">
        <v>34075.027999999998</v>
      </c>
      <c r="P43" s="26">
        <v>32537.452000000001</v>
      </c>
      <c r="Q43" s="26">
        <v>30703.13</v>
      </c>
      <c r="R43" s="26">
        <v>28488.524000000001</v>
      </c>
      <c r="S43" s="26">
        <f>IF(ISERR(SUM(G43:R43)/12),"-",SUM(G43:R43)/12)</f>
        <v>30990.729333333333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50" t="s">
        <v>44</v>
      </c>
      <c r="D45" s="51"/>
      <c r="E45" s="25">
        <v>28</v>
      </c>
      <c r="F45" s="26">
        <v>58080.137999999999</v>
      </c>
      <c r="G45" s="26">
        <v>56531.597999999998</v>
      </c>
      <c r="H45" s="26">
        <v>54125.197999999997</v>
      </c>
      <c r="I45" s="26">
        <v>51573.828999999998</v>
      </c>
      <c r="J45" s="26">
        <v>47346.34</v>
      </c>
      <c r="K45" s="26">
        <v>46899.3</v>
      </c>
      <c r="L45" s="26">
        <v>45788.548000000003</v>
      </c>
      <c r="M45" s="26">
        <v>47097.606</v>
      </c>
      <c r="N45" s="26">
        <v>47376.086000000003</v>
      </c>
      <c r="O45" s="26">
        <v>49006.915999999997</v>
      </c>
      <c r="P45" s="26">
        <v>52436.088000000003</v>
      </c>
      <c r="Q45" s="26">
        <v>53950.148999999998</v>
      </c>
      <c r="R45" s="26">
        <v>48345.959000000003</v>
      </c>
      <c r="S45" s="26">
        <f>IF(ISERR(SUM(G45:R45)/12),"-",SUM(G45:R45)/12)</f>
        <v>50039.801416666662</v>
      </c>
      <c r="T45" s="27">
        <v>28</v>
      </c>
    </row>
    <row r="46" spans="1:20" s="28" customFormat="1" ht="14.1" customHeight="1" x14ac:dyDescent="0.15">
      <c r="A46" s="29"/>
      <c r="B46" s="30"/>
      <c r="C46" s="50" t="s">
        <v>45</v>
      </c>
      <c r="D46" s="51"/>
      <c r="E46" s="25">
        <v>29</v>
      </c>
      <c r="F46" s="26">
        <f>SUBTOTAL(9,F47:F49)</f>
        <v>41963.8</v>
      </c>
      <c r="G46" s="26">
        <f t="shared" ref="G46:R46" si="4">SUBTOTAL(9,G47:G49)</f>
        <v>41600.509000000005</v>
      </c>
      <c r="H46" s="26">
        <f t="shared" si="4"/>
        <v>39412.928999999996</v>
      </c>
      <c r="I46" s="26">
        <f t="shared" si="4"/>
        <v>36541.778999999995</v>
      </c>
      <c r="J46" s="26">
        <f t="shared" si="4"/>
        <v>34237.249000000003</v>
      </c>
      <c r="K46" s="26">
        <f t="shared" si="4"/>
        <v>34743.839</v>
      </c>
      <c r="L46" s="26">
        <f t="shared" si="4"/>
        <v>33541.839</v>
      </c>
      <c r="M46" s="26">
        <f t="shared" si="4"/>
        <v>34190.449000000001</v>
      </c>
      <c r="N46" s="26">
        <f t="shared" si="4"/>
        <v>35085.909</v>
      </c>
      <c r="O46" s="26">
        <f t="shared" si="4"/>
        <v>36877.048999999999</v>
      </c>
      <c r="P46" s="26">
        <f t="shared" si="4"/>
        <v>36477.728999999999</v>
      </c>
      <c r="Q46" s="26">
        <f t="shared" si="4"/>
        <v>38725.429000000004</v>
      </c>
      <c r="R46" s="26">
        <f t="shared" si="4"/>
        <v>37619.228999999999</v>
      </c>
      <c r="S46" s="26">
        <f>IF(ISERR(SUM(G46:R46)/12),"-",SUM(G46:R46)/12)</f>
        <v>36587.828166666666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46</v>
      </c>
      <c r="E47" s="25">
        <v>30</v>
      </c>
      <c r="F47" s="26">
        <v>14142.23</v>
      </c>
      <c r="G47" s="26">
        <v>13360.53</v>
      </c>
      <c r="H47" s="26">
        <v>12935.73</v>
      </c>
      <c r="I47" s="26">
        <v>11439.23</v>
      </c>
      <c r="J47" s="26">
        <v>10230.4</v>
      </c>
      <c r="K47" s="26">
        <v>10044.790000000001</v>
      </c>
      <c r="L47" s="26">
        <v>9379.3700000000008</v>
      </c>
      <c r="M47" s="26">
        <v>9157.61</v>
      </c>
      <c r="N47" s="26">
        <v>9783</v>
      </c>
      <c r="O47" s="26">
        <v>10454.790000000001</v>
      </c>
      <c r="P47" s="26">
        <v>10463.49</v>
      </c>
      <c r="Q47" s="26">
        <v>11651.51</v>
      </c>
      <c r="R47" s="26">
        <v>12520.56</v>
      </c>
      <c r="S47" s="26">
        <f>IF(ISERR(SUM(G47:R47)/12),"-",SUM(G47:R47)/12)</f>
        <v>10951.750833333334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47</v>
      </c>
      <c r="E48" s="25">
        <v>31</v>
      </c>
      <c r="F48" s="26">
        <v>4020.35</v>
      </c>
      <c r="G48" s="26">
        <v>3908.35</v>
      </c>
      <c r="H48" s="26">
        <v>3481.44</v>
      </c>
      <c r="I48" s="26">
        <v>3211.54</v>
      </c>
      <c r="J48" s="26">
        <v>3067.36</v>
      </c>
      <c r="K48" s="26">
        <v>3079.17</v>
      </c>
      <c r="L48" s="26">
        <v>3177.68</v>
      </c>
      <c r="M48" s="26">
        <v>3385.3</v>
      </c>
      <c r="N48" s="26">
        <v>3507.76</v>
      </c>
      <c r="O48" s="26">
        <v>3368.59</v>
      </c>
      <c r="P48" s="26">
        <v>3344.84</v>
      </c>
      <c r="Q48" s="26">
        <v>3491.55</v>
      </c>
      <c r="R48" s="26">
        <v>2613.33</v>
      </c>
      <c r="S48" s="26">
        <f>IF(ISERR(SUM(G48:R48)/12),"-",SUM(G48:R48)/12)</f>
        <v>3303.0758333333338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48</v>
      </c>
      <c r="E49" s="25">
        <v>32</v>
      </c>
      <c r="F49" s="26">
        <v>23801.22</v>
      </c>
      <c r="G49" s="26">
        <v>24331.629000000001</v>
      </c>
      <c r="H49" s="26">
        <v>22995.758999999998</v>
      </c>
      <c r="I49" s="26">
        <v>21891.008999999998</v>
      </c>
      <c r="J49" s="26">
        <v>20939.489000000001</v>
      </c>
      <c r="K49" s="26">
        <v>21619.879000000001</v>
      </c>
      <c r="L49" s="26">
        <v>20984.789000000001</v>
      </c>
      <c r="M49" s="26">
        <v>21647.539000000001</v>
      </c>
      <c r="N49" s="26">
        <v>21795.149000000001</v>
      </c>
      <c r="O49" s="26">
        <v>23053.669000000002</v>
      </c>
      <c r="P49" s="26">
        <v>22669.399000000001</v>
      </c>
      <c r="Q49" s="26">
        <v>23582.368999999999</v>
      </c>
      <c r="R49" s="26">
        <v>22485.339</v>
      </c>
      <c r="S49" s="26">
        <f>IF(ISERR(SUM(G49:R49)/12),"-",SUM(G49:R49)/12)</f>
        <v>22333.001499999998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50" t="s">
        <v>49</v>
      </c>
      <c r="D51" s="51"/>
      <c r="E51" s="25">
        <v>33</v>
      </c>
      <c r="F51" s="26">
        <v>13446.94</v>
      </c>
      <c r="G51" s="26">
        <v>13781.55</v>
      </c>
      <c r="H51" s="26">
        <v>13259.41</v>
      </c>
      <c r="I51" s="26">
        <v>13321.161</v>
      </c>
      <c r="J51" s="26">
        <v>14142.748</v>
      </c>
      <c r="K51" s="26">
        <v>14162.938</v>
      </c>
      <c r="L51" s="26">
        <v>14441.794</v>
      </c>
      <c r="M51" s="26">
        <v>16810.634999999998</v>
      </c>
      <c r="N51" s="26">
        <v>16068.578</v>
      </c>
      <c r="O51" s="26">
        <v>15125.897999999999</v>
      </c>
      <c r="P51" s="26">
        <v>14669.427</v>
      </c>
      <c r="Q51" s="26">
        <v>15250.06</v>
      </c>
      <c r="R51" s="26">
        <v>13644.422</v>
      </c>
      <c r="S51" s="26">
        <f>IF(ISERR(SUM(G51:R51)/12),"-",SUM(G51:R51)/12)</f>
        <v>14556.551749999997</v>
      </c>
      <c r="T51" s="27">
        <v>33</v>
      </c>
    </row>
    <row r="52" spans="1:20" s="28" customFormat="1" ht="14.1" customHeight="1" x14ac:dyDescent="0.15">
      <c r="A52" s="29"/>
      <c r="B52" s="30"/>
      <c r="C52" s="50" t="s">
        <v>50</v>
      </c>
      <c r="D52" s="51"/>
      <c r="E52" s="25">
        <v>34</v>
      </c>
      <c r="F52" s="26">
        <v>25674.492999999999</v>
      </c>
      <c r="G52" s="26">
        <v>24451.402999999998</v>
      </c>
      <c r="H52" s="26">
        <v>23169.012999999999</v>
      </c>
      <c r="I52" s="26">
        <v>23306.554</v>
      </c>
      <c r="J52" s="26">
        <v>24362.954000000002</v>
      </c>
      <c r="K52" s="26">
        <v>25354.853999999999</v>
      </c>
      <c r="L52" s="26">
        <v>27348.496999999999</v>
      </c>
      <c r="M52" s="26">
        <v>29534.261999999999</v>
      </c>
      <c r="N52" s="26">
        <v>29764.081999999999</v>
      </c>
      <c r="O52" s="26">
        <v>30154.212</v>
      </c>
      <c r="P52" s="26">
        <v>29696.175999999999</v>
      </c>
      <c r="Q52" s="26">
        <v>28415.547999999999</v>
      </c>
      <c r="R52" s="26">
        <v>24001.254000000001</v>
      </c>
      <c r="S52" s="26">
        <f>IF(ISERR(SUM(G52:R52)/12),"-",SUM(G52:R52)/12)</f>
        <v>26629.900750000001</v>
      </c>
      <c r="T52" s="27">
        <v>34</v>
      </c>
    </row>
    <row r="53" spans="1:20" s="28" customFormat="1" ht="14.1" customHeight="1" x14ac:dyDescent="0.15">
      <c r="A53" s="29"/>
      <c r="B53" s="30"/>
      <c r="C53" s="50" t="s">
        <v>51</v>
      </c>
      <c r="D53" s="51"/>
      <c r="E53" s="25">
        <v>35</v>
      </c>
      <c r="F53" s="26">
        <v>2482</v>
      </c>
      <c r="G53" s="26">
        <v>2382.6</v>
      </c>
      <c r="H53" s="26">
        <v>2290.5</v>
      </c>
      <c r="I53" s="26">
        <v>2177.6</v>
      </c>
      <c r="J53" s="26">
        <v>2591.7399999999998</v>
      </c>
      <c r="K53" s="26">
        <v>2528.8000000000002</v>
      </c>
      <c r="L53" s="26">
        <v>2454.6</v>
      </c>
      <c r="M53" s="26">
        <v>2693.6</v>
      </c>
      <c r="N53" s="26">
        <v>2515.21</v>
      </c>
      <c r="O53" s="26">
        <v>1855.93</v>
      </c>
      <c r="P53" s="26">
        <v>2300.15</v>
      </c>
      <c r="Q53" s="26">
        <v>2168.09</v>
      </c>
      <c r="R53" s="26">
        <v>2042.68</v>
      </c>
      <c r="S53" s="26">
        <f>IF(ISERR(SUM(G53:R53)/12),"-",SUM(G53:R53)/12)</f>
        <v>2333.4583333333335</v>
      </c>
      <c r="T53" s="27">
        <v>35</v>
      </c>
    </row>
    <row r="54" spans="1:20" s="28" customFormat="1" ht="14.1" customHeight="1" x14ac:dyDescent="0.15">
      <c r="A54" s="29"/>
      <c r="B54" s="30"/>
      <c r="C54" s="50" t="s">
        <v>52</v>
      </c>
      <c r="D54" s="51"/>
      <c r="E54" s="25">
        <v>36</v>
      </c>
      <c r="F54" s="26">
        <v>24863.18</v>
      </c>
      <c r="G54" s="26">
        <v>22629.26</v>
      </c>
      <c r="H54" s="26">
        <v>19616.38</v>
      </c>
      <c r="I54" s="26">
        <v>20600.13</v>
      </c>
      <c r="J54" s="26">
        <v>23075.43</v>
      </c>
      <c r="K54" s="26">
        <v>26426.79</v>
      </c>
      <c r="L54" s="26">
        <v>25749.31</v>
      </c>
      <c r="M54" s="26">
        <v>23300.45</v>
      </c>
      <c r="N54" s="26">
        <v>22893.23</v>
      </c>
      <c r="O54" s="26">
        <v>24795.91</v>
      </c>
      <c r="P54" s="26">
        <v>27910.53</v>
      </c>
      <c r="Q54" s="26">
        <v>27181.33</v>
      </c>
      <c r="R54" s="26">
        <v>25513.91</v>
      </c>
      <c r="S54" s="26">
        <f>IF(ISERR(SUM(G54:R54)/12),"-",SUM(G54:R54)/12)</f>
        <v>24141.055000000004</v>
      </c>
      <c r="T54" s="27">
        <v>36</v>
      </c>
    </row>
    <row r="55" spans="1:20" s="28" customFormat="1" ht="14.1" customHeight="1" x14ac:dyDescent="0.15">
      <c r="A55" s="29"/>
      <c r="B55" s="30"/>
      <c r="C55" s="50" t="s">
        <v>53</v>
      </c>
      <c r="D55" s="51"/>
      <c r="E55" s="25">
        <v>37</v>
      </c>
      <c r="F55" s="26">
        <v>21105.99</v>
      </c>
      <c r="G55" s="26">
        <v>21738.35</v>
      </c>
      <c r="H55" s="26">
        <v>20794.09</v>
      </c>
      <c r="I55" s="26">
        <v>20719.87</v>
      </c>
      <c r="J55" s="26">
        <v>22146.13</v>
      </c>
      <c r="K55" s="26">
        <v>24046.45</v>
      </c>
      <c r="L55" s="26">
        <v>24160.89</v>
      </c>
      <c r="M55" s="26">
        <v>25296.89</v>
      </c>
      <c r="N55" s="26">
        <v>25119.57</v>
      </c>
      <c r="O55" s="26">
        <v>24925.3</v>
      </c>
      <c r="P55" s="26">
        <v>24048.560000000001</v>
      </c>
      <c r="Q55" s="26">
        <v>25076.14</v>
      </c>
      <c r="R55" s="26">
        <v>23670.880000000001</v>
      </c>
      <c r="S55" s="26">
        <f>IF(ISERR(SUM(G55:R55)/12),"-",SUM(G55:R55)/12)</f>
        <v>23478.593333333334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52" t="s">
        <v>54</v>
      </c>
      <c r="B57" s="51"/>
      <c r="C57" s="51"/>
      <c r="D57" s="51"/>
      <c r="E57" s="25">
        <v>38</v>
      </c>
      <c r="F57" s="26">
        <f>SUBTOTAL(9,F58:F64)</f>
        <v>47966.42</v>
      </c>
      <c r="G57" s="26">
        <f t="shared" ref="G57:R57" si="5">SUBTOTAL(9,G58:G64)</f>
        <v>47996.41</v>
      </c>
      <c r="H57" s="26">
        <f t="shared" si="5"/>
        <v>46762.862000000001</v>
      </c>
      <c r="I57" s="26">
        <f t="shared" si="5"/>
        <v>46838.115999999995</v>
      </c>
      <c r="J57" s="26">
        <f t="shared" si="5"/>
        <v>49709.059000000001</v>
      </c>
      <c r="K57" s="26">
        <f t="shared" si="5"/>
        <v>50823.664999999994</v>
      </c>
      <c r="L57" s="26">
        <f t="shared" si="5"/>
        <v>53318.819000000003</v>
      </c>
      <c r="M57" s="26">
        <f t="shared" si="5"/>
        <v>52662.489000000001</v>
      </c>
      <c r="N57" s="26">
        <f t="shared" si="5"/>
        <v>52271.418000000005</v>
      </c>
      <c r="O57" s="26">
        <f t="shared" si="5"/>
        <v>52403.764999999999</v>
      </c>
      <c r="P57" s="26">
        <f t="shared" si="5"/>
        <v>52383.156999999999</v>
      </c>
      <c r="Q57" s="26">
        <f t="shared" si="5"/>
        <v>51276.173999999999</v>
      </c>
      <c r="R57" s="26">
        <f t="shared" si="5"/>
        <v>47830.974999999999</v>
      </c>
      <c r="S57" s="26">
        <f>IF(ISERR(SUM(G57:R57)/12),"-",SUM(G57:R57)/12)</f>
        <v>50356.409083333332</v>
      </c>
      <c r="T57" s="27">
        <v>38</v>
      </c>
    </row>
    <row r="58" spans="1:20" s="28" customFormat="1" ht="14.1" customHeight="1" x14ac:dyDescent="0.15">
      <c r="A58" s="29"/>
      <c r="B58" s="30"/>
      <c r="C58" s="50" t="s">
        <v>29</v>
      </c>
      <c r="D58" s="51"/>
      <c r="E58" s="25">
        <v>39</v>
      </c>
      <c r="F58" s="26">
        <v>2578.44</v>
      </c>
      <c r="G58" s="26">
        <v>2692.11</v>
      </c>
      <c r="H58" s="26">
        <v>3242.3</v>
      </c>
      <c r="I58" s="26">
        <v>2984.4</v>
      </c>
      <c r="J58" s="26">
        <v>3085.63</v>
      </c>
      <c r="K58" s="26">
        <v>2601.9499999999998</v>
      </c>
      <c r="L58" s="26">
        <v>2625.26</v>
      </c>
      <c r="M58" s="26">
        <v>2528.0700000000002</v>
      </c>
      <c r="N58" s="26">
        <v>2515.1999999999998</v>
      </c>
      <c r="O58" s="26">
        <v>2671.82</v>
      </c>
      <c r="P58" s="26">
        <v>2967.28</v>
      </c>
      <c r="Q58" s="26">
        <v>2990.28</v>
      </c>
      <c r="R58" s="26">
        <v>2710.15</v>
      </c>
      <c r="S58" s="26">
        <f>IF(ISERR(SUM(G58:R58)/12),"-",SUM(G58:R58)/12)</f>
        <v>2801.2041666666664</v>
      </c>
      <c r="T58" s="27">
        <v>39</v>
      </c>
    </row>
    <row r="59" spans="1:20" s="28" customFormat="1" ht="14.1" customHeight="1" x14ac:dyDescent="0.15">
      <c r="A59" s="29"/>
      <c r="B59" s="30"/>
      <c r="C59" s="50" t="s">
        <v>30</v>
      </c>
      <c r="D59" s="51"/>
      <c r="E59" s="25">
        <v>40</v>
      </c>
      <c r="F59" s="26">
        <v>179.28</v>
      </c>
      <c r="G59" s="26">
        <v>178.22</v>
      </c>
      <c r="H59" s="26">
        <v>144.78</v>
      </c>
      <c r="I59" s="26">
        <v>122.78</v>
      </c>
      <c r="J59" s="26">
        <v>102.11</v>
      </c>
      <c r="K59" s="26">
        <v>192.39</v>
      </c>
      <c r="L59" s="26">
        <v>299.29000000000002</v>
      </c>
      <c r="M59" s="26">
        <v>268.95</v>
      </c>
      <c r="N59" s="26">
        <v>241.97</v>
      </c>
      <c r="O59" s="26">
        <v>232.66</v>
      </c>
      <c r="P59" s="26">
        <v>209.43</v>
      </c>
      <c r="Q59" s="26">
        <v>225.95</v>
      </c>
      <c r="R59" s="26">
        <v>191.64</v>
      </c>
      <c r="S59" s="26">
        <f>IF(ISERR(SUM(G59:R59)/12),"-",SUM(G59:R59)/12)</f>
        <v>200.8475</v>
      </c>
      <c r="T59" s="27">
        <v>40</v>
      </c>
    </row>
    <row r="60" spans="1:20" s="28" customFormat="1" ht="14.1" customHeight="1" x14ac:dyDescent="0.15">
      <c r="A60" s="29"/>
      <c r="B60" s="30"/>
      <c r="C60" s="50" t="s">
        <v>55</v>
      </c>
      <c r="D60" s="51"/>
      <c r="E60" s="25">
        <v>41</v>
      </c>
      <c r="F60" s="26">
        <v>13055.9</v>
      </c>
      <c r="G60" s="26">
        <v>12862.1</v>
      </c>
      <c r="H60" s="26">
        <v>12280.433999999999</v>
      </c>
      <c r="I60" s="26">
        <v>12330.156999999999</v>
      </c>
      <c r="J60" s="26">
        <v>13256.857</v>
      </c>
      <c r="K60" s="26">
        <v>14272.986999999999</v>
      </c>
      <c r="L60" s="26">
        <v>15688.663</v>
      </c>
      <c r="M60" s="26">
        <v>15832.245999999999</v>
      </c>
      <c r="N60" s="26">
        <v>15706.388000000001</v>
      </c>
      <c r="O60" s="26">
        <v>15451.687</v>
      </c>
      <c r="P60" s="26">
        <v>14806.659</v>
      </c>
      <c r="Q60" s="26">
        <v>14324.655000000001</v>
      </c>
      <c r="R60" s="26">
        <v>13926.357</v>
      </c>
      <c r="S60" s="26">
        <f>IF(ISERR(SUM(G60:R60)/12),"-",SUM(G60:R60)/12)</f>
        <v>14228.265833333333</v>
      </c>
      <c r="T60" s="27">
        <v>41</v>
      </c>
    </row>
    <row r="61" spans="1:20" s="28" customFormat="1" ht="14.1" customHeight="1" x14ac:dyDescent="0.15">
      <c r="A61" s="29"/>
      <c r="B61" s="30"/>
      <c r="C61" s="50" t="s">
        <v>56</v>
      </c>
      <c r="D61" s="51"/>
      <c r="E61" s="25">
        <v>42</v>
      </c>
      <c r="F61" s="26">
        <v>5716.22</v>
      </c>
      <c r="G61" s="26">
        <v>5620.3</v>
      </c>
      <c r="H61" s="26">
        <v>5492.54</v>
      </c>
      <c r="I61" s="26">
        <v>5248.54</v>
      </c>
      <c r="J61" s="26">
        <v>4841.3900000000003</v>
      </c>
      <c r="K61" s="26">
        <v>4586.8</v>
      </c>
      <c r="L61" s="26">
        <v>4706.1400000000003</v>
      </c>
      <c r="M61" s="26">
        <v>4480.6499999999996</v>
      </c>
      <c r="N61" s="26">
        <v>4445.92</v>
      </c>
      <c r="O61" s="26">
        <v>4979.8900000000003</v>
      </c>
      <c r="P61" s="26">
        <v>5944.97</v>
      </c>
      <c r="Q61" s="26">
        <v>6114.23</v>
      </c>
      <c r="R61" s="26">
        <v>5469.4</v>
      </c>
      <c r="S61" s="26">
        <f>IF(ISERR(SUM(G61:R61)/12),"-",SUM(G61:R61)/12)</f>
        <v>5160.8975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50" t="s">
        <v>57</v>
      </c>
      <c r="D63" s="51"/>
      <c r="E63" s="25">
        <v>43</v>
      </c>
      <c r="F63" s="26">
        <v>3216.27</v>
      </c>
      <c r="G63" s="26">
        <v>3031.2</v>
      </c>
      <c r="H63" s="26">
        <v>2555.4899999999998</v>
      </c>
      <c r="I63" s="26">
        <v>2843.21</v>
      </c>
      <c r="J63" s="26">
        <v>2878.78</v>
      </c>
      <c r="K63" s="26">
        <v>3008.54</v>
      </c>
      <c r="L63" s="26">
        <v>3369.61</v>
      </c>
      <c r="M63" s="26">
        <v>3653.53</v>
      </c>
      <c r="N63" s="26">
        <v>4028.64</v>
      </c>
      <c r="O63" s="26">
        <v>3945.98</v>
      </c>
      <c r="P63" s="26">
        <v>3852.91</v>
      </c>
      <c r="Q63" s="26">
        <v>3606.01</v>
      </c>
      <c r="R63" s="26">
        <v>2772.95</v>
      </c>
      <c r="S63" s="26">
        <f>IF(ISERR(SUM(G63:R63)/12),"-",SUM(G63:R63)/12)</f>
        <v>3295.5708333333332</v>
      </c>
      <c r="T63" s="27">
        <v>43</v>
      </c>
    </row>
    <row r="64" spans="1:20" s="28" customFormat="1" ht="14.1" customHeight="1" x14ac:dyDescent="0.15">
      <c r="A64" s="39"/>
      <c r="B64" s="38"/>
      <c r="C64" s="50" t="s">
        <v>58</v>
      </c>
      <c r="D64" s="51"/>
      <c r="E64" s="25">
        <v>44</v>
      </c>
      <c r="F64" s="26">
        <v>23220.31</v>
      </c>
      <c r="G64" s="26">
        <v>23612.48</v>
      </c>
      <c r="H64" s="26">
        <v>23047.317999999999</v>
      </c>
      <c r="I64" s="26">
        <v>23309.028999999999</v>
      </c>
      <c r="J64" s="26">
        <v>25544.292000000001</v>
      </c>
      <c r="K64" s="26">
        <v>26160.998</v>
      </c>
      <c r="L64" s="26">
        <v>26629.856</v>
      </c>
      <c r="M64" s="26">
        <v>25899.043000000001</v>
      </c>
      <c r="N64" s="26">
        <v>25333.3</v>
      </c>
      <c r="O64" s="26">
        <v>25121.727999999999</v>
      </c>
      <c r="P64" s="26">
        <v>24601.907999999999</v>
      </c>
      <c r="Q64" s="26">
        <v>24015.048999999999</v>
      </c>
      <c r="R64" s="26">
        <v>22760.477999999999</v>
      </c>
      <c r="S64" s="26">
        <f>IF(ISERR(SUM(G64:R64)/12),"-",SUM(G64:R64)/12)</f>
        <v>24669.623250000001</v>
      </c>
      <c r="T64" s="27">
        <v>44</v>
      </c>
    </row>
    <row r="65" spans="1:20" s="28" customFormat="1" ht="14.1" customHeight="1" x14ac:dyDescent="0.15">
      <c r="A65" s="39"/>
      <c r="B65" s="38"/>
      <c r="C65" s="37"/>
      <c r="D65" s="38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52" t="s">
        <v>59</v>
      </c>
      <c r="B66" s="51"/>
      <c r="C66" s="51"/>
      <c r="D66" s="51"/>
      <c r="E66" s="25">
        <v>45</v>
      </c>
      <c r="F66" s="26">
        <v>67278.754000000001</v>
      </c>
      <c r="G66" s="26">
        <v>67381.542000000001</v>
      </c>
      <c r="H66" s="26">
        <v>66924.351999999999</v>
      </c>
      <c r="I66" s="26">
        <v>67230.365000000005</v>
      </c>
      <c r="J66" s="26">
        <v>67894.429000000004</v>
      </c>
      <c r="K66" s="26">
        <v>70065.149000000005</v>
      </c>
      <c r="L66" s="26">
        <v>71805.778000000006</v>
      </c>
      <c r="M66" s="26">
        <v>72012.7</v>
      </c>
      <c r="N66" s="26">
        <v>70814.202000000005</v>
      </c>
      <c r="O66" s="26">
        <v>69366.373000000007</v>
      </c>
      <c r="P66" s="26">
        <v>69090.085999999996</v>
      </c>
      <c r="Q66" s="26">
        <v>68788.006999999998</v>
      </c>
      <c r="R66" s="26">
        <v>61294.095000000001</v>
      </c>
      <c r="S66" s="26">
        <f>IF(ISERR(SUM(G66:R66)/12),"-",SUM(G66:R66)/12)</f>
        <v>68555.589833333346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8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A3:T3"/>
    <mergeCell ref="K5:L5"/>
    <mergeCell ref="C6:L6"/>
    <mergeCell ref="A7:E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2020-11-27T04:34:18Z</dcterms:created>
  <dcterms:modified xsi:type="dcterms:W3CDTF">2020-12-24T01:01:34Z</dcterms:modified>
</cp:coreProperties>
</file>