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提出（2019確報修正版）\冷蔵水産物流通調査2019年確報\"/>
    </mc:Choice>
  </mc:AlternateContent>
  <xr:revisionPtr revIDLastSave="0" documentId="13_ncr:1_{C5152280-29EF-4AC1-8174-F1FB0577681E}" xr6:coauthVersionLast="36" xr6:coauthVersionMax="36" xr10:uidLastSave="{00000000-0000-0000-0000-000000000000}"/>
  <bookViews>
    <workbookView xWindow="0" yWindow="0" windowWidth="21360" windowHeight="11940" xr2:uid="{8AA978C1-C903-40A4-B3E6-B26279EEFCDB}"/>
  </bookViews>
  <sheets>
    <sheet name="月別品目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6" i="2" l="1"/>
  <c r="S64" i="2"/>
  <c r="S63" i="2"/>
  <c r="S61" i="2"/>
  <c r="S60" i="2"/>
  <c r="S59" i="2"/>
  <c r="S58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S55" i="2"/>
  <c r="S54" i="2"/>
  <c r="S53" i="2"/>
  <c r="S52" i="2"/>
  <c r="S51" i="2"/>
  <c r="S49" i="2"/>
  <c r="S48" i="2"/>
  <c r="S47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S45" i="2"/>
  <c r="S43" i="2"/>
  <c r="S42" i="2"/>
  <c r="S41" i="2"/>
  <c r="S40" i="2"/>
  <c r="S39" i="2"/>
  <c r="S37" i="2"/>
  <c r="S36" i="2"/>
  <c r="S35" i="2"/>
  <c r="S34" i="2"/>
  <c r="S33" i="2"/>
  <c r="S31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S29" i="2"/>
  <c r="S28" i="2"/>
  <c r="S27" i="2"/>
  <c r="S25" i="2"/>
  <c r="S24" i="2"/>
  <c r="S23" i="2"/>
  <c r="S22" i="2"/>
  <c r="S21" i="2"/>
  <c r="S19" i="2"/>
  <c r="S18" i="2"/>
  <c r="S17" i="2"/>
  <c r="R16" i="2"/>
  <c r="Q16" i="2"/>
  <c r="P16" i="2"/>
  <c r="O16" i="2"/>
  <c r="N16" i="2"/>
  <c r="N15" i="2" s="1"/>
  <c r="M16" i="2"/>
  <c r="M15" i="2" s="1"/>
  <c r="M11" i="2" s="1"/>
  <c r="L16" i="2"/>
  <c r="K16" i="2"/>
  <c r="J16" i="2"/>
  <c r="I16" i="2"/>
  <c r="I15" i="2" s="1"/>
  <c r="H16" i="2"/>
  <c r="H15" i="2" s="1"/>
  <c r="G16" i="2"/>
  <c r="G15" i="2" s="1"/>
  <c r="F16" i="2"/>
  <c r="S13" i="2"/>
  <c r="I11" i="2" l="1"/>
  <c r="H11" i="2"/>
  <c r="N11" i="2"/>
  <c r="S30" i="2"/>
  <c r="O15" i="2"/>
  <c r="O11" i="2" s="1"/>
  <c r="J15" i="2"/>
  <c r="J11" i="2" s="1"/>
  <c r="P15" i="2"/>
  <c r="P11" i="2" s="1"/>
  <c r="S57" i="2"/>
  <c r="F15" i="2"/>
  <c r="F11" i="2" s="1"/>
  <c r="L15" i="2"/>
  <c r="L11" i="2" s="1"/>
  <c r="R15" i="2"/>
  <c r="R11" i="2" s="1"/>
  <c r="K15" i="2"/>
  <c r="K11" i="2" s="1"/>
  <c r="Q15" i="2"/>
  <c r="Q11" i="2" s="1"/>
  <c r="S46" i="2"/>
  <c r="G11" i="2"/>
  <c r="S16" i="2"/>
  <c r="S15" i="2" l="1"/>
  <c r="S11" i="2"/>
</calcChain>
</file>

<file path=xl/sharedStrings.xml><?xml version="1.0" encoding="utf-8"?>
<sst xmlns="http://schemas.openxmlformats.org/spreadsheetml/2006/main" count="66" uniqueCount="64">
  <si>
    <t>５　　月　別　品　目　別  月　末　在　庫　量</t>
    <phoneticPr fontId="5"/>
  </si>
  <si>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</si>
  <si>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</si>
  <si>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</si>
  <si>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</si>
  <si>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</si>
  <si>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</si>
  <si>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</si>
  <si>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</si>
  <si>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</si>
  <si>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</si>
  <si>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</si>
  <si>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</si>
  <si>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</si>
  <si>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</si>
  <si>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12  月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</si>
  <si>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</si>
  <si>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</si>
  <si>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</si>
  <si>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</si>
  <si>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</si>
  <si>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</si>
  <si>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</si>
  <si>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</si>
  <si>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</si>
  <si>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</si>
  <si>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</si>
  <si>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</si>
  <si>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</si>
  <si>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</si>
  <si>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</si>
  <si>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</si>
  <si>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</si>
  <si>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</si>
  <si>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</si>
  <si>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</si>
  <si>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</si>
  <si>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</si>
  <si>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</si>
  <si>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</si>
  <si>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</si>
  <si>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</si>
  <si>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</si>
  <si>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</si>
  <si>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</si>
  <si>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</si>
  <si>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</si>
  <si>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</si>
  <si>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</si>
  <si>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</si>
  <si>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</si>
  <si>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</si>
  <si>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</si>
  <si>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</si>
  <si>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</si>
  <si>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</si>
  <si>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</si>
  <si>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</si>
  <si>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</si>
  <si>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</si>
  <si>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（2）　産　　　　　地</t>
    <phoneticPr fontId="5"/>
  </si>
  <si>
    <t>毎月末現在の在庫量である。</t>
    <phoneticPr fontId="5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</si>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</sst>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0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8" fillId="0" borderId="0" xfId="1" applyNumberFormat="1" applyFont="1" applyFill="1"/>
    <xf numFmtId="176" fontId="9" fillId="0" borderId="0" xfId="1" applyNumberFormat="1" applyFont="1" applyFill="1" applyAlignment="1">
      <alignment horizontal="right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  <xf numFmtId="0" fontId="12" fillId="0" borderId="0" xfId="1" applyFont="1" applyFill="1" applyAlignment="1">
      <alignment horizontal="distributed"/>
    </xf>
    <xf numFmtId="0" fontId="1" fillId="0" borderId="0" xfId="1" applyFont="1" applyFill="1" applyAlignment="1">
      <alignment horizontal="distributed"/>
    </xf>
    <xf numFmtId="176" fontId="12" fillId="0" borderId="0" xfId="1" applyNumberFormat="1" applyFont="1" applyFill="1" applyBorder="1" applyAlignment="1">
      <alignment horizontal="distributed"/>
    </xf>
    <xf numFmtId="49" fontId="4" fillId="0" borderId="0" xfId="1" applyNumberFormat="1" applyFont="1" applyFill="1" applyAlignment="1">
      <alignment horizontal="center"/>
    </xf>
    <xf numFmtId="176" fontId="7" fillId="0" borderId="0" xfId="1" applyNumberFormat="1" applyFont="1" applyFill="1" applyAlignment="1">
      <alignment horizontal="center"/>
    </xf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D34B2A81-D2EA-41E5-83BD-9227CB3DEAB2}"/>
    <cellStyle name="標準 3" xfId="1" xr:uid="{8F1E9426-5C75-482A-B633-E919EAAD4F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A816B-7ACA-4751-9E1C-8B775DC52611}">
  <sheetPr codeName="Sheet14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35" customWidth="1"/>
    <col min="4" max="4" width="22.625" style="35" customWidth="1"/>
    <col min="5" max="5" width="2.875" style="36" customWidth="1"/>
    <col min="6" max="19" width="13.125" style="35" customWidth="1"/>
    <col min="20" max="20" width="4.25" style="35" customWidth="1"/>
    <col min="21" max="16384" width="9" style="35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4" customFormat="1" ht="21" customHeight="1" x14ac:dyDescent="0.2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 s="5" customFormat="1" ht="13.5" customHeight="1" x14ac:dyDescent="0.15">
      <c r="E4" s="6"/>
    </row>
    <row r="5" spans="1:20" s="7" customFormat="1" ht="21" customHeight="1" x14ac:dyDescent="0.2">
      <c r="E5" s="8"/>
      <c r="K5" s="41" t="s">
        <v>60</v>
      </c>
      <c r="L5" s="41"/>
    </row>
    <row r="6" spans="1:20" s="9" customFormat="1" ht="15.95" customHeight="1" thickBot="1" x14ac:dyDescent="0.2">
      <c r="C6" s="42" t="s">
        <v>61</v>
      </c>
      <c r="D6" s="43"/>
      <c r="E6" s="43"/>
      <c r="F6" s="43"/>
      <c r="G6" s="43"/>
      <c r="H6" s="43"/>
      <c r="I6" s="43"/>
      <c r="J6" s="43"/>
      <c r="K6" s="43"/>
      <c r="L6" s="43"/>
      <c r="S6" s="10" t="s">
        <v>1</v>
      </c>
    </row>
    <row r="7" spans="1:20" s="15" customFormat="1" ht="15" customHeight="1" thickTop="1" x14ac:dyDescent="0.15">
      <c r="A7" s="44" t="s">
        <v>2</v>
      </c>
      <c r="B7" s="44"/>
      <c r="C7" s="44"/>
      <c r="D7" s="44"/>
      <c r="E7" s="45"/>
      <c r="F7" s="11">
        <v>43435</v>
      </c>
      <c r="G7" s="11">
        <v>43466</v>
      </c>
      <c r="H7" s="12"/>
      <c r="I7" s="12"/>
      <c r="J7" s="12"/>
      <c r="K7" s="12" t="s">
        <v>62</v>
      </c>
      <c r="L7" s="12"/>
      <c r="M7" s="12"/>
      <c r="N7" s="12"/>
      <c r="O7" s="12"/>
      <c r="P7" s="12"/>
      <c r="Q7" s="12"/>
      <c r="R7" s="12"/>
      <c r="S7" s="13"/>
      <c r="T7" s="14"/>
    </row>
    <row r="8" spans="1:20" s="15" customFormat="1" ht="15" customHeight="1" x14ac:dyDescent="0.15">
      <c r="A8" s="46"/>
      <c r="B8" s="46"/>
      <c r="C8" s="46"/>
      <c r="D8" s="46"/>
      <c r="E8" s="47"/>
      <c r="F8" s="16"/>
      <c r="G8" s="16"/>
      <c r="H8" s="17" t="s">
        <v>3</v>
      </c>
      <c r="I8" s="17" t="s">
        <v>4</v>
      </c>
      <c r="J8" s="17" t="s">
        <v>5</v>
      </c>
      <c r="K8" s="17"/>
      <c r="L8" s="17" t="s">
        <v>6</v>
      </c>
      <c r="M8" s="17" t="s">
        <v>7</v>
      </c>
      <c r="N8" s="17" t="s">
        <v>8</v>
      </c>
      <c r="O8" s="17" t="s">
        <v>9</v>
      </c>
      <c r="P8" s="17" t="s">
        <v>10</v>
      </c>
      <c r="Q8" s="17" t="s">
        <v>11</v>
      </c>
      <c r="R8" s="17" t="s">
        <v>12</v>
      </c>
      <c r="S8" s="16" t="s">
        <v>13</v>
      </c>
      <c r="T8" s="18" t="s">
        <v>14</v>
      </c>
    </row>
    <row r="9" spans="1:20" s="15" customFormat="1" ht="15" customHeight="1" x14ac:dyDescent="0.15">
      <c r="A9" s="48"/>
      <c r="B9" s="48"/>
      <c r="C9" s="48"/>
      <c r="D9" s="48"/>
      <c r="E9" s="49"/>
      <c r="F9" s="19" t="s">
        <v>15</v>
      </c>
      <c r="G9" s="19" t="s">
        <v>16</v>
      </c>
      <c r="H9" s="20"/>
      <c r="I9" s="20"/>
      <c r="J9" s="20"/>
      <c r="K9" s="20" t="s">
        <v>63</v>
      </c>
      <c r="L9" s="20"/>
      <c r="M9" s="20"/>
      <c r="N9" s="20"/>
      <c r="O9" s="20"/>
      <c r="P9" s="20"/>
      <c r="Q9" s="20"/>
      <c r="R9" s="20"/>
      <c r="S9" s="19"/>
      <c r="T9" s="21"/>
    </row>
    <row r="10" spans="1:20" s="15" customFormat="1" ht="12" customHeight="1" x14ac:dyDescent="0.15">
      <c r="A10" s="22"/>
      <c r="B10" s="22"/>
      <c r="C10" s="22"/>
      <c r="D10" s="22"/>
      <c r="E10" s="23"/>
      <c r="T10" s="24"/>
    </row>
    <row r="11" spans="1:20" s="28" customFormat="1" ht="14.1" customHeight="1" x14ac:dyDescent="0.15">
      <c r="A11" s="39" t="s">
        <v>17</v>
      </c>
      <c r="B11" s="38"/>
      <c r="C11" s="38"/>
      <c r="D11" s="38"/>
      <c r="E11" s="25">
        <v>1</v>
      </c>
      <c r="F11" s="26">
        <f>SUBTOTAL(9,F13:F66)</f>
        <v>395822.96400000004</v>
      </c>
      <c r="G11" s="26">
        <f t="shared" ref="G11:P11" si="0">SUBTOTAL(9,G13:G66)</f>
        <v>405876.82399999991</v>
      </c>
      <c r="H11" s="26">
        <f t="shared" si="0"/>
        <v>403619.11200000008</v>
      </c>
      <c r="I11" s="26">
        <f t="shared" si="0"/>
        <v>400083.3710000001</v>
      </c>
      <c r="J11" s="26">
        <f t="shared" si="0"/>
        <v>402930.79200000002</v>
      </c>
      <c r="K11" s="26">
        <f t="shared" si="0"/>
        <v>411797.74699999992</v>
      </c>
      <c r="L11" s="26">
        <f t="shared" si="0"/>
        <v>406333.20699999999</v>
      </c>
      <c r="M11" s="26">
        <f t="shared" si="0"/>
        <v>402942.69599999994</v>
      </c>
      <c r="N11" s="26">
        <f t="shared" si="0"/>
        <v>397083.55699999997</v>
      </c>
      <c r="O11" s="26">
        <f t="shared" si="0"/>
        <v>388235.54399999999</v>
      </c>
      <c r="P11" s="26">
        <f t="shared" si="0"/>
        <v>385784.51299999992</v>
      </c>
      <c r="Q11" s="26">
        <f>SUBTOTAL(9,Q13:Q66)</f>
        <v>376291.57</v>
      </c>
      <c r="R11" s="26">
        <f>SUBTOTAL(9,R13:R66)</f>
        <v>369460.245</v>
      </c>
      <c r="S11" s="26">
        <f>IF(ISERR(SUM(G11:R11)/12),"-",SUM(G11:R11)/12)</f>
        <v>395869.93149999995</v>
      </c>
      <c r="T11" s="27">
        <v>1</v>
      </c>
    </row>
    <row r="12" spans="1:20" s="28" customFormat="1" ht="14.1" customHeight="1" x14ac:dyDescent="0.15">
      <c r="A12" s="29"/>
      <c r="B12" s="30"/>
      <c r="C12" s="30"/>
      <c r="D12" s="30"/>
      <c r="E12" s="25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7"/>
    </row>
    <row r="13" spans="1:20" s="28" customFormat="1" ht="14.1" customHeight="1" x14ac:dyDescent="0.15">
      <c r="A13" s="39" t="s">
        <v>18</v>
      </c>
      <c r="B13" s="38"/>
      <c r="C13" s="38"/>
      <c r="D13" s="38"/>
      <c r="E13" s="25">
        <v>2</v>
      </c>
      <c r="F13" s="26">
        <v>212</v>
      </c>
      <c r="G13" s="26">
        <v>134</v>
      </c>
      <c r="H13" s="26">
        <v>130</v>
      </c>
      <c r="I13" s="26">
        <v>103</v>
      </c>
      <c r="J13" s="26">
        <v>194</v>
      </c>
      <c r="K13" s="26">
        <v>169</v>
      </c>
      <c r="L13" s="26">
        <v>146</v>
      </c>
      <c r="M13" s="26">
        <v>158</v>
      </c>
      <c r="N13" s="26">
        <v>148</v>
      </c>
      <c r="O13" s="26">
        <v>138</v>
      </c>
      <c r="P13" s="26">
        <v>152</v>
      </c>
      <c r="Q13" s="26">
        <v>126</v>
      </c>
      <c r="R13" s="26">
        <v>168</v>
      </c>
      <c r="S13" s="26">
        <f>IF(ISERR(SUM(G13:R13)/12),"-",SUM(G13:R13)/12)</f>
        <v>147.16666666666666</v>
      </c>
      <c r="T13" s="27">
        <v>2</v>
      </c>
    </row>
    <row r="14" spans="1:20" s="28" customFormat="1" ht="14.1" customHeight="1" x14ac:dyDescent="0.15">
      <c r="A14" s="29"/>
      <c r="B14" s="30"/>
      <c r="C14" s="30"/>
      <c r="D14" s="30"/>
      <c r="E14" s="2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7"/>
    </row>
    <row r="15" spans="1:20" s="28" customFormat="1" ht="14.1" customHeight="1" x14ac:dyDescent="0.15">
      <c r="A15" s="39" t="s">
        <v>19</v>
      </c>
      <c r="B15" s="38"/>
      <c r="C15" s="38"/>
      <c r="D15" s="38"/>
      <c r="E15" s="25">
        <v>3</v>
      </c>
      <c r="F15" s="26">
        <f>SUBTOTAL(9,F16:F55)</f>
        <v>339376.83399999997</v>
      </c>
      <c r="G15" s="26">
        <f t="shared" ref="G15:R15" si="1">SUBTOTAL(9,G16:G55)</f>
        <v>349630.74399999995</v>
      </c>
      <c r="H15" s="26">
        <f t="shared" si="1"/>
        <v>347610.63200000004</v>
      </c>
      <c r="I15" s="26">
        <f t="shared" si="1"/>
        <v>342494.891</v>
      </c>
      <c r="J15" s="26">
        <f t="shared" si="1"/>
        <v>342387.80200000003</v>
      </c>
      <c r="K15" s="26">
        <f t="shared" si="1"/>
        <v>348466.87699999998</v>
      </c>
      <c r="L15" s="26">
        <f t="shared" si="1"/>
        <v>341052.38699999999</v>
      </c>
      <c r="M15" s="26">
        <f t="shared" si="1"/>
        <v>337588.64599999995</v>
      </c>
      <c r="N15" s="26">
        <f t="shared" si="1"/>
        <v>333320.36699999997</v>
      </c>
      <c r="O15" s="26">
        <f t="shared" si="1"/>
        <v>325374.37400000001</v>
      </c>
      <c r="P15" s="26">
        <f t="shared" si="1"/>
        <v>324272.59299999999</v>
      </c>
      <c r="Q15" s="26">
        <f t="shared" si="1"/>
        <v>316106.67999999993</v>
      </c>
      <c r="R15" s="26">
        <f t="shared" si="1"/>
        <v>316240.52499999997</v>
      </c>
      <c r="S15" s="26">
        <f>IF(ISERR(SUM(G15:R15)/12),"-",SUM(G15:R15)/12)</f>
        <v>335378.87649999995</v>
      </c>
      <c r="T15" s="27">
        <v>3</v>
      </c>
    </row>
    <row r="16" spans="1:20" s="28" customFormat="1" ht="14.1" customHeight="1" x14ac:dyDescent="0.15">
      <c r="A16" s="29"/>
      <c r="B16" s="30"/>
      <c r="C16" s="37" t="s">
        <v>20</v>
      </c>
      <c r="D16" s="38"/>
      <c r="E16" s="25">
        <v>4</v>
      </c>
      <c r="F16" s="26">
        <f>SUBTOTAL(9,F17:F23)</f>
        <v>36058.614000000001</v>
      </c>
      <c r="G16" s="26">
        <f>SUBTOTAL(9,G17:G23)</f>
        <v>37626.173000000003</v>
      </c>
      <c r="H16" s="26">
        <f t="shared" ref="H16:R16" si="2">SUBTOTAL(9,H17:H23)</f>
        <v>38320.210000000006</v>
      </c>
      <c r="I16" s="26">
        <f t="shared" si="2"/>
        <v>37874.392</v>
      </c>
      <c r="J16" s="26">
        <f t="shared" si="2"/>
        <v>37929.862000000001</v>
      </c>
      <c r="K16" s="26">
        <f t="shared" si="2"/>
        <v>35703.534</v>
      </c>
      <c r="L16" s="26">
        <f t="shared" si="2"/>
        <v>35413.450999999994</v>
      </c>
      <c r="M16" s="26">
        <f t="shared" si="2"/>
        <v>35842.129000000001</v>
      </c>
      <c r="N16" s="26">
        <f t="shared" si="2"/>
        <v>38170.770000000004</v>
      </c>
      <c r="O16" s="26">
        <f t="shared" si="2"/>
        <v>38102.403999999995</v>
      </c>
      <c r="P16" s="26">
        <f t="shared" si="2"/>
        <v>39697.266999999993</v>
      </c>
      <c r="Q16" s="26">
        <f t="shared" si="2"/>
        <v>38249.513999999996</v>
      </c>
      <c r="R16" s="26">
        <f t="shared" si="2"/>
        <v>35098.464</v>
      </c>
      <c r="S16" s="26">
        <f>IF(ISERR(SUM(G16:R16)/12),"-",SUM(G16:R16)/12)</f>
        <v>37335.680833333332</v>
      </c>
      <c r="T16" s="27">
        <v>4</v>
      </c>
    </row>
    <row r="17" spans="1:20" s="28" customFormat="1" ht="14.1" customHeight="1" x14ac:dyDescent="0.15">
      <c r="A17" s="29"/>
      <c r="B17" s="30"/>
      <c r="C17" s="30"/>
      <c r="D17" s="31" t="s">
        <v>21</v>
      </c>
      <c r="E17" s="25">
        <v>5</v>
      </c>
      <c r="F17" s="26">
        <v>5146.7690000000002</v>
      </c>
      <c r="G17" s="26">
        <v>4469.5140000000001</v>
      </c>
      <c r="H17" s="26">
        <v>4558.143</v>
      </c>
      <c r="I17" s="26">
        <v>3975.181</v>
      </c>
      <c r="J17" s="26">
        <v>3254.9119999999998</v>
      </c>
      <c r="K17" s="26">
        <v>2618.5439999999999</v>
      </c>
      <c r="L17" s="26">
        <v>2517.4479999999999</v>
      </c>
      <c r="M17" s="26">
        <v>3362.7139999999999</v>
      </c>
      <c r="N17" s="26">
        <v>3591.73</v>
      </c>
      <c r="O17" s="26">
        <v>3628.828</v>
      </c>
      <c r="P17" s="26">
        <v>5248.86</v>
      </c>
      <c r="Q17" s="26">
        <v>5027.9219999999996</v>
      </c>
      <c r="R17" s="26">
        <v>4374.6629999999996</v>
      </c>
      <c r="S17" s="26">
        <f>IF(ISERR(SUM(G17:R17)/12),"-",SUM(G17:R17)/12)</f>
        <v>3885.704916666667</v>
      </c>
      <c r="T17" s="27">
        <v>5</v>
      </c>
    </row>
    <row r="18" spans="1:20" s="28" customFormat="1" ht="14.1" customHeight="1" x14ac:dyDescent="0.15">
      <c r="A18" s="29"/>
      <c r="B18" s="30"/>
      <c r="C18" s="30"/>
      <c r="D18" s="31" t="s">
        <v>22</v>
      </c>
      <c r="E18" s="25">
        <v>6</v>
      </c>
      <c r="F18" s="26">
        <v>8031.85</v>
      </c>
      <c r="G18" s="26">
        <v>8505.6849999999995</v>
      </c>
      <c r="H18" s="26">
        <v>9170.0560000000005</v>
      </c>
      <c r="I18" s="26">
        <v>8934.2960000000003</v>
      </c>
      <c r="J18" s="26">
        <v>8351.2530000000006</v>
      </c>
      <c r="K18" s="26">
        <v>8158.732</v>
      </c>
      <c r="L18" s="26">
        <v>9208.8379999999997</v>
      </c>
      <c r="M18" s="26">
        <v>8964.8220000000001</v>
      </c>
      <c r="N18" s="26">
        <v>8602.1419999999998</v>
      </c>
      <c r="O18" s="26">
        <v>8722.9339999999993</v>
      </c>
      <c r="P18" s="26">
        <v>9095.9509999999991</v>
      </c>
      <c r="Q18" s="26">
        <v>9021.8469999999998</v>
      </c>
      <c r="R18" s="26">
        <v>7696.5439999999999</v>
      </c>
      <c r="S18" s="26">
        <f>IF(ISERR(SUM(G18:R18)/12),"-",SUM(G18:R18)/12)</f>
        <v>8702.7583333333332</v>
      </c>
      <c r="T18" s="27">
        <v>6</v>
      </c>
    </row>
    <row r="19" spans="1:20" s="28" customFormat="1" ht="14.1" customHeight="1" x14ac:dyDescent="0.15">
      <c r="A19" s="29"/>
      <c r="B19" s="30"/>
      <c r="C19" s="30"/>
      <c r="D19" s="31" t="s">
        <v>23</v>
      </c>
      <c r="E19" s="25">
        <v>7</v>
      </c>
      <c r="F19" s="26">
        <v>15543.365</v>
      </c>
      <c r="G19" s="26">
        <v>16939.740000000002</v>
      </c>
      <c r="H19" s="26">
        <v>16428.687000000002</v>
      </c>
      <c r="I19" s="26">
        <v>16514.52</v>
      </c>
      <c r="J19" s="26">
        <v>17114.333999999999</v>
      </c>
      <c r="K19" s="26">
        <v>15785.795</v>
      </c>
      <c r="L19" s="26">
        <v>15109.237999999999</v>
      </c>
      <c r="M19" s="26">
        <v>15784.022999999999</v>
      </c>
      <c r="N19" s="26">
        <v>16700.598000000002</v>
      </c>
      <c r="O19" s="26">
        <v>16728.378000000001</v>
      </c>
      <c r="P19" s="26">
        <v>17172.602999999999</v>
      </c>
      <c r="Q19" s="26">
        <v>16895.563999999998</v>
      </c>
      <c r="R19" s="26">
        <v>15894.486999999999</v>
      </c>
      <c r="S19" s="26">
        <f>IF(ISERR(SUM(G19:R19)/12),"-",SUM(G19:R19)/12)</f>
        <v>16422.330583333332</v>
      </c>
      <c r="T19" s="27">
        <v>7</v>
      </c>
    </row>
    <row r="20" spans="1:20" s="28" customFormat="1" ht="14.1" customHeight="1" x14ac:dyDescent="0.15">
      <c r="A20" s="29"/>
      <c r="B20" s="30"/>
      <c r="C20" s="30"/>
      <c r="D20" s="31"/>
      <c r="E20" s="25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7"/>
    </row>
    <row r="21" spans="1:20" s="28" customFormat="1" ht="14.1" customHeight="1" x14ac:dyDescent="0.15">
      <c r="A21" s="29"/>
      <c r="B21" s="30"/>
      <c r="C21" s="30"/>
      <c r="D21" s="31" t="s">
        <v>24</v>
      </c>
      <c r="E21" s="25">
        <v>8</v>
      </c>
      <c r="F21" s="26">
        <v>2064.5</v>
      </c>
      <c r="G21" s="26">
        <v>2673.2739999999999</v>
      </c>
      <c r="H21" s="26">
        <v>3329.2379999999998</v>
      </c>
      <c r="I21" s="26">
        <v>3923.346</v>
      </c>
      <c r="J21" s="26">
        <v>5011.5039999999999</v>
      </c>
      <c r="K21" s="26">
        <v>5334.3249999999998</v>
      </c>
      <c r="L21" s="26">
        <v>4982.8149999999996</v>
      </c>
      <c r="M21" s="26">
        <v>4142.6779999999999</v>
      </c>
      <c r="N21" s="26">
        <v>3659.6779999999999</v>
      </c>
      <c r="O21" s="26">
        <v>3183.3330000000001</v>
      </c>
      <c r="P21" s="26">
        <v>2765.8389999999999</v>
      </c>
      <c r="Q21" s="26">
        <v>2353.5949999999998</v>
      </c>
      <c r="R21" s="26">
        <v>2248.2800000000002</v>
      </c>
      <c r="S21" s="26">
        <f>IF(ISERR(SUM(G21:R21)/12),"-",SUM(G21:R21)/12)</f>
        <v>3633.9920833333331</v>
      </c>
      <c r="T21" s="27">
        <v>8</v>
      </c>
    </row>
    <row r="22" spans="1:20" s="28" customFormat="1" ht="14.1" customHeight="1" x14ac:dyDescent="0.15">
      <c r="A22" s="29"/>
      <c r="B22" s="30"/>
      <c r="C22" s="30"/>
      <c r="D22" s="31" t="s">
        <v>25</v>
      </c>
      <c r="E22" s="25">
        <v>9</v>
      </c>
      <c r="F22" s="26">
        <v>2801.35</v>
      </c>
      <c r="G22" s="26">
        <v>2536.08</v>
      </c>
      <c r="H22" s="26">
        <v>2357.0160000000001</v>
      </c>
      <c r="I22" s="26">
        <v>2166.8989999999999</v>
      </c>
      <c r="J22" s="26">
        <v>1740.999</v>
      </c>
      <c r="K22" s="26">
        <v>1314.9780000000001</v>
      </c>
      <c r="L22" s="26">
        <v>1161.3019999999999</v>
      </c>
      <c r="M22" s="26">
        <v>1263.8320000000001</v>
      </c>
      <c r="N22" s="26">
        <v>3425.502</v>
      </c>
      <c r="O22" s="26">
        <v>3836.2910000000002</v>
      </c>
      <c r="P22" s="26">
        <v>3542.3739999999998</v>
      </c>
      <c r="Q22" s="26">
        <v>3203.6660000000002</v>
      </c>
      <c r="R22" s="26">
        <v>3194.05</v>
      </c>
      <c r="S22" s="26">
        <f>IF(ISERR(SUM(G22:R22)/12),"-",SUM(G22:R22)/12)</f>
        <v>2478.5824166666666</v>
      </c>
      <c r="T22" s="27">
        <v>9</v>
      </c>
    </row>
    <row r="23" spans="1:20" s="28" customFormat="1" ht="14.1" customHeight="1" x14ac:dyDescent="0.15">
      <c r="A23" s="29"/>
      <c r="B23" s="30"/>
      <c r="C23" s="30"/>
      <c r="D23" s="31" t="s">
        <v>26</v>
      </c>
      <c r="E23" s="25">
        <v>10</v>
      </c>
      <c r="F23" s="26">
        <v>2470.7800000000002</v>
      </c>
      <c r="G23" s="26">
        <v>2501.88</v>
      </c>
      <c r="H23" s="26">
        <v>2477.0700000000002</v>
      </c>
      <c r="I23" s="26">
        <v>2360.15</v>
      </c>
      <c r="J23" s="26">
        <v>2456.86</v>
      </c>
      <c r="K23" s="26">
        <v>2491.16</v>
      </c>
      <c r="L23" s="26">
        <v>2433.81</v>
      </c>
      <c r="M23" s="26">
        <v>2324.06</v>
      </c>
      <c r="N23" s="26">
        <v>2191.12</v>
      </c>
      <c r="O23" s="26">
        <v>2002.64</v>
      </c>
      <c r="P23" s="26">
        <v>1871.64</v>
      </c>
      <c r="Q23" s="26">
        <v>1746.92</v>
      </c>
      <c r="R23" s="26">
        <v>1690.44</v>
      </c>
      <c r="S23" s="26">
        <f>IF(ISERR(SUM(G23:R23)/12),"-",SUM(G23:R23)/12)</f>
        <v>2212.3124999999995</v>
      </c>
      <c r="T23" s="27">
        <v>10</v>
      </c>
    </row>
    <row r="24" spans="1:20" s="28" customFormat="1" ht="14.1" customHeight="1" x14ac:dyDescent="0.15">
      <c r="A24" s="29"/>
      <c r="B24" s="30"/>
      <c r="C24" s="37" t="s">
        <v>27</v>
      </c>
      <c r="D24" s="38"/>
      <c r="E24" s="25">
        <v>11</v>
      </c>
      <c r="F24" s="26">
        <v>1862.41</v>
      </c>
      <c r="G24" s="26">
        <v>1880.65</v>
      </c>
      <c r="H24" s="26">
        <v>2060.4499999999998</v>
      </c>
      <c r="I24" s="26">
        <v>1842.771</v>
      </c>
      <c r="J24" s="26">
        <v>1778.2660000000001</v>
      </c>
      <c r="K24" s="26">
        <v>1800.442</v>
      </c>
      <c r="L24" s="26">
        <v>1792.5830000000001</v>
      </c>
      <c r="M24" s="26">
        <v>1806.9639999999999</v>
      </c>
      <c r="N24" s="26">
        <v>1789.634</v>
      </c>
      <c r="O24" s="26">
        <v>1819.3340000000001</v>
      </c>
      <c r="P24" s="26">
        <v>1941.604</v>
      </c>
      <c r="Q24" s="26">
        <v>2124.1819999999998</v>
      </c>
      <c r="R24" s="26">
        <v>2126.4650000000001</v>
      </c>
      <c r="S24" s="26">
        <f>IF(ISERR(SUM(G24:R24)/12),"-",SUM(G24:R24)/12)</f>
        <v>1896.9454166666667</v>
      </c>
      <c r="T24" s="27">
        <v>11</v>
      </c>
    </row>
    <row r="25" spans="1:20" s="28" customFormat="1" ht="14.1" customHeight="1" x14ac:dyDescent="0.15">
      <c r="A25" s="29"/>
      <c r="B25" s="30"/>
      <c r="C25" s="37" t="s">
        <v>28</v>
      </c>
      <c r="D25" s="38"/>
      <c r="E25" s="25">
        <v>12</v>
      </c>
      <c r="F25" s="26">
        <v>24401.258000000002</v>
      </c>
      <c r="G25" s="26">
        <v>24405.839</v>
      </c>
      <c r="H25" s="26">
        <v>23279.306</v>
      </c>
      <c r="I25" s="26">
        <v>21782.203000000001</v>
      </c>
      <c r="J25" s="26">
        <v>23739.159</v>
      </c>
      <c r="K25" s="26">
        <v>26172.379000000001</v>
      </c>
      <c r="L25" s="26">
        <v>24034.816999999999</v>
      </c>
      <c r="M25" s="26">
        <v>25787.142</v>
      </c>
      <c r="N25" s="26">
        <v>27879.592000000001</v>
      </c>
      <c r="O25" s="26">
        <v>26150.302</v>
      </c>
      <c r="P25" s="26">
        <v>26971.225999999999</v>
      </c>
      <c r="Q25" s="26">
        <v>22851.89</v>
      </c>
      <c r="R25" s="26">
        <v>24703.984</v>
      </c>
      <c r="S25" s="26">
        <f>IF(ISERR(SUM(G25:R25)/12),"-",SUM(G25:R25)/12)</f>
        <v>24813.153249999999</v>
      </c>
      <c r="T25" s="27">
        <v>12</v>
      </c>
    </row>
    <row r="26" spans="1:20" s="28" customFormat="1" ht="14.1" customHeight="1" x14ac:dyDescent="0.15">
      <c r="A26" s="29"/>
      <c r="B26" s="30"/>
      <c r="C26" s="31"/>
      <c r="D26" s="30"/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7"/>
    </row>
    <row r="27" spans="1:20" s="28" customFormat="1" ht="14.1" customHeight="1" x14ac:dyDescent="0.15">
      <c r="A27" s="29"/>
      <c r="B27" s="30"/>
      <c r="C27" s="37" t="s">
        <v>29</v>
      </c>
      <c r="D27" s="38"/>
      <c r="E27" s="25">
        <v>13</v>
      </c>
      <c r="F27" s="26">
        <v>25670.15</v>
      </c>
      <c r="G27" s="26">
        <v>24307.05</v>
      </c>
      <c r="H27" s="26">
        <v>23789.46</v>
      </c>
      <c r="I27" s="26">
        <v>22298.16</v>
      </c>
      <c r="J27" s="26">
        <v>20917.830000000002</v>
      </c>
      <c r="K27" s="26">
        <v>19841.5</v>
      </c>
      <c r="L27" s="26">
        <v>19727.29</v>
      </c>
      <c r="M27" s="26">
        <v>20354.240000000002</v>
      </c>
      <c r="N27" s="26">
        <v>19578.310000000001</v>
      </c>
      <c r="O27" s="26">
        <v>21906.09</v>
      </c>
      <c r="P27" s="26">
        <v>24475.81</v>
      </c>
      <c r="Q27" s="26">
        <v>23450.54</v>
      </c>
      <c r="R27" s="26">
        <v>23120.560000000001</v>
      </c>
      <c r="S27" s="26">
        <f>IF(ISERR(SUM(G27:R27)/12),"-",SUM(G27:R27)/12)</f>
        <v>21980.570000000003</v>
      </c>
      <c r="T27" s="27">
        <v>13</v>
      </c>
    </row>
    <row r="28" spans="1:20" s="28" customFormat="1" ht="14.1" customHeight="1" x14ac:dyDescent="0.15">
      <c r="A28" s="29"/>
      <c r="B28" s="30"/>
      <c r="C28" s="37" t="s">
        <v>30</v>
      </c>
      <c r="D28" s="38"/>
      <c r="E28" s="25">
        <v>14</v>
      </c>
      <c r="F28" s="26">
        <v>1657.7449999999999</v>
      </c>
      <c r="G28" s="26">
        <v>1450.085</v>
      </c>
      <c r="H28" s="26">
        <v>1364.365</v>
      </c>
      <c r="I28" s="26">
        <v>1291.365</v>
      </c>
      <c r="J28" s="26">
        <v>1006.575</v>
      </c>
      <c r="K28" s="26">
        <v>749.255</v>
      </c>
      <c r="L28" s="26">
        <v>690.04499999999996</v>
      </c>
      <c r="M28" s="26">
        <v>590.17499999999995</v>
      </c>
      <c r="N28" s="26">
        <v>507.55500000000001</v>
      </c>
      <c r="O28" s="26">
        <v>493.27499999999998</v>
      </c>
      <c r="P28" s="26">
        <v>495.92500000000001</v>
      </c>
      <c r="Q28" s="26">
        <v>484.565</v>
      </c>
      <c r="R28" s="26">
        <v>462.14499999999998</v>
      </c>
      <c r="S28" s="26">
        <f>IF(ISERR(SUM(G28:R28)/12),"-",SUM(G28:R28)/12)</f>
        <v>798.77750000000003</v>
      </c>
      <c r="T28" s="27">
        <v>14</v>
      </c>
    </row>
    <row r="29" spans="1:20" s="28" customFormat="1" ht="14.1" customHeight="1" x14ac:dyDescent="0.15">
      <c r="A29" s="29"/>
      <c r="B29" s="30"/>
      <c r="C29" s="37" t="s">
        <v>31</v>
      </c>
      <c r="D29" s="38"/>
      <c r="E29" s="25">
        <v>15</v>
      </c>
      <c r="F29" s="26">
        <v>6542.91</v>
      </c>
      <c r="G29" s="26">
        <v>5328.98</v>
      </c>
      <c r="H29" s="26">
        <v>4143.97</v>
      </c>
      <c r="I29" s="26">
        <v>3560.97</v>
      </c>
      <c r="J29" s="26">
        <v>2968.89</v>
      </c>
      <c r="K29" s="26">
        <v>6058.02</v>
      </c>
      <c r="L29" s="26">
        <v>9149.2000000000007</v>
      </c>
      <c r="M29" s="26">
        <v>8965.3799999999992</v>
      </c>
      <c r="N29" s="26">
        <v>9759.99</v>
      </c>
      <c r="O29" s="26">
        <v>9359.91</v>
      </c>
      <c r="P29" s="26">
        <v>8821.4500000000007</v>
      </c>
      <c r="Q29" s="26">
        <v>7784.84</v>
      </c>
      <c r="R29" s="26">
        <v>6672.66</v>
      </c>
      <c r="S29" s="26">
        <f>IF(ISERR(SUM(G29:R29)/12),"-",SUM(G29:R29)/12)</f>
        <v>6881.1883333333326</v>
      </c>
      <c r="T29" s="27">
        <v>15</v>
      </c>
    </row>
    <row r="30" spans="1:20" s="28" customFormat="1" ht="14.1" customHeight="1" x14ac:dyDescent="0.15">
      <c r="A30" s="29"/>
      <c r="B30" s="30"/>
      <c r="C30" s="37" t="s">
        <v>32</v>
      </c>
      <c r="D30" s="38"/>
      <c r="E30" s="25">
        <v>16</v>
      </c>
      <c r="F30" s="26">
        <f t="shared" ref="F30:R30" si="3">SUBTOTAL(9,F31:F33)</f>
        <v>21229.692999999999</v>
      </c>
      <c r="G30" s="26">
        <f t="shared" si="3"/>
        <v>19404.082999999999</v>
      </c>
      <c r="H30" s="26">
        <f t="shared" si="3"/>
        <v>21590.852999999999</v>
      </c>
      <c r="I30" s="26">
        <f t="shared" si="3"/>
        <v>24104.652999999998</v>
      </c>
      <c r="J30" s="26">
        <f t="shared" si="3"/>
        <v>24707.953000000001</v>
      </c>
      <c r="K30" s="26">
        <f t="shared" si="3"/>
        <v>26505.393</v>
      </c>
      <c r="L30" s="26">
        <f t="shared" si="3"/>
        <v>25472.453000000001</v>
      </c>
      <c r="M30" s="26">
        <f t="shared" si="3"/>
        <v>24697.873</v>
      </c>
      <c r="N30" s="26">
        <f t="shared" si="3"/>
        <v>23713.003000000001</v>
      </c>
      <c r="O30" s="26">
        <f t="shared" si="3"/>
        <v>21088.823</v>
      </c>
      <c r="P30" s="26">
        <f t="shared" si="3"/>
        <v>21241.713</v>
      </c>
      <c r="Q30" s="26">
        <f t="shared" si="3"/>
        <v>19249.593000000001</v>
      </c>
      <c r="R30" s="26">
        <f t="shared" si="3"/>
        <v>15319.073</v>
      </c>
      <c r="S30" s="26">
        <f>IF(ISERR(SUM(G30:R30)/12),"-",SUM(G30:R30)/12)</f>
        <v>22257.955499999996</v>
      </c>
      <c r="T30" s="27">
        <v>16</v>
      </c>
    </row>
    <row r="31" spans="1:20" s="28" customFormat="1" ht="14.1" customHeight="1" x14ac:dyDescent="0.15">
      <c r="A31" s="29"/>
      <c r="B31" s="30"/>
      <c r="C31" s="30"/>
      <c r="D31" s="31" t="s">
        <v>33</v>
      </c>
      <c r="E31" s="25">
        <v>17</v>
      </c>
      <c r="F31" s="26">
        <v>16835.8</v>
      </c>
      <c r="G31" s="26">
        <v>14675.7</v>
      </c>
      <c r="H31" s="26">
        <v>16024.4</v>
      </c>
      <c r="I31" s="26">
        <v>16783.5</v>
      </c>
      <c r="J31" s="26">
        <v>16033.1</v>
      </c>
      <c r="K31" s="26">
        <v>16936.5</v>
      </c>
      <c r="L31" s="26">
        <v>16307.3</v>
      </c>
      <c r="M31" s="26">
        <v>15956.7</v>
      </c>
      <c r="N31" s="26">
        <v>14708</v>
      </c>
      <c r="O31" s="26">
        <v>13779.1</v>
      </c>
      <c r="P31" s="26">
        <v>14442.4</v>
      </c>
      <c r="Q31" s="26">
        <v>12770</v>
      </c>
      <c r="R31" s="26">
        <v>10588.7</v>
      </c>
      <c r="S31" s="26">
        <f>IF(ISERR(SUM(G31:R31)/12),"-",SUM(G31:R31)/12)</f>
        <v>14917.116666666667</v>
      </c>
      <c r="T31" s="27">
        <v>17</v>
      </c>
    </row>
    <row r="32" spans="1:20" s="28" customFormat="1" ht="14.1" customHeight="1" x14ac:dyDescent="0.15">
      <c r="A32" s="29"/>
      <c r="B32" s="30"/>
      <c r="C32" s="30"/>
      <c r="D32" s="31"/>
      <c r="E32" s="25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7"/>
    </row>
    <row r="33" spans="1:20" s="28" customFormat="1" ht="14.1" customHeight="1" x14ac:dyDescent="0.15">
      <c r="A33" s="29"/>
      <c r="B33" s="30"/>
      <c r="C33" s="30"/>
      <c r="D33" s="31" t="s">
        <v>34</v>
      </c>
      <c r="E33" s="25">
        <v>18</v>
      </c>
      <c r="F33" s="26">
        <v>4393.893</v>
      </c>
      <c r="G33" s="26">
        <v>4728.3829999999998</v>
      </c>
      <c r="H33" s="26">
        <v>5566.4530000000004</v>
      </c>
      <c r="I33" s="26">
        <v>7321.1530000000002</v>
      </c>
      <c r="J33" s="26">
        <v>8674.8529999999992</v>
      </c>
      <c r="K33" s="26">
        <v>9568.893</v>
      </c>
      <c r="L33" s="26">
        <v>9165.1530000000002</v>
      </c>
      <c r="M33" s="26">
        <v>8741.1730000000007</v>
      </c>
      <c r="N33" s="26">
        <v>9005.0030000000006</v>
      </c>
      <c r="O33" s="26">
        <v>7309.723</v>
      </c>
      <c r="P33" s="26">
        <v>6799.3130000000001</v>
      </c>
      <c r="Q33" s="26">
        <v>6479.5929999999998</v>
      </c>
      <c r="R33" s="26">
        <v>4730.3729999999996</v>
      </c>
      <c r="S33" s="26">
        <f>IF(ISERR(SUM(G33:R33)/12),"-",SUM(G33:R33)/12)</f>
        <v>7340.8388333333323</v>
      </c>
      <c r="T33" s="27">
        <v>18</v>
      </c>
    </row>
    <row r="34" spans="1:20" s="28" customFormat="1" ht="14.1" customHeight="1" x14ac:dyDescent="0.15">
      <c r="A34" s="29"/>
      <c r="B34" s="30"/>
      <c r="C34" s="37" t="s">
        <v>35</v>
      </c>
      <c r="D34" s="38"/>
      <c r="E34" s="25">
        <v>19</v>
      </c>
      <c r="F34" s="26">
        <v>17308.815999999999</v>
      </c>
      <c r="G34" s="26">
        <v>17529.795999999998</v>
      </c>
      <c r="H34" s="26">
        <v>16938.556</v>
      </c>
      <c r="I34" s="26">
        <v>16983.056</v>
      </c>
      <c r="J34" s="26">
        <v>18645.056</v>
      </c>
      <c r="K34" s="26">
        <v>19098.955999999998</v>
      </c>
      <c r="L34" s="26">
        <v>18997.065999999999</v>
      </c>
      <c r="M34" s="26">
        <v>18864.905999999999</v>
      </c>
      <c r="N34" s="26">
        <v>18468.286</v>
      </c>
      <c r="O34" s="26">
        <v>17324.486000000001</v>
      </c>
      <c r="P34" s="26">
        <v>17061.565999999999</v>
      </c>
      <c r="Q34" s="26">
        <v>16648.585999999999</v>
      </c>
      <c r="R34" s="26">
        <v>16313.106</v>
      </c>
      <c r="S34" s="26">
        <f>IF(ISERR(SUM(G34:R34)/12),"-",SUM(G34:R34)/12)</f>
        <v>17739.451833333333</v>
      </c>
      <c r="T34" s="27">
        <v>19</v>
      </c>
    </row>
    <row r="35" spans="1:20" s="28" customFormat="1" ht="14.1" customHeight="1" x14ac:dyDescent="0.15">
      <c r="A35" s="29"/>
      <c r="B35" s="30"/>
      <c r="C35" s="37" t="s">
        <v>36</v>
      </c>
      <c r="D35" s="38"/>
      <c r="E35" s="25">
        <v>20</v>
      </c>
      <c r="F35" s="26">
        <v>67313.687999999995</v>
      </c>
      <c r="G35" s="26">
        <v>87710.077999999994</v>
      </c>
      <c r="H35" s="26">
        <v>92374.038</v>
      </c>
      <c r="I35" s="26">
        <v>91699.737999999998</v>
      </c>
      <c r="J35" s="26">
        <v>85712.067999999999</v>
      </c>
      <c r="K35" s="26">
        <v>82923.868000000002</v>
      </c>
      <c r="L35" s="26">
        <v>73957.797999999995</v>
      </c>
      <c r="M35" s="26">
        <v>65869.918000000005</v>
      </c>
      <c r="N35" s="26">
        <v>61998.347999999998</v>
      </c>
      <c r="O35" s="26">
        <v>57703.457999999999</v>
      </c>
      <c r="P35" s="26">
        <v>51256.538</v>
      </c>
      <c r="Q35" s="26">
        <v>52801.713000000003</v>
      </c>
      <c r="R35" s="26">
        <v>66699.088000000003</v>
      </c>
      <c r="S35" s="26">
        <f>IF(ISERR(SUM(G35:R35)/12),"-",SUM(G35:R35)/12)</f>
        <v>72558.887583333344</v>
      </c>
      <c r="T35" s="27">
        <v>20</v>
      </c>
    </row>
    <row r="36" spans="1:20" s="28" customFormat="1" ht="14.1" customHeight="1" x14ac:dyDescent="0.15">
      <c r="A36" s="29"/>
      <c r="B36" s="30"/>
      <c r="C36" s="37" t="s">
        <v>37</v>
      </c>
      <c r="D36" s="38"/>
      <c r="E36" s="25">
        <v>21</v>
      </c>
      <c r="F36" s="26">
        <v>21737.710999999999</v>
      </c>
      <c r="G36" s="26">
        <v>20329.600999999999</v>
      </c>
      <c r="H36" s="26">
        <v>19275.911</v>
      </c>
      <c r="I36" s="26">
        <v>17999.710999999999</v>
      </c>
      <c r="J36" s="26">
        <v>16379.151</v>
      </c>
      <c r="K36" s="26">
        <v>15334.571</v>
      </c>
      <c r="L36" s="26">
        <v>14209.971</v>
      </c>
      <c r="M36" s="26">
        <v>12760.391</v>
      </c>
      <c r="N36" s="26">
        <v>10804.630999999999</v>
      </c>
      <c r="O36" s="26">
        <v>9842.6810000000005</v>
      </c>
      <c r="P36" s="26">
        <v>10704.671</v>
      </c>
      <c r="Q36" s="26">
        <v>12653.221</v>
      </c>
      <c r="R36" s="26">
        <v>12759.031000000001</v>
      </c>
      <c r="S36" s="26">
        <f>IF(ISERR(SUM(G36:R36)/12),"-",SUM(G36:R36)/12)</f>
        <v>14421.128499999999</v>
      </c>
      <c r="T36" s="27">
        <v>21</v>
      </c>
    </row>
    <row r="37" spans="1:20" s="28" customFormat="1" ht="14.1" customHeight="1" x14ac:dyDescent="0.15">
      <c r="A37" s="29"/>
      <c r="B37" s="30"/>
      <c r="C37" s="37" t="s">
        <v>38</v>
      </c>
      <c r="D37" s="38"/>
      <c r="E37" s="25">
        <v>22</v>
      </c>
      <c r="F37" s="26">
        <v>2725.45</v>
      </c>
      <c r="G37" s="26">
        <v>2956.78</v>
      </c>
      <c r="H37" s="26">
        <v>3233.86</v>
      </c>
      <c r="I37" s="26">
        <v>3931.86</v>
      </c>
      <c r="J37" s="26">
        <v>4805.6400000000003</v>
      </c>
      <c r="K37" s="26">
        <v>4912.99</v>
      </c>
      <c r="L37" s="26">
        <v>5140.67</v>
      </c>
      <c r="M37" s="26">
        <v>4673.07</v>
      </c>
      <c r="N37" s="26">
        <v>4715.75</v>
      </c>
      <c r="O37" s="26">
        <v>4500.76</v>
      </c>
      <c r="P37" s="26">
        <v>4289.92</v>
      </c>
      <c r="Q37" s="26">
        <v>3984.31</v>
      </c>
      <c r="R37" s="26">
        <v>3959.49</v>
      </c>
      <c r="S37" s="26">
        <f>IF(ISERR(SUM(G37:R37)/12),"-",SUM(G37:R37)/12)</f>
        <v>4258.7583333333323</v>
      </c>
      <c r="T37" s="27">
        <v>22</v>
      </c>
    </row>
    <row r="38" spans="1:20" s="28" customFormat="1" ht="14.1" customHeight="1" x14ac:dyDescent="0.15">
      <c r="A38" s="29"/>
      <c r="B38" s="30"/>
      <c r="C38" s="31"/>
      <c r="D38" s="30"/>
      <c r="E38" s="25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7"/>
    </row>
    <row r="39" spans="1:20" s="28" customFormat="1" ht="14.1" customHeight="1" x14ac:dyDescent="0.15">
      <c r="A39" s="29"/>
      <c r="B39" s="30"/>
      <c r="C39" s="37" t="s">
        <v>39</v>
      </c>
      <c r="D39" s="38"/>
      <c r="E39" s="25">
        <v>23</v>
      </c>
      <c r="F39" s="26">
        <v>2350.8020000000001</v>
      </c>
      <c r="G39" s="26">
        <v>1883.242</v>
      </c>
      <c r="H39" s="26">
        <v>2002.8520000000001</v>
      </c>
      <c r="I39" s="26">
        <v>2079.8519999999999</v>
      </c>
      <c r="J39" s="26">
        <v>2275.982</v>
      </c>
      <c r="K39" s="26">
        <v>2309.2820000000002</v>
      </c>
      <c r="L39" s="26">
        <v>2163.502</v>
      </c>
      <c r="M39" s="26">
        <v>2303.9319999999998</v>
      </c>
      <c r="N39" s="26">
        <v>2194.4920000000002</v>
      </c>
      <c r="O39" s="26">
        <v>2316.3319999999999</v>
      </c>
      <c r="P39" s="26">
        <v>2616.1120000000001</v>
      </c>
      <c r="Q39" s="26">
        <v>2203.1120000000001</v>
      </c>
      <c r="R39" s="26">
        <v>1835.672</v>
      </c>
      <c r="S39" s="26">
        <f>IF(ISERR(SUM(G39:R39)/12),"-",SUM(G39:R39)/12)</f>
        <v>2182.0303333333331</v>
      </c>
      <c r="T39" s="27">
        <v>23</v>
      </c>
    </row>
    <row r="40" spans="1:20" s="28" customFormat="1" ht="14.1" customHeight="1" x14ac:dyDescent="0.15">
      <c r="A40" s="29"/>
      <c r="B40" s="30"/>
      <c r="C40" s="37" t="s">
        <v>40</v>
      </c>
      <c r="D40" s="38"/>
      <c r="E40" s="25">
        <v>24</v>
      </c>
      <c r="F40" s="26">
        <v>3500.9540000000002</v>
      </c>
      <c r="G40" s="26">
        <v>3248.9540000000002</v>
      </c>
      <c r="H40" s="26">
        <v>3184.5340000000001</v>
      </c>
      <c r="I40" s="26">
        <v>3380.634</v>
      </c>
      <c r="J40" s="26">
        <v>3975.3139999999999</v>
      </c>
      <c r="K40" s="26">
        <v>4547.5839999999998</v>
      </c>
      <c r="L40" s="26">
        <v>4816.0240000000003</v>
      </c>
      <c r="M40" s="26">
        <v>4794.4639999999999</v>
      </c>
      <c r="N40" s="26">
        <v>4445.5839999999998</v>
      </c>
      <c r="O40" s="26">
        <v>3926.6039999999998</v>
      </c>
      <c r="P40" s="26">
        <v>3749.5639999999999</v>
      </c>
      <c r="Q40" s="26">
        <v>3737.4140000000002</v>
      </c>
      <c r="R40" s="26">
        <v>3109.634</v>
      </c>
      <c r="S40" s="26">
        <f>IF(ISERR(SUM(G40:R40)/12),"-",SUM(G40:R40)/12)</f>
        <v>3909.692333333333</v>
      </c>
      <c r="T40" s="27">
        <v>24</v>
      </c>
    </row>
    <row r="41" spans="1:20" s="28" customFormat="1" ht="14.1" customHeight="1" x14ac:dyDescent="0.15">
      <c r="A41" s="29"/>
      <c r="B41" s="30"/>
      <c r="C41" s="37" t="s">
        <v>41</v>
      </c>
      <c r="D41" s="38"/>
      <c r="E41" s="25">
        <v>25</v>
      </c>
      <c r="F41" s="26">
        <v>1900.5709999999999</v>
      </c>
      <c r="G41" s="26">
        <v>2038.681</v>
      </c>
      <c r="H41" s="26">
        <v>1950.441</v>
      </c>
      <c r="I41" s="26">
        <v>2220.4409999999998</v>
      </c>
      <c r="J41" s="26">
        <v>2071.3209999999999</v>
      </c>
      <c r="K41" s="26">
        <v>1929.961</v>
      </c>
      <c r="L41" s="26">
        <v>1857.201</v>
      </c>
      <c r="M41" s="26">
        <v>1753.451</v>
      </c>
      <c r="N41" s="26">
        <v>1709.761</v>
      </c>
      <c r="O41" s="26">
        <v>1755.6510000000001</v>
      </c>
      <c r="P41" s="26">
        <v>1643.8209999999999</v>
      </c>
      <c r="Q41" s="26">
        <v>1722.1510000000001</v>
      </c>
      <c r="R41" s="26">
        <v>1000.461</v>
      </c>
      <c r="S41" s="26">
        <f>IF(ISERR(SUM(G41:R41)/12),"-",SUM(G41:R41)/12)</f>
        <v>1804.4451666666666</v>
      </c>
      <c r="T41" s="27">
        <v>25</v>
      </c>
    </row>
    <row r="42" spans="1:20" s="28" customFormat="1" ht="14.1" customHeight="1" x14ac:dyDescent="0.15">
      <c r="A42" s="29"/>
      <c r="B42" s="30"/>
      <c r="C42" s="37" t="s">
        <v>42</v>
      </c>
      <c r="D42" s="38"/>
      <c r="E42" s="25">
        <v>26</v>
      </c>
      <c r="F42" s="26">
        <v>44989.025000000001</v>
      </c>
      <c r="G42" s="26">
        <v>42949.004999999997</v>
      </c>
      <c r="H42" s="26">
        <v>41334.678999999996</v>
      </c>
      <c r="I42" s="26">
        <v>39599.468000000001</v>
      </c>
      <c r="J42" s="26">
        <v>41341.358</v>
      </c>
      <c r="K42" s="26">
        <v>42679.235000000001</v>
      </c>
      <c r="L42" s="26">
        <v>42772.938999999998</v>
      </c>
      <c r="M42" s="26">
        <v>41507.593999999997</v>
      </c>
      <c r="N42" s="26">
        <v>42129.464</v>
      </c>
      <c r="O42" s="26">
        <v>41801.466999999997</v>
      </c>
      <c r="P42" s="26">
        <v>42047.578999999998</v>
      </c>
      <c r="Q42" s="26">
        <v>41115.232000000004</v>
      </c>
      <c r="R42" s="26">
        <v>39737.995000000003</v>
      </c>
      <c r="S42" s="26">
        <f>IF(ISERR(SUM(G42:R42)/12),"-",SUM(G42:R42)/12)</f>
        <v>41584.667916666665</v>
      </c>
      <c r="T42" s="27">
        <v>26</v>
      </c>
    </row>
    <row r="43" spans="1:20" s="28" customFormat="1" ht="14.1" customHeight="1" x14ac:dyDescent="0.15">
      <c r="A43" s="29"/>
      <c r="B43" s="30"/>
      <c r="C43" s="37" t="s">
        <v>43</v>
      </c>
      <c r="D43" s="38"/>
      <c r="E43" s="25">
        <v>27</v>
      </c>
      <c r="F43" s="26">
        <v>10716.378000000001</v>
      </c>
      <c r="G43" s="26">
        <v>9514.5779999999995</v>
      </c>
      <c r="H43" s="26">
        <v>8402.6880000000001</v>
      </c>
      <c r="I43" s="26">
        <v>8162.6880000000001</v>
      </c>
      <c r="J43" s="26">
        <v>10170.008</v>
      </c>
      <c r="K43" s="26">
        <v>12592.638000000001</v>
      </c>
      <c r="L43" s="26">
        <v>14788.188</v>
      </c>
      <c r="M43" s="26">
        <v>17569.518</v>
      </c>
      <c r="N43" s="26">
        <v>16446.687999999998</v>
      </c>
      <c r="O43" s="26">
        <v>15472.708000000001</v>
      </c>
      <c r="P43" s="26">
        <v>14202.378000000001</v>
      </c>
      <c r="Q43" s="26">
        <v>12735.237999999999</v>
      </c>
      <c r="R43" s="26">
        <v>11218.928</v>
      </c>
      <c r="S43" s="26">
        <f>IF(ISERR(SUM(G43:R43)/12),"-",SUM(G43:R43)/12)</f>
        <v>12606.353833333333</v>
      </c>
      <c r="T43" s="27">
        <v>27</v>
      </c>
    </row>
    <row r="44" spans="1:20" s="28" customFormat="1" ht="14.1" customHeight="1" x14ac:dyDescent="0.15">
      <c r="A44" s="29"/>
      <c r="B44" s="30"/>
      <c r="C44" s="31"/>
      <c r="D44" s="30"/>
      <c r="E44" s="25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7"/>
    </row>
    <row r="45" spans="1:20" s="28" customFormat="1" ht="14.1" customHeight="1" x14ac:dyDescent="0.15">
      <c r="A45" s="29"/>
      <c r="B45" s="30"/>
      <c r="C45" s="37" t="s">
        <v>44</v>
      </c>
      <c r="D45" s="38"/>
      <c r="E45" s="25">
        <v>28</v>
      </c>
      <c r="F45" s="26">
        <v>1575.5060000000001</v>
      </c>
      <c r="G45" s="26">
        <v>1489.2560000000001</v>
      </c>
      <c r="H45" s="26">
        <v>1366.2760000000001</v>
      </c>
      <c r="I45" s="26">
        <v>1531.576</v>
      </c>
      <c r="J45" s="26">
        <v>1623.7059999999999</v>
      </c>
      <c r="K45" s="26">
        <v>1537.056</v>
      </c>
      <c r="L45" s="26">
        <v>1579.7660000000001</v>
      </c>
      <c r="M45" s="26">
        <v>1505.4259999999999</v>
      </c>
      <c r="N45" s="26">
        <v>1406.576</v>
      </c>
      <c r="O45" s="26">
        <v>1386.296</v>
      </c>
      <c r="P45" s="26">
        <v>1607.576</v>
      </c>
      <c r="Q45" s="26">
        <v>1847.7760000000001</v>
      </c>
      <c r="R45" s="26">
        <v>1775.096</v>
      </c>
      <c r="S45" s="26">
        <f>IF(ISERR(SUM(G45:R45)/12),"-",SUM(G45:R45)/12)</f>
        <v>1554.6985000000002</v>
      </c>
      <c r="T45" s="27">
        <v>28</v>
      </c>
    </row>
    <row r="46" spans="1:20" s="28" customFormat="1" ht="14.1" customHeight="1" x14ac:dyDescent="0.15">
      <c r="A46" s="29"/>
      <c r="B46" s="30"/>
      <c r="C46" s="37" t="s">
        <v>45</v>
      </c>
      <c r="D46" s="38"/>
      <c r="E46" s="25">
        <v>29</v>
      </c>
      <c r="F46" s="26">
        <f>SUBTOTAL(9,F47:F49)</f>
        <v>20626.830000000002</v>
      </c>
      <c r="G46" s="26">
        <f t="shared" ref="G46:R46" si="4">SUBTOTAL(9,G47:G49)</f>
        <v>18929.12</v>
      </c>
      <c r="H46" s="26">
        <f t="shared" si="4"/>
        <v>17919.559999999998</v>
      </c>
      <c r="I46" s="26">
        <f t="shared" si="4"/>
        <v>16177.46</v>
      </c>
      <c r="J46" s="26">
        <f t="shared" si="4"/>
        <v>14290.06</v>
      </c>
      <c r="K46" s="26">
        <f t="shared" si="4"/>
        <v>14044.720000000001</v>
      </c>
      <c r="L46" s="26">
        <f t="shared" si="4"/>
        <v>13374.45</v>
      </c>
      <c r="M46" s="26">
        <f t="shared" si="4"/>
        <v>14160.51</v>
      </c>
      <c r="N46" s="26">
        <f t="shared" si="4"/>
        <v>15030.21</v>
      </c>
      <c r="O46" s="26">
        <f t="shared" si="4"/>
        <v>16872.88</v>
      </c>
      <c r="P46" s="26">
        <f t="shared" si="4"/>
        <v>16796.47</v>
      </c>
      <c r="Q46" s="26">
        <f t="shared" si="4"/>
        <v>18319.36</v>
      </c>
      <c r="R46" s="26">
        <f t="shared" si="4"/>
        <v>17915.37</v>
      </c>
      <c r="S46" s="26">
        <f>IF(ISERR(SUM(G46:R46)/12),"-",SUM(G46:R46)/12)</f>
        <v>16152.514166666666</v>
      </c>
      <c r="T46" s="27">
        <v>29</v>
      </c>
    </row>
    <row r="47" spans="1:20" s="28" customFormat="1" ht="14.1" customHeight="1" x14ac:dyDescent="0.15">
      <c r="A47" s="29"/>
      <c r="B47" s="30"/>
      <c r="C47" s="30"/>
      <c r="D47" s="31" t="s">
        <v>46</v>
      </c>
      <c r="E47" s="25">
        <v>30</v>
      </c>
      <c r="F47" s="26">
        <v>12059.23</v>
      </c>
      <c r="G47" s="26">
        <v>11025.13</v>
      </c>
      <c r="H47" s="26">
        <v>10595.83</v>
      </c>
      <c r="I47" s="26">
        <v>9250.23</v>
      </c>
      <c r="J47" s="26">
        <v>7972.7</v>
      </c>
      <c r="K47" s="26">
        <v>7648.99</v>
      </c>
      <c r="L47" s="26">
        <v>6957.47</v>
      </c>
      <c r="M47" s="26">
        <v>6631.21</v>
      </c>
      <c r="N47" s="26">
        <v>7442.3</v>
      </c>
      <c r="O47" s="26">
        <v>8059.09</v>
      </c>
      <c r="P47" s="26">
        <v>8112.09</v>
      </c>
      <c r="Q47" s="26">
        <v>9053.8799999999992</v>
      </c>
      <c r="R47" s="26">
        <v>9845.07</v>
      </c>
      <c r="S47" s="26">
        <f>IF(ISERR(SUM(G47:R47)/12),"-",SUM(G47:R47)/12)</f>
        <v>8549.4991666666665</v>
      </c>
      <c r="T47" s="27">
        <v>30</v>
      </c>
    </row>
    <row r="48" spans="1:20" s="28" customFormat="1" ht="14.1" customHeight="1" x14ac:dyDescent="0.15">
      <c r="A48" s="29"/>
      <c r="B48" s="30"/>
      <c r="C48" s="30"/>
      <c r="D48" s="31" t="s">
        <v>47</v>
      </c>
      <c r="E48" s="25">
        <v>31</v>
      </c>
      <c r="F48" s="26">
        <v>658.35</v>
      </c>
      <c r="G48" s="26">
        <v>561.45000000000005</v>
      </c>
      <c r="H48" s="26">
        <v>399.24</v>
      </c>
      <c r="I48" s="26">
        <v>376.74</v>
      </c>
      <c r="J48" s="26">
        <v>400.86</v>
      </c>
      <c r="K48" s="26">
        <v>487.47</v>
      </c>
      <c r="L48" s="26">
        <v>617.48</v>
      </c>
      <c r="M48" s="26">
        <v>714.1</v>
      </c>
      <c r="N48" s="26">
        <v>864.86</v>
      </c>
      <c r="O48" s="26">
        <v>875.49</v>
      </c>
      <c r="P48" s="26">
        <v>894.97</v>
      </c>
      <c r="Q48" s="26">
        <v>846.8</v>
      </c>
      <c r="R48" s="26">
        <v>200.38</v>
      </c>
      <c r="S48" s="26">
        <f>IF(ISERR(SUM(G48:R48)/12),"-",SUM(G48:R48)/12)</f>
        <v>603.32000000000005</v>
      </c>
      <c r="T48" s="27">
        <v>31</v>
      </c>
    </row>
    <row r="49" spans="1:20" s="28" customFormat="1" ht="14.1" customHeight="1" x14ac:dyDescent="0.15">
      <c r="A49" s="29"/>
      <c r="B49" s="30"/>
      <c r="C49" s="30"/>
      <c r="D49" s="31" t="s">
        <v>48</v>
      </c>
      <c r="E49" s="25">
        <v>32</v>
      </c>
      <c r="F49" s="26">
        <v>7909.25</v>
      </c>
      <c r="G49" s="26">
        <v>7342.54</v>
      </c>
      <c r="H49" s="26">
        <v>6924.49</v>
      </c>
      <c r="I49" s="26">
        <v>6550.49</v>
      </c>
      <c r="J49" s="26">
        <v>5916.5</v>
      </c>
      <c r="K49" s="26">
        <v>5908.26</v>
      </c>
      <c r="L49" s="26">
        <v>5799.5</v>
      </c>
      <c r="M49" s="26">
        <v>6815.2</v>
      </c>
      <c r="N49" s="26">
        <v>6723.05</v>
      </c>
      <c r="O49" s="26">
        <v>7938.3</v>
      </c>
      <c r="P49" s="26">
        <v>7789.41</v>
      </c>
      <c r="Q49" s="26">
        <v>8418.68</v>
      </c>
      <c r="R49" s="26">
        <v>7869.92</v>
      </c>
      <c r="S49" s="26">
        <f>IF(ISERR(SUM(G49:R49)/12),"-",SUM(G49:R49)/12)</f>
        <v>6999.6950000000006</v>
      </c>
      <c r="T49" s="27">
        <v>32</v>
      </c>
    </row>
    <row r="50" spans="1:20" s="28" customFormat="1" ht="14.1" customHeight="1" x14ac:dyDescent="0.15">
      <c r="A50" s="29"/>
      <c r="B50" s="30"/>
      <c r="C50" s="30"/>
      <c r="D50" s="31"/>
      <c r="E50" s="25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7"/>
    </row>
    <row r="51" spans="1:20" s="28" customFormat="1" ht="14.1" customHeight="1" x14ac:dyDescent="0.15">
      <c r="A51" s="29"/>
      <c r="B51" s="30"/>
      <c r="C51" s="37" t="s">
        <v>49</v>
      </c>
      <c r="D51" s="38"/>
      <c r="E51" s="25">
        <v>33</v>
      </c>
      <c r="F51" s="26">
        <v>2348.84</v>
      </c>
      <c r="G51" s="26">
        <v>2491.85</v>
      </c>
      <c r="H51" s="26">
        <v>2534.31</v>
      </c>
      <c r="I51" s="26">
        <v>2261.2199999999998</v>
      </c>
      <c r="J51" s="26">
        <v>2172.0700000000002</v>
      </c>
      <c r="K51" s="26">
        <v>2276.58</v>
      </c>
      <c r="L51" s="26">
        <v>2352.2399999999998</v>
      </c>
      <c r="M51" s="26">
        <v>2544.0100000000002</v>
      </c>
      <c r="N51" s="26">
        <v>2553.29</v>
      </c>
      <c r="O51" s="26">
        <v>2780.94</v>
      </c>
      <c r="P51" s="26">
        <v>2658.33</v>
      </c>
      <c r="Q51" s="26">
        <v>2622.77</v>
      </c>
      <c r="R51" s="26">
        <v>2310.73</v>
      </c>
      <c r="S51" s="26">
        <f>IF(ISERR(SUM(G51:R51)/12),"-",SUM(G51:R51)/12)</f>
        <v>2463.1949999999997</v>
      </c>
      <c r="T51" s="27">
        <v>33</v>
      </c>
    </row>
    <row r="52" spans="1:20" s="28" customFormat="1" ht="14.1" customHeight="1" x14ac:dyDescent="0.15">
      <c r="A52" s="29"/>
      <c r="B52" s="30"/>
      <c r="C52" s="37" t="s">
        <v>50</v>
      </c>
      <c r="D52" s="38"/>
      <c r="E52" s="25">
        <v>34</v>
      </c>
      <c r="F52" s="26">
        <v>5130.2129999999997</v>
      </c>
      <c r="G52" s="26">
        <v>4714.2330000000002</v>
      </c>
      <c r="H52" s="26">
        <v>4506.5429999999997</v>
      </c>
      <c r="I52" s="26">
        <v>5239.3429999999998</v>
      </c>
      <c r="J52" s="26">
        <v>6253.643</v>
      </c>
      <c r="K52" s="26">
        <v>6093.2430000000004</v>
      </c>
      <c r="L52" s="26">
        <v>6853.5029999999997</v>
      </c>
      <c r="M52" s="26">
        <v>8146.3829999999998</v>
      </c>
      <c r="N52" s="26">
        <v>7256.5029999999997</v>
      </c>
      <c r="O52" s="26">
        <v>7374.5330000000004</v>
      </c>
      <c r="P52" s="26">
        <v>7420.1329999999998</v>
      </c>
      <c r="Q52" s="26">
        <v>6847.4530000000004</v>
      </c>
      <c r="R52" s="26">
        <v>6597.2330000000002</v>
      </c>
      <c r="S52" s="26">
        <f>IF(ISERR(SUM(G52:R52)/12),"-",SUM(G52:R52)/12)</f>
        <v>6441.8954999999987</v>
      </c>
      <c r="T52" s="27">
        <v>34</v>
      </c>
    </row>
    <row r="53" spans="1:20" s="28" customFormat="1" ht="14.1" customHeight="1" x14ac:dyDescent="0.15">
      <c r="A53" s="29"/>
      <c r="B53" s="30"/>
      <c r="C53" s="37" t="s">
        <v>51</v>
      </c>
      <c r="D53" s="38"/>
      <c r="E53" s="25">
        <v>35</v>
      </c>
      <c r="F53" s="26">
        <v>520</v>
      </c>
      <c r="G53" s="26">
        <v>498</v>
      </c>
      <c r="H53" s="26">
        <v>468</v>
      </c>
      <c r="I53" s="26">
        <v>443</v>
      </c>
      <c r="J53" s="26">
        <v>968</v>
      </c>
      <c r="K53" s="26">
        <v>969</v>
      </c>
      <c r="L53" s="26">
        <v>1008</v>
      </c>
      <c r="M53" s="26">
        <v>995</v>
      </c>
      <c r="N53" s="26">
        <v>910</v>
      </c>
      <c r="O53" s="26">
        <v>777</v>
      </c>
      <c r="P53" s="26">
        <v>1323</v>
      </c>
      <c r="Q53" s="26">
        <v>1267</v>
      </c>
      <c r="R53" s="26">
        <v>1199</v>
      </c>
      <c r="S53" s="26">
        <f>IF(ISERR(SUM(G53:R53)/12),"-",SUM(G53:R53)/12)</f>
        <v>902.08333333333337</v>
      </c>
      <c r="T53" s="27">
        <v>35</v>
      </c>
    </row>
    <row r="54" spans="1:20" s="28" customFormat="1" ht="14.1" customHeight="1" x14ac:dyDescent="0.15">
      <c r="A54" s="29"/>
      <c r="B54" s="30"/>
      <c r="C54" s="37" t="s">
        <v>52</v>
      </c>
      <c r="D54" s="38"/>
      <c r="E54" s="25">
        <v>36</v>
      </c>
      <c r="F54" s="26">
        <v>10838.98</v>
      </c>
      <c r="G54" s="26">
        <v>10402.06</v>
      </c>
      <c r="H54" s="26">
        <v>9581.68</v>
      </c>
      <c r="I54" s="26">
        <v>9866.7000000000007</v>
      </c>
      <c r="J54" s="26">
        <v>10201.299999999999</v>
      </c>
      <c r="K54" s="26">
        <v>11059.76</v>
      </c>
      <c r="L54" s="26">
        <v>11366.88</v>
      </c>
      <c r="M54" s="26">
        <v>10943.92</v>
      </c>
      <c r="N54" s="26">
        <v>10392.700000000001</v>
      </c>
      <c r="O54" s="26">
        <v>11416.68</v>
      </c>
      <c r="P54" s="26">
        <v>12163.34</v>
      </c>
      <c r="Q54" s="26">
        <v>12311.74</v>
      </c>
      <c r="R54" s="26">
        <v>12090.32</v>
      </c>
      <c r="S54" s="26">
        <f>IF(ISERR(SUM(G54:R54)/12),"-",SUM(G54:R54)/12)</f>
        <v>10983.089999999998</v>
      </c>
      <c r="T54" s="27">
        <v>36</v>
      </c>
    </row>
    <row r="55" spans="1:20" s="28" customFormat="1" ht="14.1" customHeight="1" x14ac:dyDescent="0.15">
      <c r="A55" s="29"/>
      <c r="B55" s="30"/>
      <c r="C55" s="37" t="s">
        <v>53</v>
      </c>
      <c r="D55" s="38"/>
      <c r="E55" s="25">
        <v>37</v>
      </c>
      <c r="F55" s="26">
        <v>8370.2900000000009</v>
      </c>
      <c r="G55" s="26">
        <v>8542.65</v>
      </c>
      <c r="H55" s="26">
        <v>7988.09</v>
      </c>
      <c r="I55" s="26">
        <v>8163.63</v>
      </c>
      <c r="J55" s="26">
        <v>8454.59</v>
      </c>
      <c r="K55" s="26">
        <v>9326.91</v>
      </c>
      <c r="L55" s="26">
        <v>9534.35</v>
      </c>
      <c r="M55" s="26">
        <v>11152.25</v>
      </c>
      <c r="N55" s="26">
        <v>11459.23</v>
      </c>
      <c r="O55" s="26">
        <v>11201.76</v>
      </c>
      <c r="P55" s="26">
        <v>11086.6</v>
      </c>
      <c r="Q55" s="26">
        <v>11094.48</v>
      </c>
      <c r="R55" s="26">
        <v>10216.02</v>
      </c>
      <c r="S55" s="26">
        <f>IF(ISERR(SUM(G55:R55)/12),"-",SUM(G55:R55)/12)</f>
        <v>9851.7133333333331</v>
      </c>
      <c r="T55" s="27">
        <v>37</v>
      </c>
    </row>
    <row r="56" spans="1:20" s="28" customFormat="1" ht="14.1" customHeight="1" x14ac:dyDescent="0.15">
      <c r="A56" s="29"/>
      <c r="B56" s="30"/>
      <c r="C56" s="31"/>
      <c r="D56" s="30"/>
      <c r="E56" s="25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7"/>
    </row>
    <row r="57" spans="1:20" s="28" customFormat="1" ht="14.1" customHeight="1" x14ac:dyDescent="0.15">
      <c r="A57" s="39" t="s">
        <v>54</v>
      </c>
      <c r="B57" s="38"/>
      <c r="C57" s="38"/>
      <c r="D57" s="38"/>
      <c r="E57" s="25">
        <v>38</v>
      </c>
      <c r="F57" s="26">
        <f>SUBTOTAL(9,F58:F64)</f>
        <v>21132.620000000003</v>
      </c>
      <c r="G57" s="26">
        <f t="shared" ref="G57:R57" si="5">SUBTOTAL(9,G58:G64)</f>
        <v>21137.71</v>
      </c>
      <c r="H57" s="26">
        <f t="shared" si="5"/>
        <v>20907.809999999998</v>
      </c>
      <c r="I57" s="26">
        <f t="shared" si="5"/>
        <v>21593.71</v>
      </c>
      <c r="J57" s="26">
        <f t="shared" si="5"/>
        <v>24117.53</v>
      </c>
      <c r="K57" s="26">
        <f t="shared" si="5"/>
        <v>24877.739999999998</v>
      </c>
      <c r="L57" s="26">
        <f t="shared" si="5"/>
        <v>26542.400000000001</v>
      </c>
      <c r="M57" s="26">
        <f t="shared" si="5"/>
        <v>26086.79</v>
      </c>
      <c r="N57" s="26">
        <f t="shared" si="5"/>
        <v>25664.739999999998</v>
      </c>
      <c r="O57" s="26">
        <f t="shared" si="5"/>
        <v>25053.43</v>
      </c>
      <c r="P57" s="26">
        <f t="shared" si="5"/>
        <v>24091.199999999997</v>
      </c>
      <c r="Q57" s="26">
        <f t="shared" si="5"/>
        <v>23214.510000000002</v>
      </c>
      <c r="R57" s="26">
        <f t="shared" si="5"/>
        <v>21059.940000000002</v>
      </c>
      <c r="S57" s="26">
        <f>IF(ISERR(SUM(G57:R57)/12),"-",SUM(G57:R57)/12)</f>
        <v>23695.625833333335</v>
      </c>
      <c r="T57" s="27">
        <v>38</v>
      </c>
    </row>
    <row r="58" spans="1:20" s="28" customFormat="1" ht="14.1" customHeight="1" x14ac:dyDescent="0.15">
      <c r="A58" s="29"/>
      <c r="B58" s="30"/>
      <c r="C58" s="37" t="s">
        <v>29</v>
      </c>
      <c r="D58" s="38"/>
      <c r="E58" s="25">
        <v>39</v>
      </c>
      <c r="F58" s="26">
        <v>861.44</v>
      </c>
      <c r="G58" s="26">
        <v>842.51</v>
      </c>
      <c r="H58" s="26">
        <v>941.4</v>
      </c>
      <c r="I58" s="26">
        <v>974.4</v>
      </c>
      <c r="J58" s="26">
        <v>1033.53</v>
      </c>
      <c r="K58" s="26">
        <v>820.75</v>
      </c>
      <c r="L58" s="26">
        <v>826.46</v>
      </c>
      <c r="M58" s="26">
        <v>798.17</v>
      </c>
      <c r="N58" s="26">
        <v>774</v>
      </c>
      <c r="O58" s="26">
        <v>929.82</v>
      </c>
      <c r="P58" s="26">
        <v>975.58</v>
      </c>
      <c r="Q58" s="26">
        <v>1023.28</v>
      </c>
      <c r="R58" s="26">
        <v>892.95</v>
      </c>
      <c r="S58" s="26">
        <f>IF(ISERR(SUM(G58:R58)/12),"-",SUM(G58:R58)/12)</f>
        <v>902.73750000000018</v>
      </c>
      <c r="T58" s="27">
        <v>39</v>
      </c>
    </row>
    <row r="59" spans="1:20" s="28" customFormat="1" ht="14.1" customHeight="1" x14ac:dyDescent="0.15">
      <c r="A59" s="29"/>
      <c r="B59" s="30"/>
      <c r="C59" s="37" t="s">
        <v>30</v>
      </c>
      <c r="D59" s="38"/>
      <c r="E59" s="25">
        <v>40</v>
      </c>
      <c r="F59" s="26">
        <v>76.28</v>
      </c>
      <c r="G59" s="26">
        <v>85.42</v>
      </c>
      <c r="H59" s="26">
        <v>82.38</v>
      </c>
      <c r="I59" s="26">
        <v>60.38</v>
      </c>
      <c r="J59" s="26">
        <v>42.61</v>
      </c>
      <c r="K59" s="26">
        <v>117.49</v>
      </c>
      <c r="L59" s="26">
        <v>215.89</v>
      </c>
      <c r="M59" s="26">
        <v>191.65</v>
      </c>
      <c r="N59" s="26">
        <v>166.57</v>
      </c>
      <c r="O59" s="26">
        <v>153.36000000000001</v>
      </c>
      <c r="P59" s="26">
        <v>115.73</v>
      </c>
      <c r="Q59" s="26">
        <v>92.95</v>
      </c>
      <c r="R59" s="26">
        <v>71.739999999999995</v>
      </c>
      <c r="S59" s="26">
        <f>IF(ISERR(SUM(G59:R59)/12),"-",SUM(G59:R59)/12)</f>
        <v>116.34750000000001</v>
      </c>
      <c r="T59" s="27">
        <v>40</v>
      </c>
    </row>
    <row r="60" spans="1:20" s="28" customFormat="1" ht="14.1" customHeight="1" x14ac:dyDescent="0.15">
      <c r="A60" s="29"/>
      <c r="B60" s="30"/>
      <c r="C60" s="37" t="s">
        <v>55</v>
      </c>
      <c r="D60" s="38"/>
      <c r="E60" s="25">
        <v>41</v>
      </c>
      <c r="F60" s="26">
        <v>6891</v>
      </c>
      <c r="G60" s="26">
        <v>6624</v>
      </c>
      <c r="H60" s="26">
        <v>6369</v>
      </c>
      <c r="I60" s="26">
        <v>6525</v>
      </c>
      <c r="J60" s="26">
        <v>6970</v>
      </c>
      <c r="K60" s="26">
        <v>7361</v>
      </c>
      <c r="L60" s="26">
        <v>8582</v>
      </c>
      <c r="M60" s="26">
        <v>8965</v>
      </c>
      <c r="N60" s="26">
        <v>9038</v>
      </c>
      <c r="O60" s="26">
        <v>8791</v>
      </c>
      <c r="P60" s="26">
        <v>8452</v>
      </c>
      <c r="Q60" s="26">
        <v>8163</v>
      </c>
      <c r="R60" s="26">
        <v>8133</v>
      </c>
      <c r="S60" s="26">
        <f>IF(ISERR(SUM(G60:R60)/12),"-",SUM(G60:R60)/12)</f>
        <v>7831.083333333333</v>
      </c>
      <c r="T60" s="27">
        <v>41</v>
      </c>
    </row>
    <row r="61" spans="1:20" s="28" customFormat="1" ht="14.1" customHeight="1" x14ac:dyDescent="0.15">
      <c r="A61" s="29"/>
      <c r="B61" s="30"/>
      <c r="C61" s="37" t="s">
        <v>56</v>
      </c>
      <c r="D61" s="38"/>
      <c r="E61" s="25">
        <v>42</v>
      </c>
      <c r="F61" s="26">
        <v>2635.02</v>
      </c>
      <c r="G61" s="26">
        <v>2710.8</v>
      </c>
      <c r="H61" s="26">
        <v>2685.64</v>
      </c>
      <c r="I61" s="26">
        <v>2818.64</v>
      </c>
      <c r="J61" s="26">
        <v>2724.69</v>
      </c>
      <c r="K61" s="26">
        <v>2694.1</v>
      </c>
      <c r="L61" s="26">
        <v>2774.44</v>
      </c>
      <c r="M61" s="26">
        <v>2597.35</v>
      </c>
      <c r="N61" s="26">
        <v>2376.12</v>
      </c>
      <c r="O61" s="26">
        <v>2539.89</v>
      </c>
      <c r="P61" s="26">
        <v>2694.47</v>
      </c>
      <c r="Q61" s="26">
        <v>2740.33</v>
      </c>
      <c r="R61" s="26">
        <v>2621.5</v>
      </c>
      <c r="S61" s="26">
        <f>IF(ISERR(SUM(G61:R61)/12),"-",SUM(G61:R61)/12)</f>
        <v>2664.8308333333334</v>
      </c>
      <c r="T61" s="27">
        <v>42</v>
      </c>
    </row>
    <row r="62" spans="1:20" s="28" customFormat="1" ht="14.1" customHeight="1" x14ac:dyDescent="0.15">
      <c r="A62" s="29"/>
      <c r="B62" s="30"/>
      <c r="C62" s="31"/>
      <c r="D62" s="30"/>
      <c r="E62" s="25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7"/>
    </row>
    <row r="63" spans="1:20" s="28" customFormat="1" ht="14.1" customHeight="1" x14ac:dyDescent="0.15">
      <c r="A63" s="29"/>
      <c r="B63" s="30"/>
      <c r="C63" s="37" t="s">
        <v>57</v>
      </c>
      <c r="D63" s="38"/>
      <c r="E63" s="25">
        <v>43</v>
      </c>
      <c r="F63" s="26">
        <v>1628.87</v>
      </c>
      <c r="G63" s="26">
        <v>1564.6</v>
      </c>
      <c r="H63" s="26">
        <v>1618.39</v>
      </c>
      <c r="I63" s="26">
        <v>1671.39</v>
      </c>
      <c r="J63" s="26">
        <v>1728.16</v>
      </c>
      <c r="K63" s="26">
        <v>1857.22</v>
      </c>
      <c r="L63" s="26">
        <v>2057.19</v>
      </c>
      <c r="M63" s="26">
        <v>2157.21</v>
      </c>
      <c r="N63" s="26">
        <v>2425.12</v>
      </c>
      <c r="O63" s="26">
        <v>2373.16</v>
      </c>
      <c r="P63" s="26">
        <v>2193.17</v>
      </c>
      <c r="Q63" s="26">
        <v>1679.17</v>
      </c>
      <c r="R63" s="26">
        <v>1234.01</v>
      </c>
      <c r="S63" s="26">
        <f>IF(ISERR(SUM(G63:R63)/12),"-",SUM(G63:R63)/12)</f>
        <v>1879.8991666666664</v>
      </c>
      <c r="T63" s="27">
        <v>43</v>
      </c>
    </row>
    <row r="64" spans="1:20" s="28" customFormat="1" ht="14.1" customHeight="1" x14ac:dyDescent="0.15">
      <c r="A64" s="29"/>
      <c r="B64" s="30"/>
      <c r="C64" s="37" t="s">
        <v>58</v>
      </c>
      <c r="D64" s="38"/>
      <c r="E64" s="25">
        <v>44</v>
      </c>
      <c r="F64" s="26">
        <v>9040.01</v>
      </c>
      <c r="G64" s="26">
        <v>9310.3799999999992</v>
      </c>
      <c r="H64" s="26">
        <v>9211</v>
      </c>
      <c r="I64" s="26">
        <v>9543.9</v>
      </c>
      <c r="J64" s="26">
        <v>11618.54</v>
      </c>
      <c r="K64" s="26">
        <v>12027.18</v>
      </c>
      <c r="L64" s="26">
        <v>12086.42</v>
      </c>
      <c r="M64" s="26">
        <v>11377.41</v>
      </c>
      <c r="N64" s="26">
        <v>10884.93</v>
      </c>
      <c r="O64" s="26">
        <v>10266.200000000001</v>
      </c>
      <c r="P64" s="26">
        <v>9660.25</v>
      </c>
      <c r="Q64" s="26">
        <v>9515.7800000000007</v>
      </c>
      <c r="R64" s="26">
        <v>8106.74</v>
      </c>
      <c r="S64" s="26">
        <f>IF(ISERR(SUM(G64:R64)/12),"-",SUM(G64:R64)/12)</f>
        <v>10300.727500000001</v>
      </c>
      <c r="T64" s="27">
        <v>44</v>
      </c>
    </row>
    <row r="65" spans="1:20" s="28" customFormat="1" ht="14.1" customHeight="1" x14ac:dyDescent="0.15">
      <c r="A65" s="29"/>
      <c r="B65" s="30"/>
      <c r="C65" s="31"/>
      <c r="D65" s="30"/>
      <c r="E65" s="25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7"/>
    </row>
    <row r="66" spans="1:20" s="28" customFormat="1" ht="14.1" customHeight="1" x14ac:dyDescent="0.15">
      <c r="A66" s="39" t="s">
        <v>59</v>
      </c>
      <c r="B66" s="38"/>
      <c r="C66" s="38"/>
      <c r="D66" s="38"/>
      <c r="E66" s="25">
        <v>45</v>
      </c>
      <c r="F66" s="26">
        <v>35101.51</v>
      </c>
      <c r="G66" s="26">
        <v>34974.370000000003</v>
      </c>
      <c r="H66" s="26">
        <v>34970.67</v>
      </c>
      <c r="I66" s="26">
        <v>35891.769999999997</v>
      </c>
      <c r="J66" s="26">
        <v>36231.46</v>
      </c>
      <c r="K66" s="26">
        <v>38284.129999999997</v>
      </c>
      <c r="L66" s="26">
        <v>38592.42</v>
      </c>
      <c r="M66" s="26">
        <v>39109.26</v>
      </c>
      <c r="N66" s="26">
        <v>37950.449999999997</v>
      </c>
      <c r="O66" s="26">
        <v>37669.74</v>
      </c>
      <c r="P66" s="26">
        <v>37268.720000000001</v>
      </c>
      <c r="Q66" s="26">
        <v>36844.379999999997</v>
      </c>
      <c r="R66" s="26">
        <v>31991.78</v>
      </c>
      <c r="S66" s="26">
        <f>IF(ISERR(SUM(G66:R66)/12),"-",SUM(G66:R66)/12)</f>
        <v>36648.262500000004</v>
      </c>
      <c r="T66" s="27">
        <v>45</v>
      </c>
    </row>
    <row r="67" spans="1:20" ht="12" customHeight="1" x14ac:dyDescent="0.15">
      <c r="A67" s="32"/>
      <c r="B67" s="32"/>
      <c r="C67" s="32"/>
      <c r="D67" s="32"/>
      <c r="E67" s="33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4"/>
    </row>
  </sheetData>
  <mergeCells count="38">
    <mergeCell ref="A3:T3"/>
    <mergeCell ref="K5:L5"/>
    <mergeCell ref="C6:L6"/>
    <mergeCell ref="A7:E9"/>
    <mergeCell ref="C35:D35"/>
    <mergeCell ref="A11:D11"/>
    <mergeCell ref="A13:D13"/>
    <mergeCell ref="A15:D15"/>
    <mergeCell ref="C16:D16"/>
    <mergeCell ref="C24:D24"/>
    <mergeCell ref="C25:D25"/>
    <mergeCell ref="C27:D27"/>
    <mergeCell ref="C28:D28"/>
    <mergeCell ref="C29:D29"/>
    <mergeCell ref="C30:D30"/>
    <mergeCell ref="C34:D34"/>
    <mergeCell ref="C53:D53"/>
    <mergeCell ref="C36:D36"/>
    <mergeCell ref="C37:D37"/>
    <mergeCell ref="C39:D39"/>
    <mergeCell ref="C40:D40"/>
    <mergeCell ref="C41:D41"/>
    <mergeCell ref="C42:D42"/>
    <mergeCell ref="C43:D43"/>
    <mergeCell ref="C45:D45"/>
    <mergeCell ref="C46:D46"/>
    <mergeCell ref="C51:D51"/>
    <mergeCell ref="C52:D52"/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2020-11-27T04:34:21Z</dcterms:created>
  <dcterms:modified xsi:type="dcterms:W3CDTF">2020-12-24T01:01:42Z</dcterms:modified>
</cp:coreProperties>
</file>