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水産庁提出（2019速報修正版）\"/>
    </mc:Choice>
  </mc:AlternateContent>
  <xr:revisionPtr revIDLastSave="0" documentId="13_ncr:1_{B744DDA7-1F56-4A26-8957-483F48461F9E}" xr6:coauthVersionLast="36" xr6:coauthVersionMax="36" xr10:uidLastSave="{00000000-0000-0000-0000-000000000000}"/>
  <bookViews>
    <workbookView xWindow="0" yWindow="0" windowWidth="28800" windowHeight="12135" xr2:uid="{3970EE21-0622-428B-A665-6F66F326D663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R15" i="2" s="1"/>
  <c r="Q16" i="2"/>
  <c r="P16" i="2"/>
  <c r="O16" i="2"/>
  <c r="N16" i="2"/>
  <c r="N15" i="2" s="1"/>
  <c r="M16" i="2"/>
  <c r="L16" i="2"/>
  <c r="L15" i="2" s="1"/>
  <c r="K16" i="2"/>
  <c r="J16" i="2"/>
  <c r="I16" i="2"/>
  <c r="H16" i="2"/>
  <c r="H15" i="2" s="1"/>
  <c r="G16" i="2"/>
  <c r="F16" i="2"/>
  <c r="F15" i="2" s="1"/>
  <c r="S13" i="2"/>
  <c r="N11" i="2" l="1"/>
  <c r="H11" i="2"/>
  <c r="S46" i="2"/>
  <c r="O15" i="2"/>
  <c r="O11" i="2" s="1"/>
  <c r="Q15" i="2"/>
  <c r="Q11" i="2" s="1"/>
  <c r="P15" i="2"/>
  <c r="P11" i="2" s="1"/>
  <c r="L11" i="2"/>
  <c r="R11" i="2"/>
  <c r="I15" i="2"/>
  <c r="I11" i="2" s="1"/>
  <c r="K15" i="2"/>
  <c r="K11" i="2" s="1"/>
  <c r="J15" i="2"/>
  <c r="J11" i="2" s="1"/>
  <c r="S57" i="2"/>
  <c r="F11" i="2"/>
  <c r="G15" i="2"/>
  <c r="M15" i="2"/>
  <c r="M11" i="2" s="1"/>
  <c r="S30" i="2"/>
  <c r="S16" i="2"/>
  <c r="S15" i="2" l="1"/>
  <c r="G11" i="2"/>
  <c r="S11" i="2" s="1"/>
</calcChain>
</file>

<file path=xl/sharedStrings.xml><?xml version="1.0" encoding="utf-8"?>
<sst xmlns="http://schemas.openxmlformats.org/spreadsheetml/2006/main" count="66" uniqueCount="64">
  <si>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</si>
  <si>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</si>
  <si>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</si>
  <si>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</si>
  <si>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</si>
  <si>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</si>
  <si>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</si>
  <si>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</si>
  <si>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</si>
  <si>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</si>
  <si>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</si>
  <si>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</si>
  <si>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</si>
  <si>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</si>
  <si>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</si>
  <si>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</si>
  <si>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</si>
  <si>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</si>
  <si>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</si>
  <si>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</si>
  <si>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</si>
  <si>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</si>
  <si>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</si>
  <si>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</si>
  <si>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</si>
  <si>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</si>
  <si>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</si>
  <si>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</si>
  <si>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</si>
  <si>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</si>
  <si>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</si>
  <si>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</si>
  <si>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</si>
  <si>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</si>
  <si>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</si>
  <si>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</si>
  <si>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</si>
  <si>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</si>
  <si>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</si>
  <si>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</si>
  <si>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</si>
  <si>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</si>
  <si>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</si>
  <si>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</si>
  <si>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</si>
  <si>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</si>
  <si>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</si>
  <si>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</si>
  <si>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</si>
  <si>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</si>
  <si>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</si>
  <si>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</si>
  <si>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</si>
  <si>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</si>
  <si>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</si>
  <si>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</si>
  <si>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</si>
  <si>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</si>
  <si>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</si>
  <si>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</si>
  <si>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（3）　消　　費　　地</t>
    <phoneticPr fontId="5"/>
  </si>
  <si>
    <t>毎月末現在の在庫量である。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</si>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</sst>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4FDA8E0-0B2E-42A9-9478-1B61D38E2797}"/>
    <cellStyle name="標準 3" xfId="1" xr:uid="{396CAE31-1E3F-4E38-823C-317729AA9D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1390-3243-482E-8AFE-858284D87B44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60</v>
      </c>
      <c r="L5" s="41"/>
    </row>
    <row r="6" spans="1:20" s="9" customFormat="1" ht="15.95" customHeight="1" thickBot="1" x14ac:dyDescent="0.2">
      <c r="C6" s="42" t="s">
        <v>61</v>
      </c>
      <c r="D6" s="43"/>
      <c r="E6" s="43"/>
      <c r="F6" s="43"/>
      <c r="G6" s="43"/>
      <c r="H6" s="43"/>
      <c r="I6" s="43"/>
      <c r="J6" s="43"/>
      <c r="K6" s="43"/>
      <c r="L6" s="43"/>
      <c r="S6" s="10" t="s">
        <v>1</v>
      </c>
    </row>
    <row r="7" spans="1:20" s="15" customFormat="1" ht="15" customHeight="1" thickTop="1" x14ac:dyDescent="0.15">
      <c r="A7" s="44" t="s">
        <v>2</v>
      </c>
      <c r="B7" s="44"/>
      <c r="C7" s="44"/>
      <c r="D7" s="44"/>
      <c r="E7" s="45"/>
      <c r="F7" s="11">
        <v>43435</v>
      </c>
      <c r="G7" s="11">
        <v>43466</v>
      </c>
      <c r="H7" s="12"/>
      <c r="I7" s="12"/>
      <c r="J7" s="12"/>
      <c r="K7" s="12" t="s">
        <v>62</v>
      </c>
      <c r="L7" s="12"/>
      <c r="M7" s="12"/>
      <c r="N7" s="12"/>
      <c r="O7" s="12"/>
      <c r="P7" s="12"/>
      <c r="Q7" s="12"/>
      <c r="R7" s="12"/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6"/>
      <c r="H8" s="17" t="s">
        <v>3</v>
      </c>
      <c r="I8" s="17" t="s">
        <v>4</v>
      </c>
      <c r="J8" s="17" t="s">
        <v>5</v>
      </c>
      <c r="K8" s="17"/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17" t="s">
        <v>12</v>
      </c>
      <c r="S8" s="16" t="s">
        <v>13</v>
      </c>
      <c r="T8" s="18" t="s">
        <v>14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15</v>
      </c>
      <c r="G9" s="19" t="s">
        <v>16</v>
      </c>
      <c r="H9" s="20"/>
      <c r="I9" s="20"/>
      <c r="J9" s="20"/>
      <c r="K9" s="20" t="s">
        <v>63</v>
      </c>
      <c r="L9" s="20"/>
      <c r="M9" s="20"/>
      <c r="N9" s="20"/>
      <c r="O9" s="20"/>
      <c r="P9" s="20"/>
      <c r="Q9" s="20"/>
      <c r="R9" s="20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17</v>
      </c>
      <c r="B11" s="38"/>
      <c r="C11" s="38"/>
      <c r="D11" s="38"/>
      <c r="E11" s="25">
        <v>1</v>
      </c>
      <c r="F11" s="26">
        <f>SUBTOTAL(9,F13:F66)</f>
        <v>412721.87599999999</v>
      </c>
      <c r="G11" s="26">
        <f t="shared" ref="G11:P11" si="0">SUBTOTAL(9,G13:G66)</f>
        <v>426250.34799999994</v>
      </c>
      <c r="H11" s="26">
        <f t="shared" si="0"/>
        <v>417763.65700000012</v>
      </c>
      <c r="I11" s="26">
        <f t="shared" si="0"/>
        <v>415223.95500000007</v>
      </c>
      <c r="J11" s="26">
        <f t="shared" si="0"/>
        <v>412160.86299999995</v>
      </c>
      <c r="K11" s="26">
        <f t="shared" si="0"/>
        <v>412737.12700000009</v>
      </c>
      <c r="L11" s="26">
        <f t="shared" si="0"/>
        <v>406592.163</v>
      </c>
      <c r="M11" s="26">
        <f t="shared" si="0"/>
        <v>403766.52999999997</v>
      </c>
      <c r="N11" s="26">
        <f t="shared" si="0"/>
        <v>403328.48300000012</v>
      </c>
      <c r="O11" s="26">
        <f t="shared" si="0"/>
        <v>402095.78699999989</v>
      </c>
      <c r="P11" s="26">
        <f t="shared" si="0"/>
        <v>404155.88200000004</v>
      </c>
      <c r="Q11" s="26">
        <f>SUBTOTAL(9,Q13:Q66)</f>
        <v>404451.72600000002</v>
      </c>
      <c r="R11" s="26">
        <f>SUBTOTAL(9,R13:R66)</f>
        <v>387719.03600000008</v>
      </c>
      <c r="S11" s="26">
        <f>IF(ISERR(SUM(G11:R11)/12),"-",SUM(G11:R11)/12)</f>
        <v>408020.46308333339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18</v>
      </c>
      <c r="B13" s="38"/>
      <c r="C13" s="38"/>
      <c r="D13" s="38"/>
      <c r="E13" s="25">
        <v>2</v>
      </c>
      <c r="F13" s="26">
        <v>222.5</v>
      </c>
      <c r="G13" s="26">
        <v>253.5</v>
      </c>
      <c r="H13" s="26">
        <v>362.50299999999999</v>
      </c>
      <c r="I13" s="26">
        <v>319.64800000000002</v>
      </c>
      <c r="J13" s="26">
        <v>335.28300000000002</v>
      </c>
      <c r="K13" s="26">
        <v>328.483</v>
      </c>
      <c r="L13" s="26">
        <v>251.983</v>
      </c>
      <c r="M13" s="26">
        <v>233.22800000000001</v>
      </c>
      <c r="N13" s="26">
        <v>323.24200000000002</v>
      </c>
      <c r="O13" s="26">
        <v>400.44099999999997</v>
      </c>
      <c r="P13" s="26">
        <v>362.42099999999999</v>
      </c>
      <c r="Q13" s="26">
        <v>266.33300000000003</v>
      </c>
      <c r="R13" s="26">
        <v>193.06700000000001</v>
      </c>
      <c r="S13" s="26">
        <f>IF(ISERR(SUM(G13:R13)/12),"-",SUM(G13:R13)/12)</f>
        <v>302.51099999999997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19</v>
      </c>
      <c r="B15" s="38"/>
      <c r="C15" s="38"/>
      <c r="D15" s="38"/>
      <c r="E15" s="25">
        <v>3</v>
      </c>
      <c r="F15" s="26">
        <f>SUBTOTAL(9,F16:F55)</f>
        <v>353488.33199999994</v>
      </c>
      <c r="G15" s="26">
        <f t="shared" ref="G15:R15" si="1">SUBTOTAL(9,G16:G55)</f>
        <v>366730.97600000002</v>
      </c>
      <c r="H15" s="26">
        <f t="shared" si="1"/>
        <v>359592.42</v>
      </c>
      <c r="I15" s="26">
        <f t="shared" si="1"/>
        <v>358321.30600000004</v>
      </c>
      <c r="J15" s="26">
        <f t="shared" si="1"/>
        <v>354571.08199999999</v>
      </c>
      <c r="K15" s="26">
        <f t="shared" si="1"/>
        <v>354681.7</v>
      </c>
      <c r="L15" s="26">
        <f t="shared" si="1"/>
        <v>346350.40299999999</v>
      </c>
      <c r="M15" s="26">
        <f t="shared" si="1"/>
        <v>344054.163</v>
      </c>
      <c r="N15" s="26">
        <f t="shared" si="1"/>
        <v>343534.8110000001</v>
      </c>
      <c r="O15" s="26">
        <f t="shared" si="1"/>
        <v>342648.37799999997</v>
      </c>
      <c r="P15" s="26">
        <f t="shared" si="1"/>
        <v>343680.13800000009</v>
      </c>
      <c r="Q15" s="26">
        <f t="shared" si="1"/>
        <v>344180.10200000001</v>
      </c>
      <c r="R15" s="26">
        <f t="shared" si="1"/>
        <v>331452.61900000001</v>
      </c>
      <c r="S15" s="26">
        <f>IF(ISERR(SUM(G15:R15)/12),"-",SUM(G15:R15)/12)</f>
        <v>349149.84150000004</v>
      </c>
      <c r="T15" s="27">
        <v>3</v>
      </c>
    </row>
    <row r="16" spans="1:20" s="28" customFormat="1" ht="14.1" customHeight="1" x14ac:dyDescent="0.15">
      <c r="A16" s="29"/>
      <c r="B16" s="30"/>
      <c r="C16" s="37" t="s">
        <v>20</v>
      </c>
      <c r="D16" s="38"/>
      <c r="E16" s="25">
        <v>4</v>
      </c>
      <c r="F16" s="26">
        <f>SUBTOTAL(9,F17:F23)</f>
        <v>3904.7</v>
      </c>
      <c r="G16" s="26">
        <f>SUBTOTAL(9,G17:G23)</f>
        <v>3555.4</v>
      </c>
      <c r="H16" s="26">
        <f t="shared" ref="H16:R16" si="2">SUBTOTAL(9,H17:H23)</f>
        <v>3430.8</v>
      </c>
      <c r="I16" s="26">
        <f t="shared" si="2"/>
        <v>3540</v>
      </c>
      <c r="J16" s="26">
        <f t="shared" si="2"/>
        <v>3948.2</v>
      </c>
      <c r="K16" s="26">
        <f t="shared" si="2"/>
        <v>3740.6000000000004</v>
      </c>
      <c r="L16" s="26">
        <f t="shared" si="2"/>
        <v>3693.7</v>
      </c>
      <c r="M16" s="26">
        <f t="shared" si="2"/>
        <v>3876.91</v>
      </c>
      <c r="N16" s="26">
        <f t="shared" si="2"/>
        <v>3725.01</v>
      </c>
      <c r="O16" s="26">
        <f t="shared" si="2"/>
        <v>3467.8100000000004</v>
      </c>
      <c r="P16" s="26">
        <f t="shared" si="2"/>
        <v>3564.9500000000003</v>
      </c>
      <c r="Q16" s="26">
        <f t="shared" si="2"/>
        <v>4011.4100000000003</v>
      </c>
      <c r="R16" s="26">
        <f t="shared" si="2"/>
        <v>4079.01</v>
      </c>
      <c r="S16" s="26">
        <f>IF(ISERR(SUM(G16:R16)/12),"-",SUM(G16:R16)/12)</f>
        <v>3719.4833333333336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21</v>
      </c>
      <c r="E17" s="25">
        <v>5</v>
      </c>
      <c r="F17" s="26">
        <v>60</v>
      </c>
      <c r="G17" s="26">
        <v>50</v>
      </c>
      <c r="H17" s="26">
        <v>48</v>
      </c>
      <c r="I17" s="26">
        <v>51</v>
      </c>
      <c r="J17" s="26">
        <v>73</v>
      </c>
      <c r="K17" s="26">
        <v>50</v>
      </c>
      <c r="L17" s="26">
        <v>46</v>
      </c>
      <c r="M17" s="26">
        <v>52</v>
      </c>
      <c r="N17" s="26">
        <v>46</v>
      </c>
      <c r="O17" s="26">
        <v>38</v>
      </c>
      <c r="P17" s="26">
        <v>38.04</v>
      </c>
      <c r="Q17" s="26">
        <v>32.04</v>
      </c>
      <c r="R17" s="26">
        <v>41.04</v>
      </c>
      <c r="S17" s="26">
        <f>IF(ISERR(SUM(G17:R17)/12),"-",SUM(G17:R17)/12)</f>
        <v>47.093333333333334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22</v>
      </c>
      <c r="E18" s="25">
        <v>6</v>
      </c>
      <c r="F18" s="26">
        <v>375</v>
      </c>
      <c r="G18" s="26">
        <v>358.2</v>
      </c>
      <c r="H18" s="26">
        <v>308.3</v>
      </c>
      <c r="I18" s="26">
        <v>341.1</v>
      </c>
      <c r="J18" s="26">
        <v>382.4</v>
      </c>
      <c r="K18" s="26">
        <v>367.3</v>
      </c>
      <c r="L18" s="26">
        <v>368.9</v>
      </c>
      <c r="M18" s="26">
        <v>359.1</v>
      </c>
      <c r="N18" s="26">
        <v>326.60000000000002</v>
      </c>
      <c r="O18" s="26">
        <v>300.89999999999998</v>
      </c>
      <c r="P18" s="26">
        <v>305.08</v>
      </c>
      <c r="Q18" s="26">
        <v>315.38</v>
      </c>
      <c r="R18" s="26">
        <v>314.38</v>
      </c>
      <c r="S18" s="26">
        <f>IF(ISERR(SUM(G18:R18)/12),"-",SUM(G18:R18)/12)</f>
        <v>337.30333333333334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23</v>
      </c>
      <c r="E19" s="25">
        <v>7</v>
      </c>
      <c r="F19" s="26">
        <v>196.8</v>
      </c>
      <c r="G19" s="26">
        <v>245.8</v>
      </c>
      <c r="H19" s="26">
        <v>227.5</v>
      </c>
      <c r="I19" s="26">
        <v>266.5</v>
      </c>
      <c r="J19" s="26">
        <v>278.39999999999998</v>
      </c>
      <c r="K19" s="26">
        <v>303.89999999999998</v>
      </c>
      <c r="L19" s="26">
        <v>318.2</v>
      </c>
      <c r="M19" s="26">
        <v>350.4</v>
      </c>
      <c r="N19" s="26">
        <v>349.4</v>
      </c>
      <c r="O19" s="26">
        <v>257.8</v>
      </c>
      <c r="P19" s="26">
        <v>252.87</v>
      </c>
      <c r="Q19" s="26">
        <v>258.47000000000003</v>
      </c>
      <c r="R19" s="26">
        <v>306.47000000000003</v>
      </c>
      <c r="S19" s="26">
        <f>IF(ISERR(SUM(G19:R19)/12),"-",SUM(G19:R19)/12)</f>
        <v>284.64249999999998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24</v>
      </c>
      <c r="E21" s="25">
        <v>8</v>
      </c>
      <c r="F21" s="26">
        <v>91</v>
      </c>
      <c r="G21" s="26">
        <v>136</v>
      </c>
      <c r="H21" s="26">
        <v>133</v>
      </c>
      <c r="I21" s="26">
        <v>115</v>
      </c>
      <c r="J21" s="26">
        <v>123</v>
      </c>
      <c r="K21" s="26">
        <v>87</v>
      </c>
      <c r="L21" s="26">
        <v>85</v>
      </c>
      <c r="M21" s="26">
        <v>113</v>
      </c>
      <c r="N21" s="26">
        <v>139</v>
      </c>
      <c r="O21" s="26">
        <v>128</v>
      </c>
      <c r="P21" s="26">
        <v>145.85</v>
      </c>
      <c r="Q21" s="26">
        <v>144.85</v>
      </c>
      <c r="R21" s="26">
        <v>150.85</v>
      </c>
      <c r="S21" s="26">
        <f>IF(ISERR(SUM(G21:R21)/12),"-",SUM(G21:R21)/12)</f>
        <v>125.04583333333331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25</v>
      </c>
      <c r="E22" s="25">
        <v>9</v>
      </c>
      <c r="F22" s="26">
        <v>26</v>
      </c>
      <c r="G22" s="26">
        <v>29</v>
      </c>
      <c r="H22" s="26">
        <v>33</v>
      </c>
      <c r="I22" s="26">
        <v>33</v>
      </c>
      <c r="J22" s="26">
        <v>43</v>
      </c>
      <c r="K22" s="26">
        <v>31</v>
      </c>
      <c r="L22" s="26">
        <v>24</v>
      </c>
      <c r="M22" s="26">
        <v>21</v>
      </c>
      <c r="N22" s="26">
        <v>29</v>
      </c>
      <c r="O22" s="26">
        <v>31</v>
      </c>
      <c r="P22" s="26">
        <v>25</v>
      </c>
      <c r="Q22" s="26">
        <v>25</v>
      </c>
      <c r="R22" s="26">
        <v>25</v>
      </c>
      <c r="S22" s="26">
        <f>IF(ISERR(SUM(G22:R22)/12),"-",SUM(G22:R22)/12)</f>
        <v>29.083333333333332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26</v>
      </c>
      <c r="E23" s="25">
        <v>10</v>
      </c>
      <c r="F23" s="26">
        <v>3155.9</v>
      </c>
      <c r="G23" s="26">
        <v>2736.4</v>
      </c>
      <c r="H23" s="26">
        <v>2681</v>
      </c>
      <c r="I23" s="26">
        <v>2733.4</v>
      </c>
      <c r="J23" s="26">
        <v>3048.4</v>
      </c>
      <c r="K23" s="26">
        <v>2901.4</v>
      </c>
      <c r="L23" s="26">
        <v>2851.6</v>
      </c>
      <c r="M23" s="26">
        <v>2981.41</v>
      </c>
      <c r="N23" s="26">
        <v>2835.01</v>
      </c>
      <c r="O23" s="26">
        <v>2712.11</v>
      </c>
      <c r="P23" s="26">
        <v>2798.11</v>
      </c>
      <c r="Q23" s="26">
        <v>3235.67</v>
      </c>
      <c r="R23" s="26">
        <v>3241.27</v>
      </c>
      <c r="S23" s="26">
        <f>IF(ISERR(SUM(G23:R23)/12),"-",SUM(G23:R23)/12)</f>
        <v>2896.3149999999991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27</v>
      </c>
      <c r="D24" s="38"/>
      <c r="E24" s="25">
        <v>11</v>
      </c>
      <c r="F24" s="26">
        <v>150.80000000000001</v>
      </c>
      <c r="G24" s="26">
        <v>145.80000000000001</v>
      </c>
      <c r="H24" s="26">
        <v>172.8</v>
      </c>
      <c r="I24" s="26">
        <v>162.80000000000001</v>
      </c>
      <c r="J24" s="26">
        <v>169.8</v>
      </c>
      <c r="K24" s="26">
        <v>144.9</v>
      </c>
      <c r="L24" s="26">
        <v>149.9</v>
      </c>
      <c r="M24" s="26">
        <v>127.8</v>
      </c>
      <c r="N24" s="26">
        <v>163.80000000000001</v>
      </c>
      <c r="O24" s="26">
        <v>174.5</v>
      </c>
      <c r="P24" s="26">
        <v>134.5</v>
      </c>
      <c r="Q24" s="26">
        <v>165.5</v>
      </c>
      <c r="R24" s="26">
        <v>185.5</v>
      </c>
      <c r="S24" s="26">
        <f>IF(ISERR(SUM(G24:R24)/12),"-",SUM(G24:R24)/12)</f>
        <v>158.13333333333333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28</v>
      </c>
      <c r="D25" s="38"/>
      <c r="E25" s="25">
        <v>12</v>
      </c>
      <c r="F25" s="26">
        <v>264.2</v>
      </c>
      <c r="G25" s="26">
        <v>225.2</v>
      </c>
      <c r="H25" s="26">
        <v>301.10000000000002</v>
      </c>
      <c r="I25" s="26">
        <v>221.1</v>
      </c>
      <c r="J25" s="26">
        <v>259.60000000000002</v>
      </c>
      <c r="K25" s="26">
        <v>187.7</v>
      </c>
      <c r="L25" s="26">
        <v>218.4</v>
      </c>
      <c r="M25" s="26">
        <v>247.5</v>
      </c>
      <c r="N25" s="26">
        <v>274.5</v>
      </c>
      <c r="O25" s="26">
        <v>261.2</v>
      </c>
      <c r="P25" s="26">
        <v>239.62</v>
      </c>
      <c r="Q25" s="26">
        <v>280.32</v>
      </c>
      <c r="R25" s="26">
        <v>287.42</v>
      </c>
      <c r="S25" s="26">
        <f>IF(ISERR(SUM(G25:R25)/12),"-",SUM(G25:R25)/12)</f>
        <v>250.30500000000004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29</v>
      </c>
      <c r="D27" s="38"/>
      <c r="E27" s="25">
        <v>13</v>
      </c>
      <c r="F27" s="26">
        <v>41877.440000000002</v>
      </c>
      <c r="G27" s="26">
        <v>54327.856</v>
      </c>
      <c r="H27" s="26">
        <v>60978.476000000002</v>
      </c>
      <c r="I27" s="26">
        <v>65798.842000000004</v>
      </c>
      <c r="J27" s="26">
        <v>63359.411999999997</v>
      </c>
      <c r="K27" s="26">
        <v>58285.769</v>
      </c>
      <c r="L27" s="26">
        <v>52587.745000000003</v>
      </c>
      <c r="M27" s="26">
        <v>48308.459000000003</v>
      </c>
      <c r="N27" s="26">
        <v>48213.298999999999</v>
      </c>
      <c r="O27" s="26">
        <v>48603.548999999999</v>
      </c>
      <c r="P27" s="26">
        <v>49866.785000000003</v>
      </c>
      <c r="Q27" s="26">
        <v>50167.264000000003</v>
      </c>
      <c r="R27" s="26">
        <v>50029.913999999997</v>
      </c>
      <c r="S27" s="26">
        <f>IF(ISERR(SUM(G27:R27)/12),"-",SUM(G27:R27)/12)</f>
        <v>54210.614166666666</v>
      </c>
      <c r="T27" s="27">
        <v>13</v>
      </c>
    </row>
    <row r="28" spans="1:20" s="28" customFormat="1" ht="14.1" customHeight="1" x14ac:dyDescent="0.15">
      <c r="A28" s="29"/>
      <c r="B28" s="30"/>
      <c r="C28" s="37" t="s">
        <v>30</v>
      </c>
      <c r="D28" s="38"/>
      <c r="E28" s="25">
        <v>14</v>
      </c>
      <c r="F28" s="26">
        <v>14332.6</v>
      </c>
      <c r="G28" s="26">
        <v>15423.1</v>
      </c>
      <c r="H28" s="26">
        <v>15913.7</v>
      </c>
      <c r="I28" s="26">
        <v>16495.2</v>
      </c>
      <c r="J28" s="26">
        <v>14893.9</v>
      </c>
      <c r="K28" s="26">
        <v>15216.9</v>
      </c>
      <c r="L28" s="26">
        <v>14690.2</v>
      </c>
      <c r="M28" s="26">
        <v>14481.03</v>
      </c>
      <c r="N28" s="26">
        <v>13957.93</v>
      </c>
      <c r="O28" s="26">
        <v>13854.53</v>
      </c>
      <c r="P28" s="26">
        <v>13764.26</v>
      </c>
      <c r="Q28" s="26">
        <v>13797.26</v>
      </c>
      <c r="R28" s="26">
        <v>11346.86</v>
      </c>
      <c r="S28" s="26">
        <f>IF(ISERR(SUM(G28:R28)/12),"-",SUM(G28:R28)/12)</f>
        <v>14486.239166666666</v>
      </c>
      <c r="T28" s="27">
        <v>14</v>
      </c>
    </row>
    <row r="29" spans="1:20" s="28" customFormat="1" ht="14.1" customHeight="1" x14ac:dyDescent="0.15">
      <c r="A29" s="29"/>
      <c r="B29" s="30"/>
      <c r="C29" s="37" t="s">
        <v>31</v>
      </c>
      <c r="D29" s="38"/>
      <c r="E29" s="25">
        <v>15</v>
      </c>
      <c r="F29" s="26">
        <v>1878</v>
      </c>
      <c r="G29" s="26">
        <v>2135</v>
      </c>
      <c r="H29" s="26">
        <v>2429</v>
      </c>
      <c r="I29" s="26">
        <v>2140</v>
      </c>
      <c r="J29" s="26">
        <v>2292.1999999999998</v>
      </c>
      <c r="K29" s="26">
        <v>2339.1999999999998</v>
      </c>
      <c r="L29" s="26">
        <v>2505.1999999999998</v>
      </c>
      <c r="M29" s="26">
        <v>2229.1799999999998</v>
      </c>
      <c r="N29" s="26">
        <v>2090.1799999999998</v>
      </c>
      <c r="O29" s="26">
        <v>1957.08</v>
      </c>
      <c r="P29" s="26">
        <v>1828.48</v>
      </c>
      <c r="Q29" s="26">
        <v>1730.18</v>
      </c>
      <c r="R29" s="26">
        <v>1729.38</v>
      </c>
      <c r="S29" s="26">
        <f>IF(ISERR(SUM(G29:R29)/12),"-",SUM(G29:R29)/12)</f>
        <v>2117.09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32</v>
      </c>
      <c r="D30" s="38"/>
      <c r="E30" s="25">
        <v>16</v>
      </c>
      <c r="F30" s="26">
        <f t="shared" ref="F30:R30" si="3">SUBTOTAL(9,F31:F33)</f>
        <v>1171.5999999999999</v>
      </c>
      <c r="G30" s="26">
        <f t="shared" si="3"/>
        <v>847.39</v>
      </c>
      <c r="H30" s="26">
        <f t="shared" si="3"/>
        <v>842.23</v>
      </c>
      <c r="I30" s="26">
        <f t="shared" si="3"/>
        <v>893.63799999999992</v>
      </c>
      <c r="J30" s="26">
        <f t="shared" si="3"/>
        <v>1139.3409999999999</v>
      </c>
      <c r="K30" s="26">
        <f t="shared" si="3"/>
        <v>1137.6970000000001</v>
      </c>
      <c r="L30" s="26">
        <f t="shared" si="3"/>
        <v>1073.7139999999999</v>
      </c>
      <c r="M30" s="26">
        <f t="shared" si="3"/>
        <v>1046.104</v>
      </c>
      <c r="N30" s="26">
        <f t="shared" si="3"/>
        <v>1081.8389999999999</v>
      </c>
      <c r="O30" s="26">
        <f t="shared" si="3"/>
        <v>1108.7739999999999</v>
      </c>
      <c r="P30" s="26">
        <f t="shared" si="3"/>
        <v>821.63300000000004</v>
      </c>
      <c r="Q30" s="26">
        <f t="shared" si="3"/>
        <v>1042.4780000000001</v>
      </c>
      <c r="R30" s="26">
        <f t="shared" si="3"/>
        <v>1230.3489999999999</v>
      </c>
      <c r="S30" s="26">
        <f>IF(ISERR(SUM(G30:R30)/12),"-",SUM(G30:R30)/12)</f>
        <v>1022.0989166666667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33</v>
      </c>
      <c r="E31" s="25">
        <v>17</v>
      </c>
      <c r="F31" s="26">
        <v>507</v>
      </c>
      <c r="G31" s="26">
        <v>397.69</v>
      </c>
      <c r="H31" s="26">
        <v>513.33000000000004</v>
      </c>
      <c r="I31" s="26">
        <v>533.14</v>
      </c>
      <c r="J31" s="26">
        <v>585.84</v>
      </c>
      <c r="K31" s="26">
        <v>647.35</v>
      </c>
      <c r="L31" s="26">
        <v>609.13</v>
      </c>
      <c r="M31" s="26">
        <v>564.23</v>
      </c>
      <c r="N31" s="26">
        <v>554.84</v>
      </c>
      <c r="O31" s="26">
        <v>508.78</v>
      </c>
      <c r="P31" s="26">
        <v>281.3</v>
      </c>
      <c r="Q31" s="26">
        <v>378.2</v>
      </c>
      <c r="R31" s="26">
        <v>478.46</v>
      </c>
      <c r="S31" s="26">
        <f>IF(ISERR(SUM(G31:R31)/12),"-",SUM(G31:R31)/12)</f>
        <v>504.35750000000002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34</v>
      </c>
      <c r="E33" s="25">
        <v>18</v>
      </c>
      <c r="F33" s="26">
        <v>664.6</v>
      </c>
      <c r="G33" s="26">
        <v>449.7</v>
      </c>
      <c r="H33" s="26">
        <v>328.9</v>
      </c>
      <c r="I33" s="26">
        <v>360.49799999999999</v>
      </c>
      <c r="J33" s="26">
        <v>553.50099999999998</v>
      </c>
      <c r="K33" s="26">
        <v>490.34699999999998</v>
      </c>
      <c r="L33" s="26">
        <v>464.584</v>
      </c>
      <c r="M33" s="26">
        <v>481.87400000000002</v>
      </c>
      <c r="N33" s="26">
        <v>526.99900000000002</v>
      </c>
      <c r="O33" s="26">
        <v>599.99400000000003</v>
      </c>
      <c r="P33" s="26">
        <v>540.33299999999997</v>
      </c>
      <c r="Q33" s="26">
        <v>664.27800000000002</v>
      </c>
      <c r="R33" s="26">
        <v>751.88900000000001</v>
      </c>
      <c r="S33" s="26">
        <f>IF(ISERR(SUM(G33:R33)/12),"-",SUM(G33:R33)/12)</f>
        <v>517.74141666666662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35</v>
      </c>
      <c r="D34" s="38"/>
      <c r="E34" s="25">
        <v>19</v>
      </c>
      <c r="F34" s="26">
        <v>2896.4</v>
      </c>
      <c r="G34" s="26">
        <v>2983.49</v>
      </c>
      <c r="H34" s="26">
        <v>3218.0590000000002</v>
      </c>
      <c r="I34" s="26">
        <v>3297.0050000000001</v>
      </c>
      <c r="J34" s="26">
        <v>3647.3290000000002</v>
      </c>
      <c r="K34" s="26">
        <v>3741.8249999999998</v>
      </c>
      <c r="L34" s="26">
        <v>3477.5790000000002</v>
      </c>
      <c r="M34" s="26">
        <v>3506.6480000000001</v>
      </c>
      <c r="N34" s="26">
        <v>3365.078</v>
      </c>
      <c r="O34" s="26">
        <v>3230.6309999999999</v>
      </c>
      <c r="P34" s="26">
        <v>3225.328</v>
      </c>
      <c r="Q34" s="26">
        <v>3135.0079999999998</v>
      </c>
      <c r="R34" s="26">
        <v>3021.7080000000001</v>
      </c>
      <c r="S34" s="26">
        <f>IF(ISERR(SUM(G34:R34)/12),"-",SUM(G34:R34)/12)</f>
        <v>3320.8073333333336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36</v>
      </c>
      <c r="D35" s="38"/>
      <c r="E35" s="25">
        <v>20</v>
      </c>
      <c r="F35" s="26">
        <v>14433</v>
      </c>
      <c r="G35" s="26">
        <v>16860.72</v>
      </c>
      <c r="H35" s="26">
        <v>16320.695</v>
      </c>
      <c r="I35" s="26">
        <v>15138.478999999999</v>
      </c>
      <c r="J35" s="26">
        <v>14434.343999999999</v>
      </c>
      <c r="K35" s="26">
        <v>14791.133</v>
      </c>
      <c r="L35" s="26">
        <v>14143.118</v>
      </c>
      <c r="M35" s="26">
        <v>13766.328</v>
      </c>
      <c r="N35" s="26">
        <v>13105.277</v>
      </c>
      <c r="O35" s="26">
        <v>12243.475</v>
      </c>
      <c r="P35" s="26">
        <v>11271.244000000001</v>
      </c>
      <c r="Q35" s="26">
        <v>11275.991</v>
      </c>
      <c r="R35" s="26">
        <v>14686.751</v>
      </c>
      <c r="S35" s="26">
        <f>IF(ISERR(SUM(G35:R35)/12),"-",SUM(G35:R35)/12)</f>
        <v>14003.129583333333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37</v>
      </c>
      <c r="D36" s="38"/>
      <c r="E36" s="25">
        <v>21</v>
      </c>
      <c r="F36" s="26">
        <v>2988.5</v>
      </c>
      <c r="G36" s="26">
        <v>3355.04</v>
      </c>
      <c r="H36" s="26">
        <v>2947.11</v>
      </c>
      <c r="I36" s="26">
        <v>3205.11</v>
      </c>
      <c r="J36" s="26">
        <v>3068.95</v>
      </c>
      <c r="K36" s="26">
        <v>3050.73</v>
      </c>
      <c r="L36" s="26">
        <v>3017.71</v>
      </c>
      <c r="M36" s="26">
        <v>3014.57</v>
      </c>
      <c r="N36" s="26">
        <v>2834.58</v>
      </c>
      <c r="O36" s="26">
        <v>2572.86</v>
      </c>
      <c r="P36" s="26">
        <v>2435.31</v>
      </c>
      <c r="Q36" s="26">
        <v>2299.7399999999998</v>
      </c>
      <c r="R36" s="26">
        <v>2254.91</v>
      </c>
      <c r="S36" s="26">
        <f>IF(ISERR(SUM(G36:R36)/12),"-",SUM(G36:R36)/12)</f>
        <v>2838.0516666666663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38</v>
      </c>
      <c r="D37" s="38"/>
      <c r="E37" s="25">
        <v>22</v>
      </c>
      <c r="F37" s="26">
        <v>7688.3</v>
      </c>
      <c r="G37" s="26">
        <v>8247.2099999999991</v>
      </c>
      <c r="H37" s="26">
        <v>7624.29</v>
      </c>
      <c r="I37" s="26">
        <v>7349.9170000000004</v>
      </c>
      <c r="J37" s="26">
        <v>6729.357</v>
      </c>
      <c r="K37" s="26">
        <v>6428.5770000000002</v>
      </c>
      <c r="L37" s="26">
        <v>6128.8469999999998</v>
      </c>
      <c r="M37" s="26">
        <v>5615.9560000000001</v>
      </c>
      <c r="N37" s="26">
        <v>5958.1360000000004</v>
      </c>
      <c r="O37" s="26">
        <v>6007.4359999999997</v>
      </c>
      <c r="P37" s="26">
        <v>6471.2240000000002</v>
      </c>
      <c r="Q37" s="26">
        <v>6609.7479999999996</v>
      </c>
      <c r="R37" s="26">
        <v>6608.97</v>
      </c>
      <c r="S37" s="26">
        <f>IF(ISERR(SUM(G37:R37)/12),"-",SUM(G37:R37)/12)</f>
        <v>6648.3056666666671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39</v>
      </c>
      <c r="D39" s="38"/>
      <c r="E39" s="25">
        <v>23</v>
      </c>
      <c r="F39" s="26">
        <v>4876.1000000000004</v>
      </c>
      <c r="G39" s="26">
        <v>4572</v>
      </c>
      <c r="H39" s="26">
        <v>4176.03</v>
      </c>
      <c r="I39" s="26">
        <v>3980.14</v>
      </c>
      <c r="J39" s="26">
        <v>3827.68</v>
      </c>
      <c r="K39" s="26">
        <v>3905</v>
      </c>
      <c r="L39" s="26">
        <v>3983.63</v>
      </c>
      <c r="M39" s="26">
        <v>4293.59</v>
      </c>
      <c r="N39" s="26">
        <v>4445.22</v>
      </c>
      <c r="O39" s="26">
        <v>4305.3599999999997</v>
      </c>
      <c r="P39" s="26">
        <v>4332.0600000000004</v>
      </c>
      <c r="Q39" s="26">
        <v>4288.46</v>
      </c>
      <c r="R39" s="26">
        <v>4242.1899999999996</v>
      </c>
      <c r="S39" s="26">
        <f>IF(ISERR(SUM(G39:R39)/12),"-",SUM(G39:R39)/12)</f>
        <v>4195.9466666666667</v>
      </c>
      <c r="T39" s="27">
        <v>23</v>
      </c>
    </row>
    <row r="40" spans="1:20" s="28" customFormat="1" ht="14.1" customHeight="1" x14ac:dyDescent="0.15">
      <c r="A40" s="29"/>
      <c r="B40" s="30"/>
      <c r="C40" s="37" t="s">
        <v>40</v>
      </c>
      <c r="D40" s="38"/>
      <c r="E40" s="25">
        <v>24</v>
      </c>
      <c r="F40" s="26">
        <v>1255.4000000000001</v>
      </c>
      <c r="G40" s="26">
        <v>1156.3</v>
      </c>
      <c r="H40" s="26">
        <v>1068.5999999999999</v>
      </c>
      <c r="I40" s="26">
        <v>1157.5999999999999</v>
      </c>
      <c r="J40" s="26">
        <v>1119.73</v>
      </c>
      <c r="K40" s="26">
        <v>1420.03</v>
      </c>
      <c r="L40" s="26">
        <v>1461.83</v>
      </c>
      <c r="M40" s="26">
        <v>1371.73</v>
      </c>
      <c r="N40" s="26">
        <v>1397.23</v>
      </c>
      <c r="O40" s="26">
        <v>1276.93</v>
      </c>
      <c r="P40" s="26">
        <v>1245.1400000000001</v>
      </c>
      <c r="Q40" s="26">
        <v>1203.94</v>
      </c>
      <c r="R40" s="26">
        <v>1038.94</v>
      </c>
      <c r="S40" s="26">
        <f>IF(ISERR(SUM(G40:R40)/12),"-",SUM(G40:R40)/12)</f>
        <v>1243.1666666666667</v>
      </c>
      <c r="T40" s="27">
        <v>24</v>
      </c>
    </row>
    <row r="41" spans="1:20" s="28" customFormat="1" ht="14.1" customHeight="1" x14ac:dyDescent="0.15">
      <c r="A41" s="29"/>
      <c r="B41" s="30"/>
      <c r="C41" s="37" t="s">
        <v>41</v>
      </c>
      <c r="D41" s="38"/>
      <c r="E41" s="25">
        <v>25</v>
      </c>
      <c r="F41" s="26">
        <v>2206.8000000000002</v>
      </c>
      <c r="G41" s="26">
        <v>2345.9</v>
      </c>
      <c r="H41" s="26">
        <v>2121.6999999999998</v>
      </c>
      <c r="I41" s="26">
        <v>2058.8200000000002</v>
      </c>
      <c r="J41" s="26">
        <v>2105.3200000000002</v>
      </c>
      <c r="K41" s="26">
        <v>2195.19</v>
      </c>
      <c r="L41" s="26">
        <v>2138.58</v>
      </c>
      <c r="M41" s="26">
        <v>2031.32</v>
      </c>
      <c r="N41" s="26">
        <v>2485.08</v>
      </c>
      <c r="O41" s="26">
        <v>2513.7600000000002</v>
      </c>
      <c r="P41" s="26">
        <v>2568.89</v>
      </c>
      <c r="Q41" s="26">
        <v>2372.3200000000002</v>
      </c>
      <c r="R41" s="26">
        <v>2354.6999999999998</v>
      </c>
      <c r="S41" s="26">
        <f>IF(ISERR(SUM(G41:R41)/12),"-",SUM(G41:R41)/12)</f>
        <v>2274.2983333333332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42</v>
      </c>
      <c r="D42" s="38"/>
      <c r="E42" s="25">
        <v>26</v>
      </c>
      <c r="F42" s="26">
        <v>96866.37</v>
      </c>
      <c r="G42" s="26">
        <v>95809.803</v>
      </c>
      <c r="H42" s="26">
        <v>91993.303</v>
      </c>
      <c r="I42" s="26">
        <v>90184.501000000004</v>
      </c>
      <c r="J42" s="26">
        <v>91237.346999999994</v>
      </c>
      <c r="K42" s="26">
        <v>90590.047000000006</v>
      </c>
      <c r="L42" s="26">
        <v>90909.645999999993</v>
      </c>
      <c r="M42" s="26">
        <v>91428.587</v>
      </c>
      <c r="N42" s="26">
        <v>91806.587</v>
      </c>
      <c r="O42" s="26">
        <v>91537.036999999997</v>
      </c>
      <c r="P42" s="26">
        <v>89092.429000000004</v>
      </c>
      <c r="Q42" s="26">
        <v>87376.423999999999</v>
      </c>
      <c r="R42" s="26">
        <v>88351.856</v>
      </c>
      <c r="S42" s="26">
        <f>IF(ISERR(SUM(G42:R42)/12),"-",SUM(G42:R42)/12)</f>
        <v>90859.797250000003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43</v>
      </c>
      <c r="D43" s="38"/>
      <c r="E43" s="25">
        <v>27</v>
      </c>
      <c r="F43" s="26">
        <v>18492.240000000002</v>
      </c>
      <c r="G43" s="26">
        <v>18692.666000000001</v>
      </c>
      <c r="H43" s="26">
        <v>17751.466</v>
      </c>
      <c r="I43" s="26">
        <v>18140.16</v>
      </c>
      <c r="J43" s="26">
        <v>18399.349999999999</v>
      </c>
      <c r="K43" s="26">
        <v>18650.7</v>
      </c>
      <c r="L43" s="26">
        <v>18754.314999999999</v>
      </c>
      <c r="M43" s="26">
        <v>19232.058000000001</v>
      </c>
      <c r="N43" s="26">
        <v>18816.909</v>
      </c>
      <c r="O43" s="26">
        <v>18602.32</v>
      </c>
      <c r="P43" s="26">
        <v>18335.074000000001</v>
      </c>
      <c r="Q43" s="26">
        <v>17967.892</v>
      </c>
      <c r="R43" s="26">
        <v>17269.596000000001</v>
      </c>
      <c r="S43" s="26">
        <f>IF(ISERR(SUM(G43:R43)/12),"-",SUM(G43:R43)/12)</f>
        <v>18384.375499999998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44</v>
      </c>
      <c r="D45" s="38"/>
      <c r="E45" s="25">
        <v>28</v>
      </c>
      <c r="F45" s="26">
        <v>56504.631999999998</v>
      </c>
      <c r="G45" s="26">
        <v>55042.341999999997</v>
      </c>
      <c r="H45" s="26">
        <v>52758.921999999999</v>
      </c>
      <c r="I45" s="26">
        <v>50042.252999999997</v>
      </c>
      <c r="J45" s="26">
        <v>45722.633999999998</v>
      </c>
      <c r="K45" s="26">
        <v>45362.243999999999</v>
      </c>
      <c r="L45" s="26">
        <v>44208.781999999999</v>
      </c>
      <c r="M45" s="26">
        <v>45592.18</v>
      </c>
      <c r="N45" s="26">
        <v>45969.51</v>
      </c>
      <c r="O45" s="26">
        <v>47620.62</v>
      </c>
      <c r="P45" s="26">
        <v>50828.512000000002</v>
      </c>
      <c r="Q45" s="26">
        <v>52102.373</v>
      </c>
      <c r="R45" s="26">
        <v>46570.862999999998</v>
      </c>
      <c r="S45" s="26">
        <f>IF(ISERR(SUM(G45:R45)/12),"-",SUM(G45:R45)/12)</f>
        <v>48485.102916666663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45</v>
      </c>
      <c r="D46" s="38"/>
      <c r="E46" s="25">
        <v>29</v>
      </c>
      <c r="F46" s="26">
        <f>SUBTOTAL(9,F47:F49)</f>
        <v>21336.97</v>
      </c>
      <c r="G46" s="26">
        <f t="shared" ref="G46:R46" si="4">SUBTOTAL(9,G47:G49)</f>
        <v>22671.388999999999</v>
      </c>
      <c r="H46" s="26">
        <f t="shared" si="4"/>
        <v>21493.368999999999</v>
      </c>
      <c r="I46" s="26">
        <f t="shared" si="4"/>
        <v>20364.319</v>
      </c>
      <c r="J46" s="26">
        <f t="shared" si="4"/>
        <v>19947.188999999998</v>
      </c>
      <c r="K46" s="26">
        <f t="shared" si="4"/>
        <v>20699.118999999999</v>
      </c>
      <c r="L46" s="26">
        <f t="shared" si="4"/>
        <v>20167.389000000003</v>
      </c>
      <c r="M46" s="26">
        <f t="shared" si="4"/>
        <v>20029.938999999998</v>
      </c>
      <c r="N46" s="26">
        <f t="shared" si="4"/>
        <v>20055.699000000001</v>
      </c>
      <c r="O46" s="26">
        <f t="shared" si="4"/>
        <v>20004.169000000002</v>
      </c>
      <c r="P46" s="26">
        <f t="shared" si="4"/>
        <v>19681.258999999998</v>
      </c>
      <c r="Q46" s="26">
        <f t="shared" si="4"/>
        <v>20406.069</v>
      </c>
      <c r="R46" s="26">
        <f t="shared" si="4"/>
        <v>19703.859</v>
      </c>
      <c r="S46" s="26">
        <f>IF(ISERR(SUM(G46:R46)/12),"-",SUM(G46:R46)/12)</f>
        <v>20435.313999999995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46</v>
      </c>
      <c r="E47" s="25">
        <v>30</v>
      </c>
      <c r="F47" s="26">
        <v>2083</v>
      </c>
      <c r="G47" s="26">
        <v>2335.4</v>
      </c>
      <c r="H47" s="26">
        <v>2339.9</v>
      </c>
      <c r="I47" s="26">
        <v>2189</v>
      </c>
      <c r="J47" s="26">
        <v>2257.6999999999998</v>
      </c>
      <c r="K47" s="26">
        <v>2395.8000000000002</v>
      </c>
      <c r="L47" s="26">
        <v>2421.9</v>
      </c>
      <c r="M47" s="26">
        <v>2526.4</v>
      </c>
      <c r="N47" s="26">
        <v>2340.6999999999998</v>
      </c>
      <c r="O47" s="26">
        <v>2395.6999999999998</v>
      </c>
      <c r="P47" s="26">
        <v>2351.4</v>
      </c>
      <c r="Q47" s="26">
        <v>2597.63</v>
      </c>
      <c r="R47" s="26">
        <v>2675.49</v>
      </c>
      <c r="S47" s="26">
        <f>IF(ISERR(SUM(G47:R47)/12),"-",SUM(G47:R47)/12)</f>
        <v>2402.251666666667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47</v>
      </c>
      <c r="E48" s="25">
        <v>31</v>
      </c>
      <c r="F48" s="26">
        <v>3362</v>
      </c>
      <c r="G48" s="26">
        <v>3346.9</v>
      </c>
      <c r="H48" s="26">
        <v>3082.2</v>
      </c>
      <c r="I48" s="26">
        <v>2834.8</v>
      </c>
      <c r="J48" s="26">
        <v>2666.5</v>
      </c>
      <c r="K48" s="26">
        <v>2591.6999999999998</v>
      </c>
      <c r="L48" s="26">
        <v>2560.1999999999998</v>
      </c>
      <c r="M48" s="26">
        <v>2671.2</v>
      </c>
      <c r="N48" s="26">
        <v>2642.9</v>
      </c>
      <c r="O48" s="26">
        <v>2493.1</v>
      </c>
      <c r="P48" s="26">
        <v>2449.87</v>
      </c>
      <c r="Q48" s="26">
        <v>2644.75</v>
      </c>
      <c r="R48" s="26">
        <v>2412.9499999999998</v>
      </c>
      <c r="S48" s="26">
        <f>IF(ISERR(SUM(G48:R48)/12),"-",SUM(G48:R48)/12)</f>
        <v>2699.7558333333336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48</v>
      </c>
      <c r="E49" s="25">
        <v>32</v>
      </c>
      <c r="F49" s="26">
        <v>15891.97</v>
      </c>
      <c r="G49" s="26">
        <v>16989.089</v>
      </c>
      <c r="H49" s="26">
        <v>16071.269</v>
      </c>
      <c r="I49" s="26">
        <v>15340.519</v>
      </c>
      <c r="J49" s="26">
        <v>15022.989</v>
      </c>
      <c r="K49" s="26">
        <v>15711.619000000001</v>
      </c>
      <c r="L49" s="26">
        <v>15185.289000000001</v>
      </c>
      <c r="M49" s="26">
        <v>14832.339</v>
      </c>
      <c r="N49" s="26">
        <v>15072.099</v>
      </c>
      <c r="O49" s="26">
        <v>15115.369000000001</v>
      </c>
      <c r="P49" s="26">
        <v>14879.989</v>
      </c>
      <c r="Q49" s="26">
        <v>15163.689</v>
      </c>
      <c r="R49" s="26">
        <v>14615.419</v>
      </c>
      <c r="S49" s="26">
        <f>IF(ISERR(SUM(G49:R49)/12),"-",SUM(G49:R49)/12)</f>
        <v>15333.306500000001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49</v>
      </c>
      <c r="D51" s="38"/>
      <c r="E51" s="25">
        <v>33</v>
      </c>
      <c r="F51" s="26">
        <v>11098.1</v>
      </c>
      <c r="G51" s="26">
        <v>11289.7</v>
      </c>
      <c r="H51" s="26">
        <v>10725.1</v>
      </c>
      <c r="I51" s="26">
        <v>11059.941000000001</v>
      </c>
      <c r="J51" s="26">
        <v>11970.678</v>
      </c>
      <c r="K51" s="26">
        <v>11886.358</v>
      </c>
      <c r="L51" s="26">
        <v>12089.554</v>
      </c>
      <c r="M51" s="26">
        <v>14266.625</v>
      </c>
      <c r="N51" s="26">
        <v>13515.288</v>
      </c>
      <c r="O51" s="26">
        <v>12344.958000000001</v>
      </c>
      <c r="P51" s="26">
        <v>12011.097</v>
      </c>
      <c r="Q51" s="26">
        <v>12627.29</v>
      </c>
      <c r="R51" s="26">
        <v>11333.691999999999</v>
      </c>
      <c r="S51" s="26">
        <f>IF(ISERR(SUM(G51:R51)/12),"-",SUM(G51:R51)/12)</f>
        <v>12093.356750000001</v>
      </c>
      <c r="T51" s="27">
        <v>33</v>
      </c>
    </row>
    <row r="52" spans="1:20" s="28" customFormat="1" ht="14.1" customHeight="1" x14ac:dyDescent="0.15">
      <c r="A52" s="29"/>
      <c r="B52" s="30"/>
      <c r="C52" s="37" t="s">
        <v>50</v>
      </c>
      <c r="D52" s="38"/>
      <c r="E52" s="25">
        <v>34</v>
      </c>
      <c r="F52" s="26">
        <v>20544.28</v>
      </c>
      <c r="G52" s="26">
        <v>19737.169999999998</v>
      </c>
      <c r="H52" s="26">
        <v>18662.47</v>
      </c>
      <c r="I52" s="26">
        <v>18067.210999999999</v>
      </c>
      <c r="J52" s="26">
        <v>18109.311000000002</v>
      </c>
      <c r="K52" s="26">
        <v>19261.611000000001</v>
      </c>
      <c r="L52" s="26">
        <v>20494.993999999999</v>
      </c>
      <c r="M52" s="26">
        <v>21387.879000000001</v>
      </c>
      <c r="N52" s="26">
        <v>22507.579000000002</v>
      </c>
      <c r="O52" s="26">
        <v>22779.679</v>
      </c>
      <c r="P52" s="26">
        <v>22276.043000000001</v>
      </c>
      <c r="Q52" s="26">
        <v>21568.095000000001</v>
      </c>
      <c r="R52" s="26">
        <v>17404.021000000001</v>
      </c>
      <c r="S52" s="26">
        <f>IF(ISERR(SUM(G52:R52)/12),"-",SUM(G52:R52)/12)</f>
        <v>20188.005250000002</v>
      </c>
      <c r="T52" s="27">
        <v>34</v>
      </c>
    </row>
    <row r="53" spans="1:20" s="28" customFormat="1" ht="14.1" customHeight="1" x14ac:dyDescent="0.15">
      <c r="A53" s="29"/>
      <c r="B53" s="30"/>
      <c r="C53" s="37" t="s">
        <v>51</v>
      </c>
      <c r="D53" s="38"/>
      <c r="E53" s="25">
        <v>35</v>
      </c>
      <c r="F53" s="26">
        <v>1962</v>
      </c>
      <c r="G53" s="26">
        <v>1884.6</v>
      </c>
      <c r="H53" s="26">
        <v>1822.5</v>
      </c>
      <c r="I53" s="26">
        <v>1734.6</v>
      </c>
      <c r="J53" s="26">
        <v>1623.74</v>
      </c>
      <c r="K53" s="26">
        <v>1559.8</v>
      </c>
      <c r="L53" s="26">
        <v>1446.6</v>
      </c>
      <c r="M53" s="26">
        <v>1698.6</v>
      </c>
      <c r="N53" s="26">
        <v>1605.21</v>
      </c>
      <c r="O53" s="26">
        <v>1078.93</v>
      </c>
      <c r="P53" s="26">
        <v>977.15</v>
      </c>
      <c r="Q53" s="26">
        <v>901.09</v>
      </c>
      <c r="R53" s="26">
        <v>843.68</v>
      </c>
      <c r="S53" s="26">
        <f>IF(ISERR(SUM(G53:R53)/12),"-",SUM(G53:R53)/12)</f>
        <v>1431.375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52</v>
      </c>
      <c r="D54" s="38"/>
      <c r="E54" s="25">
        <v>36</v>
      </c>
      <c r="F54" s="26">
        <v>14024.2</v>
      </c>
      <c r="G54" s="26">
        <v>12227.2</v>
      </c>
      <c r="H54" s="26">
        <v>10034.700000000001</v>
      </c>
      <c r="I54" s="26">
        <v>10733.43</v>
      </c>
      <c r="J54" s="26">
        <v>12874.13</v>
      </c>
      <c r="K54" s="26">
        <v>15367.03</v>
      </c>
      <c r="L54" s="26">
        <v>14382.43</v>
      </c>
      <c r="M54" s="26">
        <v>12356.53</v>
      </c>
      <c r="N54" s="26">
        <v>12500.53</v>
      </c>
      <c r="O54" s="26">
        <v>13379.23</v>
      </c>
      <c r="P54" s="26">
        <v>15747.19</v>
      </c>
      <c r="Q54" s="26">
        <v>14869.59</v>
      </c>
      <c r="R54" s="26">
        <v>13423.59</v>
      </c>
      <c r="S54" s="26">
        <f>IF(ISERR(SUM(G54:R54)/12),"-",SUM(G54:R54)/12)</f>
        <v>13157.964999999998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53</v>
      </c>
      <c r="D55" s="38"/>
      <c r="E55" s="25">
        <v>37</v>
      </c>
      <c r="F55" s="26">
        <v>12735.7</v>
      </c>
      <c r="G55" s="26">
        <v>13195.7</v>
      </c>
      <c r="H55" s="26">
        <v>12806</v>
      </c>
      <c r="I55" s="26">
        <v>12556.24</v>
      </c>
      <c r="J55" s="26">
        <v>13691.54</v>
      </c>
      <c r="K55" s="26">
        <v>14719.54</v>
      </c>
      <c r="L55" s="26">
        <v>14626.54</v>
      </c>
      <c r="M55" s="26">
        <v>14144.64</v>
      </c>
      <c r="N55" s="26">
        <v>13660.34</v>
      </c>
      <c r="O55" s="26">
        <v>13723.54</v>
      </c>
      <c r="P55" s="26">
        <v>12961.96</v>
      </c>
      <c r="Q55" s="26">
        <v>13981.66</v>
      </c>
      <c r="R55" s="26">
        <v>13454.86</v>
      </c>
      <c r="S55" s="26">
        <f>IF(ISERR(SUM(G55:R55)/12),"-",SUM(G55:R55)/12)</f>
        <v>13626.88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54</v>
      </c>
      <c r="B57" s="38"/>
      <c r="C57" s="38"/>
      <c r="D57" s="38"/>
      <c r="E57" s="25">
        <v>38</v>
      </c>
      <c r="F57" s="26">
        <f>SUBTOTAL(9,F58:F64)</f>
        <v>26833.799999999996</v>
      </c>
      <c r="G57" s="26">
        <f t="shared" ref="G57:R57" si="5">SUBTOTAL(9,G58:G64)</f>
        <v>26858.7</v>
      </c>
      <c r="H57" s="26">
        <f t="shared" si="5"/>
        <v>25855.052</v>
      </c>
      <c r="I57" s="26">
        <f t="shared" si="5"/>
        <v>25244.406000000003</v>
      </c>
      <c r="J57" s="26">
        <f t="shared" si="5"/>
        <v>25591.528999999999</v>
      </c>
      <c r="K57" s="26">
        <f t="shared" si="5"/>
        <v>25945.924999999999</v>
      </c>
      <c r="L57" s="26">
        <f t="shared" si="5"/>
        <v>26776.419000000002</v>
      </c>
      <c r="M57" s="26">
        <f t="shared" si="5"/>
        <v>26575.699000000001</v>
      </c>
      <c r="N57" s="26">
        <f t="shared" si="5"/>
        <v>26606.678</v>
      </c>
      <c r="O57" s="26">
        <f t="shared" si="5"/>
        <v>27350.334999999999</v>
      </c>
      <c r="P57" s="26">
        <f t="shared" si="5"/>
        <v>28291.956999999999</v>
      </c>
      <c r="Q57" s="26">
        <f t="shared" si="5"/>
        <v>28061.663999999997</v>
      </c>
      <c r="R57" s="26">
        <f t="shared" si="5"/>
        <v>26771.035</v>
      </c>
      <c r="S57" s="26">
        <f>IF(ISERR(SUM(G57:R57)/12),"-",SUM(G57:R57)/12)</f>
        <v>26660.783249999997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29</v>
      </c>
      <c r="D58" s="38"/>
      <c r="E58" s="25">
        <v>39</v>
      </c>
      <c r="F58" s="26">
        <v>1717</v>
      </c>
      <c r="G58" s="26">
        <v>1849.6</v>
      </c>
      <c r="H58" s="26">
        <v>2300.9</v>
      </c>
      <c r="I58" s="26">
        <v>2010</v>
      </c>
      <c r="J58" s="26">
        <v>2052.1</v>
      </c>
      <c r="K58" s="26">
        <v>1781.2</v>
      </c>
      <c r="L58" s="26">
        <v>1798.8</v>
      </c>
      <c r="M58" s="26">
        <v>1729.9</v>
      </c>
      <c r="N58" s="26">
        <v>1741.2</v>
      </c>
      <c r="O58" s="26">
        <v>1742</v>
      </c>
      <c r="P58" s="26">
        <v>1991.7</v>
      </c>
      <c r="Q58" s="26">
        <v>1967</v>
      </c>
      <c r="R58" s="26">
        <v>1817.2</v>
      </c>
      <c r="S58" s="26">
        <f>IF(ISERR(SUM(G58:R58)/12),"-",SUM(G58:R58)/12)</f>
        <v>1898.4666666666669</v>
      </c>
      <c r="T58" s="27">
        <v>39</v>
      </c>
    </row>
    <row r="59" spans="1:20" s="28" customFormat="1" ht="14.1" customHeight="1" x14ac:dyDescent="0.15">
      <c r="A59" s="29"/>
      <c r="B59" s="30"/>
      <c r="C59" s="37" t="s">
        <v>30</v>
      </c>
      <c r="D59" s="38"/>
      <c r="E59" s="25">
        <v>40</v>
      </c>
      <c r="F59" s="26">
        <v>103</v>
      </c>
      <c r="G59" s="26">
        <v>92.8</v>
      </c>
      <c r="H59" s="26">
        <v>62.4</v>
      </c>
      <c r="I59" s="26">
        <v>62.4</v>
      </c>
      <c r="J59" s="26">
        <v>59.5</v>
      </c>
      <c r="K59" s="26">
        <v>74.900000000000006</v>
      </c>
      <c r="L59" s="26">
        <v>83.4</v>
      </c>
      <c r="M59" s="26">
        <v>77.3</v>
      </c>
      <c r="N59" s="26">
        <v>75.400000000000006</v>
      </c>
      <c r="O59" s="26">
        <v>79.3</v>
      </c>
      <c r="P59" s="26">
        <v>93.7</v>
      </c>
      <c r="Q59" s="26">
        <v>133</v>
      </c>
      <c r="R59" s="26">
        <v>119.9</v>
      </c>
      <c r="S59" s="26">
        <f>IF(ISERR(SUM(G59:R59)/12),"-",SUM(G59:R59)/12)</f>
        <v>84.499999999999986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55</v>
      </c>
      <c r="D60" s="38"/>
      <c r="E60" s="25">
        <v>41</v>
      </c>
      <c r="F60" s="26">
        <v>6164.9</v>
      </c>
      <c r="G60" s="26">
        <v>6238.1</v>
      </c>
      <c r="H60" s="26">
        <v>5911.4340000000002</v>
      </c>
      <c r="I60" s="26">
        <v>5805.1570000000002</v>
      </c>
      <c r="J60" s="26">
        <v>6286.857</v>
      </c>
      <c r="K60" s="26">
        <v>6911.9870000000001</v>
      </c>
      <c r="L60" s="26">
        <v>7106.6629999999996</v>
      </c>
      <c r="M60" s="26">
        <v>6867.2460000000001</v>
      </c>
      <c r="N60" s="26">
        <v>6668.3879999999999</v>
      </c>
      <c r="O60" s="26">
        <v>6660.6869999999999</v>
      </c>
      <c r="P60" s="26">
        <v>6354.6589999999997</v>
      </c>
      <c r="Q60" s="26">
        <v>6161.6549999999997</v>
      </c>
      <c r="R60" s="26">
        <v>5793.357</v>
      </c>
      <c r="S60" s="26">
        <f>IF(ISERR(SUM(G60:R60)/12),"-",SUM(G60:R60)/12)</f>
        <v>6397.1824999999999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56</v>
      </c>
      <c r="D61" s="38"/>
      <c r="E61" s="25">
        <v>42</v>
      </c>
      <c r="F61" s="26">
        <v>3081.2</v>
      </c>
      <c r="G61" s="26">
        <v>2909.5</v>
      </c>
      <c r="H61" s="26">
        <v>2806.9</v>
      </c>
      <c r="I61" s="26">
        <v>2429.9</v>
      </c>
      <c r="J61" s="26">
        <v>2116.6999999999998</v>
      </c>
      <c r="K61" s="26">
        <v>1892.7</v>
      </c>
      <c r="L61" s="26">
        <v>1931.7</v>
      </c>
      <c r="M61" s="26">
        <v>1883.3</v>
      </c>
      <c r="N61" s="26">
        <v>2069.8000000000002</v>
      </c>
      <c r="O61" s="26">
        <v>2440</v>
      </c>
      <c r="P61" s="26">
        <v>3250.5</v>
      </c>
      <c r="Q61" s="26">
        <v>3373.9</v>
      </c>
      <c r="R61" s="26">
        <v>2847.9</v>
      </c>
      <c r="S61" s="26">
        <f>IF(ISERR(SUM(G61:R61)/12),"-",SUM(G61:R61)/12)</f>
        <v>2496.0666666666671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57</v>
      </c>
      <c r="D63" s="38"/>
      <c r="E63" s="25">
        <v>43</v>
      </c>
      <c r="F63" s="26">
        <v>1587.4</v>
      </c>
      <c r="G63" s="26">
        <v>1466.6</v>
      </c>
      <c r="H63" s="26">
        <v>937.1</v>
      </c>
      <c r="I63" s="26">
        <v>1171.82</v>
      </c>
      <c r="J63" s="26">
        <v>1150.6199999999999</v>
      </c>
      <c r="K63" s="26">
        <v>1151.32</v>
      </c>
      <c r="L63" s="26">
        <v>1312.42</v>
      </c>
      <c r="M63" s="26">
        <v>1496.32</v>
      </c>
      <c r="N63" s="26">
        <v>1603.52</v>
      </c>
      <c r="O63" s="26">
        <v>1572.82</v>
      </c>
      <c r="P63" s="26">
        <v>1659.74</v>
      </c>
      <c r="Q63" s="26">
        <v>1926.84</v>
      </c>
      <c r="R63" s="26">
        <v>1538.94</v>
      </c>
      <c r="S63" s="26">
        <f>IF(ISERR(SUM(G63:R63)/12),"-",SUM(G63:R63)/12)</f>
        <v>1415.6716666666664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58</v>
      </c>
      <c r="D64" s="38"/>
      <c r="E64" s="25">
        <v>44</v>
      </c>
      <c r="F64" s="26">
        <v>14180.3</v>
      </c>
      <c r="G64" s="26">
        <v>14302.1</v>
      </c>
      <c r="H64" s="26">
        <v>13836.317999999999</v>
      </c>
      <c r="I64" s="26">
        <v>13765.129000000001</v>
      </c>
      <c r="J64" s="26">
        <v>13925.752</v>
      </c>
      <c r="K64" s="26">
        <v>14133.817999999999</v>
      </c>
      <c r="L64" s="26">
        <v>14543.436</v>
      </c>
      <c r="M64" s="26">
        <v>14521.633</v>
      </c>
      <c r="N64" s="26">
        <v>14448.37</v>
      </c>
      <c r="O64" s="26">
        <v>14855.528</v>
      </c>
      <c r="P64" s="26">
        <v>14941.657999999999</v>
      </c>
      <c r="Q64" s="26">
        <v>14499.269</v>
      </c>
      <c r="R64" s="26">
        <v>14653.737999999999</v>
      </c>
      <c r="S64" s="26">
        <f>IF(ISERR(SUM(G64:R64)/12),"-",SUM(G64:R64)/12)</f>
        <v>14368.895750000001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59</v>
      </c>
      <c r="B66" s="38"/>
      <c r="C66" s="38"/>
      <c r="D66" s="38"/>
      <c r="E66" s="25">
        <v>45</v>
      </c>
      <c r="F66" s="26">
        <v>32177.243999999999</v>
      </c>
      <c r="G66" s="26">
        <v>32407.171999999999</v>
      </c>
      <c r="H66" s="26">
        <v>31953.682000000001</v>
      </c>
      <c r="I66" s="26">
        <v>31338.595000000001</v>
      </c>
      <c r="J66" s="26">
        <v>31662.969000000001</v>
      </c>
      <c r="K66" s="26">
        <v>31781.019</v>
      </c>
      <c r="L66" s="26">
        <v>33213.358</v>
      </c>
      <c r="M66" s="26">
        <v>32903.440000000002</v>
      </c>
      <c r="N66" s="26">
        <v>32863.752</v>
      </c>
      <c r="O66" s="26">
        <v>31696.633000000002</v>
      </c>
      <c r="P66" s="26">
        <v>31821.366000000002</v>
      </c>
      <c r="Q66" s="26">
        <v>31943.627</v>
      </c>
      <c r="R66" s="26">
        <v>29302.314999999999</v>
      </c>
      <c r="S66" s="26">
        <f>IF(ISERR(SUM(G66:R66)/12),"-",SUM(G66:R66)/12)</f>
        <v>31907.327333333331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8">
    <mergeCell ref="A3:T3"/>
    <mergeCell ref="K5:L5"/>
    <mergeCell ref="C6:L6"/>
    <mergeCell ref="A7:E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2020-10-29T01:32:41Z</dcterms:created>
  <dcterms:modified xsi:type="dcterms:W3CDTF">2020-10-30T02:45:03Z</dcterms:modified>
</cp:coreProperties>
</file>