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★水産庁提出\20201224水産庁連絡済（2019確報修正版）\"/>
    </mc:Choice>
  </mc:AlternateContent>
  <xr:revisionPtr revIDLastSave="0" documentId="13_ncr:1_{635F8FF1-10B4-4A5A-B9F3-C9B64869D25F}" xr6:coauthVersionLast="36" xr6:coauthVersionMax="36" xr10:uidLastSave="{00000000-0000-0000-0000-000000000000}"/>
  <bookViews>
    <workbookView xWindow="0" yWindow="0" windowWidth="28800" windowHeight="12135" xr2:uid="{70A1757E-7168-4551-A328-B885D3E0146D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Q73" i="2"/>
  <c r="P73" i="2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<sst xmlns="http://schemas.openxmlformats.org/spreadsheetml/2006/main" count="96" uniqueCount="83">
  <si>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</si>
  <si>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</si>
  <si>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</si>
  <si>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</si>
  <si>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</si>
  <si>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</si>
  <si>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</si>
  <si>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</si>
  <si>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</si>
  <si>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</si>
  <si>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</si>
  <si>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</si>
  <si>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</si>
  <si>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</si>
  <si>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</si>
  <si>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</si>
  <si>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</si>
  <si>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</si>
  <si>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</si>
  <si>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</si>
  <si>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</si>
  <si>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</si>
  <si>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</si>
  <si>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</si>
  <si>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</si>
  <si>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</si>
  <si>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</si>
  <si>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</si>
  <si>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</si>
  <si>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</si>
  <si>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</si>
  <si>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</si>
  <si>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</si>
  <si>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</si>
  <si>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</si>
  <si>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</si>
  <si>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</si>
  <si>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</si>
  <si>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</si>
  <si>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</si>
  <si>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</si>
  <si>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</si>
  <si>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</si>
  <si>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</si>
  <si>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</si>
  <si>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</si>
  <si>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</si>
  <si>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</si>
  <si>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</si>
  <si>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</si>
  <si>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</si>
  <si>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</si>
  <si>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</si>
  <si>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</si>
  <si>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</si>
  <si>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</si>
  <si>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</si>
  <si>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</si>
  <si>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</si>
  <si>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</si>
  <si>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</si>
  <si>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</si>
  <si>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</si>
  <si>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</si>
  <si>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</si>
  <si>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</si>
  <si>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</si>
  <si>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</si>
  <si>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</si>
  <si>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</si>
  <si>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</si>
  <si>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</si>
  <si>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</si>
  <si>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</si>
  <si>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</si>
  <si>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</si>
  <si>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</si>
  <si>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(19)</t>
    <phoneticPr fontId="7"/>
  </si>
  <si>
    <t>すけとうだら（冷凍品）</t>
    <phoneticPr fontId="7"/>
  </si>
  <si>
    <t>注： 調査市町の範囲は平成31年１月１日現在のものであり、それ以降に合併が行われた市町については、旧市町を調査範囲としている。</t>
    <phoneticPr fontId="7"/>
  </si>
  <si>
    <t>X</t>
    <phoneticPr fontId="3"/>
  </si>
  <si>
    <t>令.元</t>
    <rPh sb="0" eb="1">
      <t>レイ</t>
    </rPh>
    <rPh sb="2" eb="3">
      <t>モト</t>
    </rPh>
    <phoneticPr fontId="3"/>
  </si>
  <si>
    <t>5  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</si>
</sst>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49" fontId="10" fillId="0" borderId="10" xfId="1" applyNumberFormat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8" xfId="1" applyFont="1" applyFill="1" applyBorder="1"/>
    <xf numFmtId="0" fontId="15" fillId="0" borderId="9" xfId="1" applyFont="1" applyFill="1" applyBorder="1"/>
    <xf numFmtId="177" fontId="15" fillId="0" borderId="8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753BAD6F-5C79-4321-B115-1CAA84842D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186B5-A5E7-4333-AAC9-C8FFF2638D12}">
  <sheetPr codeName="Sheet15">
    <pageSetUpPr fitToPage="1"/>
  </sheetPr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77</v>
      </c>
      <c r="I4" s="45" t="s">
        <v>78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43466</v>
      </c>
      <c r="E6" s="13"/>
      <c r="F6" s="13"/>
      <c r="G6" s="13"/>
      <c r="H6" s="13" t="s">
        <v>81</v>
      </c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/>
      <c r="I7" s="18" t="s">
        <v>8</v>
      </c>
      <c r="J7" s="18" t="s">
        <v>9</v>
      </c>
      <c r="K7" s="18" t="s">
        <v>10</v>
      </c>
      <c r="L7" s="18" t="s">
        <v>11</v>
      </c>
      <c r="M7" s="18" t="s">
        <v>12</v>
      </c>
      <c r="N7" s="18" t="s">
        <v>13</v>
      </c>
      <c r="O7" s="18" t="s">
        <v>14</v>
      </c>
      <c r="P7" s="19" t="s">
        <v>15</v>
      </c>
      <c r="Q7" s="20" t="s">
        <v>16</v>
      </c>
    </row>
    <row r="8" spans="1:17" s="16" customFormat="1" ht="12" customHeight="1" x14ac:dyDescent="0.15">
      <c r="A8" s="52"/>
      <c r="B8" s="52"/>
      <c r="C8" s="53"/>
      <c r="D8" s="21" t="s">
        <v>17</v>
      </c>
      <c r="E8" s="22"/>
      <c r="F8" s="22"/>
      <c r="G8" s="22"/>
      <c r="H8" s="22" t="s">
        <v>82</v>
      </c>
      <c r="I8" s="22"/>
      <c r="J8" s="22"/>
      <c r="K8" s="22"/>
      <c r="L8" s="22"/>
      <c r="M8" s="22"/>
      <c r="N8" s="22"/>
      <c r="O8" s="22"/>
      <c r="P8" s="23" t="s">
        <v>18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19</v>
      </c>
      <c r="B10" s="29"/>
      <c r="C10" s="30">
        <v>1</v>
      </c>
      <c r="D10" s="31">
        <v>4405.2540000000008</v>
      </c>
      <c r="E10" s="31">
        <v>4253.134</v>
      </c>
      <c r="F10" s="31">
        <v>4538.2340000000004</v>
      </c>
      <c r="G10" s="31">
        <v>5095.0440000000008</v>
      </c>
      <c r="H10" s="31">
        <v>5967.6140000000005</v>
      </c>
      <c r="I10" s="31">
        <v>6277.8540000000003</v>
      </c>
      <c r="J10" s="31">
        <v>6166.1939999999995</v>
      </c>
      <c r="K10" s="31">
        <v>5842.8140000000003</v>
      </c>
      <c r="L10" s="31">
        <v>5203.5340000000006</v>
      </c>
      <c r="M10" s="31">
        <v>4994.7040000000006</v>
      </c>
      <c r="N10" s="31">
        <v>4941.3539999999994</v>
      </c>
      <c r="O10" s="31">
        <v>4148.5739999999996</v>
      </c>
      <c r="P10" s="31">
        <v>61834.307999999997</v>
      </c>
      <c r="Q10" s="31">
        <v>5152.8589999999995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20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21</v>
      </c>
      <c r="C14" s="30">
        <v>2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f>IF(ISERR(SUM(D14:O14)),"-",SUM(D14:O14))</f>
        <v>0</v>
      </c>
      <c r="Q14" s="31">
        <f>IF(ISERR(P14/12),"-",P14/12)</f>
        <v>0</v>
      </c>
    </row>
    <row r="15" spans="1:17" s="32" customFormat="1" ht="13.5" customHeight="1" x14ac:dyDescent="0.15">
      <c r="A15" s="29"/>
      <c r="B15" s="29" t="s">
        <v>22</v>
      </c>
      <c r="C15" s="30">
        <v>3</v>
      </c>
      <c r="D15" s="31">
        <v>19</v>
      </c>
      <c r="E15" s="31">
        <v>38</v>
      </c>
      <c r="F15" s="31">
        <v>135</v>
      </c>
      <c r="G15" s="31">
        <v>134</v>
      </c>
      <c r="H15" s="31">
        <v>265</v>
      </c>
      <c r="I15" s="31">
        <v>266</v>
      </c>
      <c r="J15" s="31">
        <v>235</v>
      </c>
      <c r="K15" s="31">
        <v>230</v>
      </c>
      <c r="L15" s="31">
        <v>109</v>
      </c>
      <c r="M15" s="31">
        <v>78</v>
      </c>
      <c r="N15" s="31">
        <v>70</v>
      </c>
      <c r="O15" s="31">
        <v>64</v>
      </c>
      <c r="P15" s="31">
        <f>IF(ISERR(SUM(D15:O15)),"-",SUM(D15:O15))</f>
        <v>1643</v>
      </c>
      <c r="Q15" s="31">
        <f>IF(ISERR(P15/12),"-",P15/12)</f>
        <v>136.91666666666666</v>
      </c>
    </row>
    <row r="16" spans="1:17" s="32" customFormat="1" ht="13.5" customHeight="1" x14ac:dyDescent="0.15">
      <c r="A16" s="29"/>
      <c r="B16" s="29" t="s">
        <v>23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24</v>
      </c>
      <c r="C17" s="30">
        <v>5</v>
      </c>
      <c r="D17" s="31">
        <v>141</v>
      </c>
      <c r="E17" s="31">
        <v>141</v>
      </c>
      <c r="F17" s="31">
        <v>141</v>
      </c>
      <c r="G17" s="31">
        <v>92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f>IF(ISERR(SUM(D17:O17)),"-",SUM(D17:O17))</f>
        <v>515</v>
      </c>
      <c r="Q17" s="31">
        <f>IF(ISERR(P17/12),"-",P17/12)</f>
        <v>42.916666666666664</v>
      </c>
    </row>
    <row r="18" spans="1:17" s="32" customFormat="1" ht="13.5" customHeight="1" x14ac:dyDescent="0.15">
      <c r="A18" s="29"/>
      <c r="B18" s="29" t="s">
        <v>25</v>
      </c>
      <c r="C18" s="30">
        <v>6</v>
      </c>
      <c r="D18" s="31">
        <v>879</v>
      </c>
      <c r="E18" s="31">
        <v>795</v>
      </c>
      <c r="F18" s="31">
        <v>813</v>
      </c>
      <c r="G18" s="31">
        <v>822</v>
      </c>
      <c r="H18" s="31">
        <v>1012</v>
      </c>
      <c r="I18" s="31">
        <v>963</v>
      </c>
      <c r="J18" s="31">
        <v>901</v>
      </c>
      <c r="K18" s="31">
        <v>958</v>
      </c>
      <c r="L18" s="31">
        <v>999</v>
      </c>
      <c r="M18" s="31">
        <v>955</v>
      </c>
      <c r="N18" s="31">
        <v>939</v>
      </c>
      <c r="O18" s="31">
        <v>790</v>
      </c>
      <c r="P18" s="31">
        <f>IF(ISERR(SUM(D18:O18)),"-",SUM(D18:O18))</f>
        <v>10826</v>
      </c>
      <c r="Q18" s="31">
        <f>IF(ISERR(P18/12),"-",P18/12)</f>
        <v>902.16666666666663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26</v>
      </c>
      <c r="C20" s="30">
        <v>7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f>IF(ISERR(SUM(D20:O20)),"-",SUM(D20:O20))</f>
        <v>0</v>
      </c>
      <c r="Q20" s="31">
        <f>IF(ISERR(P20/12),"-",P20/12)</f>
        <v>0</v>
      </c>
    </row>
    <row r="21" spans="1:17" s="32" customFormat="1" ht="13.5" customHeight="1" x14ac:dyDescent="0.15">
      <c r="A21" s="29"/>
      <c r="B21" s="29" t="s">
        <v>27</v>
      </c>
      <c r="C21" s="30">
        <v>8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f>IF(ISERR(SUM(D21:O21)),"-",SUM(D21:O21))</f>
        <v>0</v>
      </c>
      <c r="Q21" s="31">
        <f>IF(ISERR(P21/12),"-",P21/12)</f>
        <v>0</v>
      </c>
    </row>
    <row r="22" spans="1:17" s="32" customFormat="1" ht="13.5" customHeight="1" x14ac:dyDescent="0.15">
      <c r="A22" s="29"/>
      <c r="B22" s="29" t="s">
        <v>28</v>
      </c>
      <c r="C22" s="30">
        <v>9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1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f>IF(ISERR(SUM(D22:O22)),"-",SUM(D22:O22))</f>
        <v>1</v>
      </c>
      <c r="Q22" s="31">
        <f>IF(ISERR(P22/12),"-",P22/12)</f>
        <v>8.3333333333333329E-2</v>
      </c>
    </row>
    <row r="23" spans="1:17" s="32" customFormat="1" ht="13.5" customHeight="1" x14ac:dyDescent="0.15">
      <c r="A23" s="29"/>
      <c r="B23" s="29" t="s">
        <v>29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30</v>
      </c>
      <c r="C24" s="30">
        <v>11</v>
      </c>
      <c r="D24" s="31">
        <v>5</v>
      </c>
      <c r="E24" s="31">
        <v>5</v>
      </c>
      <c r="F24" s="31">
        <v>6</v>
      </c>
      <c r="G24" s="31">
        <v>6</v>
      </c>
      <c r="H24" s="31">
        <v>99</v>
      </c>
      <c r="I24" s="31">
        <v>175</v>
      </c>
      <c r="J24" s="31">
        <v>166</v>
      </c>
      <c r="K24" s="31">
        <v>163</v>
      </c>
      <c r="L24" s="31">
        <v>127</v>
      </c>
      <c r="M24" s="31">
        <v>147</v>
      </c>
      <c r="N24" s="31">
        <v>141</v>
      </c>
      <c r="O24" s="31">
        <v>136</v>
      </c>
      <c r="P24" s="31">
        <f>IF(ISERR(SUM(D24:O24)),"-",SUM(D24:O24))</f>
        <v>1176</v>
      </c>
      <c r="Q24" s="31">
        <f>IF(ISERR(P24/12),"-",P24/12)</f>
        <v>98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31</v>
      </c>
      <c r="C26" s="30">
        <v>12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f>IF(ISERR(SUM(D26:O26)),"-",SUM(D26:O26))</f>
        <v>0</v>
      </c>
      <c r="Q26" s="31">
        <f>IF(ISERR(P26/12),"-",P26/12)</f>
        <v>0</v>
      </c>
    </row>
    <row r="27" spans="1:17" s="32" customFormat="1" ht="13.5" customHeight="1" x14ac:dyDescent="0.15">
      <c r="A27" s="29"/>
      <c r="B27" s="29" t="s">
        <v>32</v>
      </c>
      <c r="C27" s="30">
        <v>13</v>
      </c>
      <c r="D27" s="31">
        <v>1</v>
      </c>
      <c r="E27" s="31">
        <v>1</v>
      </c>
      <c r="F27" s="31">
        <v>1</v>
      </c>
      <c r="G27" s="31">
        <v>1</v>
      </c>
      <c r="H27" s="31">
        <v>1</v>
      </c>
      <c r="I27" s="31">
        <v>1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f>IF(ISERR(SUM(D27:O27)),"-",SUM(D27:O27))</f>
        <v>6</v>
      </c>
      <c r="Q27" s="31">
        <f>IF(ISERR(P27/12),"-",P27/12)</f>
        <v>0.5</v>
      </c>
    </row>
    <row r="28" spans="1:17" s="32" customFormat="1" ht="13.5" customHeight="1" x14ac:dyDescent="0.15">
      <c r="A28" s="29"/>
      <c r="B28" s="29" t="s">
        <v>33</v>
      </c>
      <c r="C28" s="30">
        <v>14</v>
      </c>
      <c r="D28" s="31">
        <v>1.3</v>
      </c>
      <c r="E28" s="31">
        <v>1.4</v>
      </c>
      <c r="F28" s="31">
        <v>1.4</v>
      </c>
      <c r="G28" s="31">
        <v>1.4</v>
      </c>
      <c r="H28" s="31">
        <v>0.7</v>
      </c>
      <c r="I28" s="31">
        <v>0.5</v>
      </c>
      <c r="J28" s="31">
        <v>1.4</v>
      </c>
      <c r="K28" s="31">
        <v>0.9</v>
      </c>
      <c r="L28" s="31">
        <v>0.6</v>
      </c>
      <c r="M28" s="31">
        <v>0.81</v>
      </c>
      <c r="N28" s="31">
        <v>0.61</v>
      </c>
      <c r="O28" s="31">
        <v>0.61</v>
      </c>
      <c r="P28" s="31">
        <f>IF(ISERR(SUM(D28:O28)),"-",SUM(D28:O28))</f>
        <v>11.629999999999999</v>
      </c>
      <c r="Q28" s="31">
        <f>IF(ISERR(P28/12),"-",P28/12)</f>
        <v>0.96916666666666662</v>
      </c>
    </row>
    <row r="29" spans="1:17" s="32" customFormat="1" ht="13.5" customHeight="1" x14ac:dyDescent="0.15">
      <c r="A29" s="29"/>
      <c r="B29" s="29" t="s">
        <v>34</v>
      </c>
      <c r="C29" s="30">
        <v>15</v>
      </c>
      <c r="D29" s="31">
        <v>110</v>
      </c>
      <c r="E29" s="31">
        <v>87.2</v>
      </c>
      <c r="F29" s="31">
        <v>60.2</v>
      </c>
      <c r="G29" s="31">
        <v>63.33</v>
      </c>
      <c r="H29" s="31">
        <v>42.33</v>
      </c>
      <c r="I29" s="31">
        <v>55.33</v>
      </c>
      <c r="J29" s="31">
        <v>68.33</v>
      </c>
      <c r="K29" s="31">
        <v>45.33</v>
      </c>
      <c r="L29" s="31">
        <v>41.33</v>
      </c>
      <c r="M29" s="31">
        <v>64.33</v>
      </c>
      <c r="N29" s="31">
        <v>53.33</v>
      </c>
      <c r="O29" s="31">
        <v>48.33</v>
      </c>
      <c r="P29" s="31">
        <f>IF(ISERR(SUM(D29:O29)),"-",SUM(D29:O29))</f>
        <v>739.37000000000012</v>
      </c>
      <c r="Q29" s="31">
        <f>IF(ISERR(P29/12),"-",P29/12)</f>
        <v>61.614166666666677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35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36</v>
      </c>
      <c r="C33" s="30">
        <v>16</v>
      </c>
      <c r="D33" s="31">
        <v>87</v>
      </c>
      <c r="E33" s="31">
        <v>71</v>
      </c>
      <c r="F33" s="31">
        <v>49</v>
      </c>
      <c r="G33" s="31">
        <v>84</v>
      </c>
      <c r="H33" s="31">
        <v>136</v>
      </c>
      <c r="I33" s="31">
        <v>153</v>
      </c>
      <c r="J33" s="31">
        <v>168</v>
      </c>
      <c r="K33" s="31">
        <v>169</v>
      </c>
      <c r="L33" s="31">
        <v>134</v>
      </c>
      <c r="M33" s="31">
        <v>136</v>
      </c>
      <c r="N33" s="31">
        <v>176</v>
      </c>
      <c r="O33" s="31">
        <v>210</v>
      </c>
      <c r="P33" s="31">
        <f>IF(ISERR(SUM(D33:O33)),"-",SUM(D33:O33))</f>
        <v>1573</v>
      </c>
      <c r="Q33" s="31">
        <f>IF(ISERR(P33/12),"-",P33/12)</f>
        <v>131.08333333333334</v>
      </c>
    </row>
    <row r="34" spans="1:17" s="32" customFormat="1" ht="13.5" customHeight="1" x14ac:dyDescent="0.15">
      <c r="A34" s="29"/>
      <c r="B34" s="29" t="s">
        <v>37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38</v>
      </c>
      <c r="C35" s="30">
        <v>18</v>
      </c>
      <c r="D35" s="31">
        <v>258</v>
      </c>
      <c r="E35" s="31">
        <v>258</v>
      </c>
      <c r="F35" s="31">
        <v>258</v>
      </c>
      <c r="G35" s="31">
        <v>258</v>
      </c>
      <c r="H35" s="31">
        <v>258</v>
      </c>
      <c r="I35" s="31">
        <v>263</v>
      </c>
      <c r="J35" s="31">
        <v>263</v>
      </c>
      <c r="K35" s="31">
        <v>263</v>
      </c>
      <c r="L35" s="31">
        <v>263</v>
      </c>
      <c r="M35" s="31">
        <v>263</v>
      </c>
      <c r="N35" s="31">
        <v>263</v>
      </c>
      <c r="O35" s="31">
        <v>263</v>
      </c>
      <c r="P35" s="31">
        <f>IF(ISERR(SUM(D35:O35)),"-",SUM(D35:O35))</f>
        <v>3131</v>
      </c>
      <c r="Q35" s="31">
        <f>IF(ISERR(P35/12),"-",P35/12)</f>
        <v>260.91666666666669</v>
      </c>
    </row>
    <row r="36" spans="1:17" s="32" customFormat="1" ht="13.5" customHeight="1" x14ac:dyDescent="0.15">
      <c r="A36" s="29"/>
      <c r="B36" s="29" t="s">
        <v>39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40</v>
      </c>
      <c r="C37" s="30">
        <v>20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f>IF(ISERR(SUM(D37:O37)),"-",SUM(D37:O37))</f>
        <v>0</v>
      </c>
      <c r="Q37" s="31">
        <f>IF(ISERR(P37/12),"-",P37/12)</f>
        <v>0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41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42</v>
      </c>
      <c r="C40" s="30">
        <v>22</v>
      </c>
      <c r="D40" s="31">
        <v>3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f>IF(ISERR(SUM(D40:O40)),"-",SUM(D40:O40))</f>
        <v>3</v>
      </c>
      <c r="Q40" s="31">
        <f>IF(ISERR(P40/12),"-",P40/12)</f>
        <v>0.25</v>
      </c>
    </row>
    <row r="41" spans="1:17" s="32" customFormat="1" ht="13.5" customHeight="1" x14ac:dyDescent="0.15">
      <c r="A41" s="29"/>
      <c r="B41" s="29" t="s">
        <v>43</v>
      </c>
      <c r="C41" s="30">
        <v>23</v>
      </c>
      <c r="D41" s="31" t="s">
        <v>80</v>
      </c>
      <c r="E41" s="31" t="s">
        <v>80</v>
      </c>
      <c r="F41" s="31" t="s">
        <v>80</v>
      </c>
      <c r="G41" s="31" t="s">
        <v>80</v>
      </c>
      <c r="H41" s="31" t="s">
        <v>80</v>
      </c>
      <c r="I41" s="31" t="s">
        <v>80</v>
      </c>
      <c r="J41" s="31" t="s">
        <v>80</v>
      </c>
      <c r="K41" s="31" t="s">
        <v>80</v>
      </c>
      <c r="L41" s="31" t="s">
        <v>80</v>
      </c>
      <c r="M41" s="31" t="s">
        <v>80</v>
      </c>
      <c r="N41" s="31" t="s">
        <v>80</v>
      </c>
      <c r="O41" s="31" t="s">
        <v>80</v>
      </c>
      <c r="P41" s="31" t="s">
        <v>80</v>
      </c>
      <c r="Q41" s="31" t="s">
        <v>80</v>
      </c>
    </row>
    <row r="42" spans="1:17" s="32" customFormat="1" ht="13.5" customHeight="1" x14ac:dyDescent="0.15">
      <c r="A42" s="29"/>
      <c r="B42" s="29" t="s">
        <v>44</v>
      </c>
      <c r="C42" s="30">
        <v>24</v>
      </c>
      <c r="D42" s="31">
        <v>548</v>
      </c>
      <c r="E42" s="31">
        <v>458</v>
      </c>
      <c r="F42" s="31">
        <v>570</v>
      </c>
      <c r="G42" s="31">
        <v>635</v>
      </c>
      <c r="H42" s="31">
        <v>664</v>
      </c>
      <c r="I42" s="31">
        <v>612</v>
      </c>
      <c r="J42" s="31">
        <v>655</v>
      </c>
      <c r="K42" s="31">
        <v>609</v>
      </c>
      <c r="L42" s="31">
        <v>636</v>
      </c>
      <c r="M42" s="31">
        <v>656</v>
      </c>
      <c r="N42" s="31">
        <v>664</v>
      </c>
      <c r="O42" s="31">
        <v>657</v>
      </c>
      <c r="P42" s="31">
        <f>IF(ISERR(SUM(D42:O42)),"-",SUM(D42:O42))</f>
        <v>7364</v>
      </c>
      <c r="Q42" s="31">
        <f>IF(ISERR(P42/12),"-",P42/12)</f>
        <v>613.66666666666663</v>
      </c>
    </row>
    <row r="43" spans="1:17" s="32" customFormat="1" ht="13.5" customHeight="1" x14ac:dyDescent="0.15">
      <c r="A43" s="29"/>
      <c r="B43" s="29" t="s">
        <v>45</v>
      </c>
      <c r="C43" s="30">
        <v>25</v>
      </c>
      <c r="D43" s="31">
        <v>610</v>
      </c>
      <c r="E43" s="31">
        <v>606</v>
      </c>
      <c r="F43" s="31">
        <v>608</v>
      </c>
      <c r="G43" s="31">
        <v>604</v>
      </c>
      <c r="H43" s="31">
        <v>787</v>
      </c>
      <c r="I43" s="31">
        <v>768</v>
      </c>
      <c r="J43" s="31">
        <v>851</v>
      </c>
      <c r="K43" s="31">
        <v>853</v>
      </c>
      <c r="L43" s="31">
        <v>851</v>
      </c>
      <c r="M43" s="31">
        <v>850</v>
      </c>
      <c r="N43" s="31">
        <v>852</v>
      </c>
      <c r="O43" s="31">
        <v>228</v>
      </c>
      <c r="P43" s="31">
        <f>IF(ISERR(SUM(D43:O43)),"-",SUM(D43:O43))</f>
        <v>8468</v>
      </c>
      <c r="Q43" s="31">
        <f>IF(ISERR(P43/12),"-",P43/12)</f>
        <v>705.66666666666663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46</v>
      </c>
      <c r="C45" s="30">
        <v>26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2</v>
      </c>
      <c r="N45" s="31">
        <v>4</v>
      </c>
      <c r="O45" s="31">
        <v>4</v>
      </c>
      <c r="P45" s="31">
        <f>IF(ISERR(SUM(D45:O45)),"-",SUM(D45:O45))</f>
        <v>10</v>
      </c>
      <c r="Q45" s="31">
        <f>IF(ISERR(P45/12),"-",P45/12)</f>
        <v>0.83333333333333337</v>
      </c>
    </row>
    <row r="46" spans="1:17" s="32" customFormat="1" ht="13.5" customHeight="1" x14ac:dyDescent="0.15">
      <c r="A46" s="29"/>
      <c r="B46" s="29" t="s">
        <v>47</v>
      </c>
      <c r="C46" s="30">
        <v>27</v>
      </c>
      <c r="D46" s="31">
        <v>25</v>
      </c>
      <c r="E46" s="31">
        <v>128</v>
      </c>
      <c r="F46" s="31">
        <v>165</v>
      </c>
      <c r="G46" s="31">
        <v>376</v>
      </c>
      <c r="H46" s="31">
        <v>522</v>
      </c>
      <c r="I46" s="31">
        <v>707</v>
      </c>
      <c r="J46" s="31">
        <v>704</v>
      </c>
      <c r="K46" s="31">
        <v>702</v>
      </c>
      <c r="L46" s="31">
        <v>361</v>
      </c>
      <c r="M46" s="31">
        <v>20</v>
      </c>
      <c r="N46" s="31">
        <v>50</v>
      </c>
      <c r="O46" s="31">
        <v>49</v>
      </c>
      <c r="P46" s="31">
        <f>IF(ISERR(SUM(D46:O46)),"-",SUM(D46:O46))</f>
        <v>3809</v>
      </c>
      <c r="Q46" s="31">
        <f>IF(ISERR(P46/12),"-",P46/12)</f>
        <v>317.41666666666669</v>
      </c>
    </row>
    <row r="47" spans="1:17" s="32" customFormat="1" ht="13.5" customHeight="1" x14ac:dyDescent="0.15">
      <c r="A47" s="29"/>
      <c r="B47" s="29" t="s">
        <v>48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49</v>
      </c>
      <c r="C48" s="30">
        <v>29</v>
      </c>
      <c r="D48" s="31">
        <v>0</v>
      </c>
      <c r="E48" s="31">
        <v>0</v>
      </c>
      <c r="F48" s="31">
        <v>0</v>
      </c>
      <c r="G48" s="31">
        <v>161</v>
      </c>
      <c r="H48" s="31">
        <v>180</v>
      </c>
      <c r="I48" s="31">
        <v>138</v>
      </c>
      <c r="J48" s="31">
        <v>116</v>
      </c>
      <c r="K48" s="31">
        <v>112</v>
      </c>
      <c r="L48" s="31">
        <v>117</v>
      </c>
      <c r="M48" s="31">
        <v>72</v>
      </c>
      <c r="N48" s="31">
        <v>76</v>
      </c>
      <c r="O48" s="31">
        <v>76</v>
      </c>
      <c r="P48" s="31">
        <f>IF(ISERR(SUM(D48:O48)),"-",SUM(D48:O48))</f>
        <v>1048</v>
      </c>
      <c r="Q48" s="31">
        <f>IF(ISERR(P48/12),"-",P48/12)</f>
        <v>87.333333333333329</v>
      </c>
    </row>
    <row r="49" spans="1:17" s="32" customFormat="1" ht="13.5" customHeight="1" x14ac:dyDescent="0.15">
      <c r="A49" s="29"/>
      <c r="B49" s="29" t="s">
        <v>50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51</v>
      </c>
      <c r="C51" s="30">
        <v>31</v>
      </c>
      <c r="D51" s="31">
        <v>158.6</v>
      </c>
      <c r="E51" s="31">
        <v>177.6</v>
      </c>
      <c r="F51" s="31">
        <v>195.9</v>
      </c>
      <c r="G51" s="31">
        <v>278.3</v>
      </c>
      <c r="H51" s="31">
        <v>338.1</v>
      </c>
      <c r="I51" s="31">
        <v>349.5</v>
      </c>
      <c r="J51" s="31">
        <v>334.4</v>
      </c>
      <c r="K51" s="31">
        <v>305.10000000000002</v>
      </c>
      <c r="L51" s="31">
        <v>274.5</v>
      </c>
      <c r="M51" s="31">
        <v>250.4</v>
      </c>
      <c r="N51" s="31">
        <v>255.6</v>
      </c>
      <c r="O51" s="31">
        <v>244.6</v>
      </c>
      <c r="P51" s="31">
        <f>IF(ISERR(SUM(D51:O51)),"-",SUM(D51:O51))</f>
        <v>3162.6</v>
      </c>
      <c r="Q51" s="31">
        <f>IF(ISERR(P51/12),"-",P51/12)</f>
        <v>263.55</v>
      </c>
    </row>
    <row r="52" spans="1:17" s="32" customFormat="1" ht="13.5" customHeight="1" x14ac:dyDescent="0.15">
      <c r="A52" s="29"/>
      <c r="B52" s="29" t="s">
        <v>52</v>
      </c>
      <c r="C52" s="30">
        <v>32</v>
      </c>
      <c r="D52" s="31">
        <v>158</v>
      </c>
      <c r="E52" s="31">
        <v>78</v>
      </c>
      <c r="F52" s="31">
        <v>194</v>
      </c>
      <c r="G52" s="31">
        <v>244</v>
      </c>
      <c r="H52" s="31">
        <v>216</v>
      </c>
      <c r="I52" s="31">
        <v>242</v>
      </c>
      <c r="J52" s="31">
        <v>160</v>
      </c>
      <c r="K52" s="31">
        <v>127</v>
      </c>
      <c r="L52" s="31">
        <v>79</v>
      </c>
      <c r="M52" s="31">
        <v>434</v>
      </c>
      <c r="N52" s="31">
        <v>406</v>
      </c>
      <c r="O52" s="31">
        <v>365</v>
      </c>
      <c r="P52" s="31">
        <f>IF(ISERR(SUM(D52:O52)),"-",SUM(D52:O52))</f>
        <v>2703</v>
      </c>
      <c r="Q52" s="31">
        <f>IF(ISERR(P52/12),"-",P52/12)</f>
        <v>225.25</v>
      </c>
    </row>
    <row r="53" spans="1:17" s="32" customFormat="1" ht="13.5" customHeight="1" x14ac:dyDescent="0.15">
      <c r="A53" s="29"/>
      <c r="B53" s="29" t="s">
        <v>53</v>
      </c>
      <c r="C53" s="30">
        <v>33</v>
      </c>
      <c r="D53" s="31">
        <v>1298.7</v>
      </c>
      <c r="E53" s="31">
        <v>1323.2</v>
      </c>
      <c r="F53" s="31">
        <v>1266</v>
      </c>
      <c r="G53" s="31">
        <v>1259.7</v>
      </c>
      <c r="H53" s="31">
        <v>1370.3</v>
      </c>
      <c r="I53" s="31">
        <v>1511</v>
      </c>
      <c r="J53" s="31">
        <v>1470.7</v>
      </c>
      <c r="K53" s="31">
        <v>1233.3</v>
      </c>
      <c r="L53" s="31">
        <v>1139.2</v>
      </c>
      <c r="M53" s="31">
        <v>971.3</v>
      </c>
      <c r="N53" s="31">
        <v>859.1</v>
      </c>
      <c r="O53" s="31">
        <v>780.9</v>
      </c>
      <c r="P53" s="31">
        <f>IF(ISERR(SUM(D53:O53)),"-",SUM(D53:O53))</f>
        <v>14483.4</v>
      </c>
      <c r="Q53" s="31">
        <f>IF(ISERR(P53/12),"-",P53/12)</f>
        <v>1206.95</v>
      </c>
    </row>
    <row r="54" spans="1:17" s="32" customFormat="1" ht="13.5" customHeight="1" x14ac:dyDescent="0.15">
      <c r="A54" s="29"/>
      <c r="B54" s="29" t="s">
        <v>54</v>
      </c>
      <c r="C54" s="30">
        <v>34</v>
      </c>
      <c r="D54" s="31">
        <v>6.1440000000000001</v>
      </c>
      <c r="E54" s="31">
        <v>6.1440000000000001</v>
      </c>
      <c r="F54" s="31">
        <v>6.1440000000000001</v>
      </c>
      <c r="G54" s="31">
        <v>6.1440000000000001</v>
      </c>
      <c r="H54" s="31">
        <v>6.1440000000000001</v>
      </c>
      <c r="I54" s="31">
        <v>6.1440000000000001</v>
      </c>
      <c r="J54" s="31">
        <v>6.1440000000000001</v>
      </c>
      <c r="K54" s="31">
        <v>6.1440000000000001</v>
      </c>
      <c r="L54" s="31">
        <v>6.1440000000000001</v>
      </c>
      <c r="M54" s="31">
        <v>6.1440000000000001</v>
      </c>
      <c r="N54" s="31">
        <v>6.1440000000000001</v>
      </c>
      <c r="O54" s="31">
        <v>6.1440000000000001</v>
      </c>
      <c r="P54" s="31">
        <f>IF(ISERR(SUM(D54:O54)),"-",SUM(D54:O54))</f>
        <v>73.727999999999994</v>
      </c>
      <c r="Q54" s="31">
        <f>IF(ISERR(P54/12),"-",P54/12)</f>
        <v>6.1439999999999992</v>
      </c>
    </row>
    <row r="55" spans="1:17" s="32" customFormat="1" ht="13.5" customHeight="1" x14ac:dyDescent="0.15">
      <c r="A55" s="29"/>
      <c r="B55" s="29" t="s">
        <v>55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56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57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58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59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60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61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62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63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64</v>
      </c>
      <c r="C66" s="30">
        <v>44</v>
      </c>
      <c r="D66" s="31">
        <v>0.51</v>
      </c>
      <c r="E66" s="31">
        <v>0.59</v>
      </c>
      <c r="F66" s="31">
        <v>0.59</v>
      </c>
      <c r="G66" s="31">
        <v>1.17</v>
      </c>
      <c r="H66" s="31">
        <v>1.04</v>
      </c>
      <c r="I66" s="31">
        <v>1.38</v>
      </c>
      <c r="J66" s="31">
        <v>1.22</v>
      </c>
      <c r="K66" s="31">
        <v>1.04</v>
      </c>
      <c r="L66" s="31">
        <v>0.76</v>
      </c>
      <c r="M66" s="31">
        <v>0.72</v>
      </c>
      <c r="N66" s="31">
        <v>0.56999999999999995</v>
      </c>
      <c r="O66" s="31">
        <v>2.99</v>
      </c>
      <c r="P66" s="31">
        <f>IF(ISERR(SUM(D66:O66)),"-",SUM(D66:O66))</f>
        <v>12.58</v>
      </c>
      <c r="Q66" s="31">
        <f>IF(ISERR(P66/12),"-",P66/12)</f>
        <v>1.0483333333333333</v>
      </c>
    </row>
    <row r="67" spans="1:17" s="32" customFormat="1" ht="13.5" customHeight="1" x14ac:dyDescent="0.15">
      <c r="A67" s="29"/>
      <c r="B67" s="29" t="s">
        <v>65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66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67</v>
      </c>
      <c r="C70" s="30">
        <v>47</v>
      </c>
      <c r="D70" s="31">
        <v>7</v>
      </c>
      <c r="E70" s="31">
        <v>7</v>
      </c>
      <c r="F70" s="31">
        <v>7</v>
      </c>
      <c r="G70" s="31">
        <v>8</v>
      </c>
      <c r="H70" s="31">
        <v>8</v>
      </c>
      <c r="I70" s="31">
        <v>8</v>
      </c>
      <c r="J70" s="31">
        <v>8</v>
      </c>
      <c r="K70" s="31">
        <v>8</v>
      </c>
      <c r="L70" s="31">
        <v>8</v>
      </c>
      <c r="M70" s="31">
        <v>8</v>
      </c>
      <c r="N70" s="31">
        <v>8</v>
      </c>
      <c r="O70" s="31">
        <v>8</v>
      </c>
      <c r="P70" s="31">
        <f>IF(ISERR(SUM(D70:O70)),"-",SUM(D70:O70))</f>
        <v>93</v>
      </c>
      <c r="Q70" s="31">
        <f>IF(ISERR(P70/12),"-",P70/12)</f>
        <v>7.75</v>
      </c>
    </row>
    <row r="71" spans="1:17" s="32" customFormat="1" ht="13.5" customHeight="1" x14ac:dyDescent="0.15">
      <c r="A71" s="29"/>
      <c r="B71" s="29" t="s">
        <v>68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69</v>
      </c>
      <c r="C72" s="30">
        <v>49</v>
      </c>
      <c r="D72" s="31">
        <v>3</v>
      </c>
      <c r="E72" s="31">
        <v>3</v>
      </c>
      <c r="F72" s="31">
        <v>3</v>
      </c>
      <c r="G72" s="31">
        <v>2</v>
      </c>
      <c r="H72" s="31">
        <v>2</v>
      </c>
      <c r="I72" s="31">
        <v>2</v>
      </c>
      <c r="J72" s="31">
        <v>2</v>
      </c>
      <c r="K72" s="31">
        <v>2</v>
      </c>
      <c r="L72" s="31">
        <v>2</v>
      </c>
      <c r="M72" s="31">
        <v>2</v>
      </c>
      <c r="N72" s="31">
        <v>1</v>
      </c>
      <c r="O72" s="31">
        <v>1</v>
      </c>
      <c r="P72" s="31">
        <f>IF(ISERR(SUM(D72:O72)),"-",SUM(D72:O72))</f>
        <v>25</v>
      </c>
      <c r="Q72" s="31">
        <f>IF(ISERR(P72/12),"-",P72/12)</f>
        <v>2.0833333333333335</v>
      </c>
    </row>
    <row r="73" spans="1:17" s="32" customFormat="1" ht="13.5" customHeight="1" x14ac:dyDescent="0.15">
      <c r="A73" s="29"/>
      <c r="B73" s="29" t="s">
        <v>70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71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72</v>
      </c>
      <c r="C76" s="30">
        <v>52</v>
      </c>
      <c r="D76" s="31">
        <v>1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f>IF(ISERR(SUM(D76:O76)),"-",SUM(D76:O76))</f>
        <v>1</v>
      </c>
      <c r="Q76" s="31">
        <f>IF(ISERR(P76/12),"-",P76/12)</f>
        <v>8.3333333333333329E-2</v>
      </c>
    </row>
    <row r="77" spans="1:17" s="32" customFormat="1" ht="13.5" customHeight="1" x14ac:dyDescent="0.15">
      <c r="A77" s="29"/>
      <c r="B77" s="29" t="s">
        <v>73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74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75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1</v>
      </c>
      <c r="P79" s="31">
        <f>IF(ISERR(SUM(D79:O79)),"-",SUM(D79:O79))</f>
        <v>1</v>
      </c>
      <c r="Q79" s="31">
        <f>IF(ISERR(P79/12),"-",P79/12)</f>
        <v>8.3333333333333329E-2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79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76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2020-12-24T05:30:01Z</cp:lastPrinted>
  <dcterms:created xsi:type="dcterms:W3CDTF">2020-10-29T01:33:43Z</dcterms:created>
  <dcterms:modified xsi:type="dcterms:W3CDTF">2020-12-24T05:30:04Z</dcterms:modified>
</cp:coreProperties>
</file>