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★水産庁提出\20201224水産庁連絡済（2019確報修正版）\"/>
    </mc:Choice>
  </mc:AlternateContent>
  <xr:revisionPtr revIDLastSave="0" documentId="13_ncr:1_{AAF7ADF1-9070-4B19-9A18-DF1097F28F8B}" xr6:coauthVersionLast="36" xr6:coauthVersionMax="36" xr10:uidLastSave="{00000000-0000-0000-0000-000000000000}"/>
  <bookViews>
    <workbookView xWindow="0" yWindow="0" windowWidth="21090" windowHeight="12105" xr2:uid="{A9A1A51A-8749-4C7B-BA32-6CE07BA7D311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<sst xmlns="http://schemas.openxmlformats.org/spreadsheetml/2006/main" count="124" uniqueCount="83">
  <si>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</si>
  <si>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</si>
  <si>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</si>
  <si>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</si>
  <si>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</si>
  <si>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</si>
  <si>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</si>
  <si>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</si>
  <si>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</si>
  <si>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</si>
  <si>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</si>
  <si>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</si>
  <si>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</si>
  <si>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</si>
  <si>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</si>
  <si>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</si>
  <si>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</si>
  <si>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</si>
  <si>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</si>
  <si>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</si>
  <si>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</si>
  <si>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</si>
  <si>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</si>
  <si>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</si>
  <si>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</si>
  <si>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</si>
  <si>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</si>
  <si>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</si>
  <si>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</si>
  <si>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</si>
  <si>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</si>
  <si>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</si>
  <si>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</si>
  <si>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</si>
  <si>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</si>
  <si>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</si>
  <si>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</si>
  <si>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</si>
  <si>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</si>
  <si>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</si>
  <si>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</si>
  <si>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</si>
  <si>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</si>
  <si>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</si>
  <si>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</si>
  <si>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</si>
  <si>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</si>
  <si>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</si>
  <si>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</si>
  <si>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</si>
  <si>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</si>
  <si>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</si>
  <si>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</si>
  <si>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</si>
  <si>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</si>
  <si>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</si>
  <si>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</si>
  <si>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</si>
  <si>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</si>
  <si>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</si>
  <si>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</si>
  <si>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</si>
  <si>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</si>
  <si>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</si>
  <si>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</si>
  <si>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</si>
  <si>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</si>
  <si>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</si>
  <si>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</si>
  <si>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</si>
  <si>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</si>
  <si>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</si>
  <si>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</si>
  <si>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</si>
  <si>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</si>
  <si>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</si>
  <si>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</si>
  <si>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(23)</t>
    <phoneticPr fontId="7"/>
  </si>
  <si>
    <t>えび類（冷凍品）</t>
    <phoneticPr fontId="7"/>
  </si>
  <si>
    <t>注： 調査市町の範囲は平成31年１月１日現在のものであり、それ以降に合併が行われた市町については、旧市町を調査範囲としている。</t>
    <phoneticPr fontId="7"/>
  </si>
  <si>
    <t>X</t>
    <phoneticPr fontId="3"/>
  </si>
  <si>
    <t>令.元</t>
    <rPh sb="0" eb="1">
      <t>レイ</t>
    </rPh>
    <rPh sb="2" eb="3">
      <t>モト</t>
    </rPh>
    <phoneticPr fontId="3"/>
  </si>
  <si>
    <t>5  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</si>
</sst>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49" fontId="10" fillId="0" borderId="10" xfId="1" applyNumberFormat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178" fontId="15" fillId="0" borderId="0" xfId="1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horizontal="distributed"/>
    </xf>
    <xf numFmtId="0" fontId="10" fillId="0" borderId="8" xfId="1" applyFont="1" applyFill="1" applyBorder="1"/>
    <xf numFmtId="0" fontId="15" fillId="0" borderId="9" xfId="1" applyFont="1" applyFill="1" applyBorder="1"/>
    <xf numFmtId="177" fontId="15" fillId="0" borderId="8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33224B77-B7AD-4A03-A894-4836E142A8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9EC2B-5437-4505-928F-22A11E09113D}">
  <sheetPr codeName="Sheet15">
    <pageSetUpPr fitToPage="1"/>
  </sheetPr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U19" sqref="U19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77</v>
      </c>
      <c r="I4" s="45" t="s">
        <v>78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43466</v>
      </c>
      <c r="E6" s="13"/>
      <c r="F6" s="13"/>
      <c r="G6" s="13"/>
      <c r="H6" s="13" t="s">
        <v>81</v>
      </c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/>
      <c r="I7" s="18" t="s">
        <v>8</v>
      </c>
      <c r="J7" s="18" t="s">
        <v>9</v>
      </c>
      <c r="K7" s="18" t="s">
        <v>10</v>
      </c>
      <c r="L7" s="18" t="s">
        <v>11</v>
      </c>
      <c r="M7" s="18" t="s">
        <v>12</v>
      </c>
      <c r="N7" s="18" t="s">
        <v>13</v>
      </c>
      <c r="O7" s="18" t="s">
        <v>14</v>
      </c>
      <c r="P7" s="19" t="s">
        <v>15</v>
      </c>
      <c r="Q7" s="20" t="s">
        <v>16</v>
      </c>
    </row>
    <row r="8" spans="1:17" s="16" customFormat="1" ht="12" customHeight="1" x14ac:dyDescent="0.15">
      <c r="A8" s="52"/>
      <c r="B8" s="52"/>
      <c r="C8" s="53"/>
      <c r="D8" s="21" t="s">
        <v>17</v>
      </c>
      <c r="E8" s="22"/>
      <c r="F8" s="22"/>
      <c r="G8" s="22"/>
      <c r="H8" s="22" t="s">
        <v>82</v>
      </c>
      <c r="I8" s="22"/>
      <c r="J8" s="22"/>
      <c r="K8" s="22"/>
      <c r="L8" s="22"/>
      <c r="M8" s="22"/>
      <c r="N8" s="22"/>
      <c r="O8" s="22"/>
      <c r="P8" s="23" t="s">
        <v>18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19</v>
      </c>
      <c r="B10" s="29"/>
      <c r="C10" s="30">
        <v>1</v>
      </c>
      <c r="D10" s="31">
        <v>56531.597999999998</v>
      </c>
      <c r="E10" s="31">
        <v>54125.197999999997</v>
      </c>
      <c r="F10" s="31">
        <v>51573.828999999998</v>
      </c>
      <c r="G10" s="31">
        <v>47346.339999999989</v>
      </c>
      <c r="H10" s="31">
        <v>46899.299999999996</v>
      </c>
      <c r="I10" s="31">
        <v>45788.547999999995</v>
      </c>
      <c r="J10" s="31">
        <v>47097.605999999992</v>
      </c>
      <c r="K10" s="31">
        <v>47376.085999999988</v>
      </c>
      <c r="L10" s="31">
        <v>49006.91599999999</v>
      </c>
      <c r="M10" s="31">
        <v>52436.087999999989</v>
      </c>
      <c r="N10" s="31">
        <v>53950.14899999999</v>
      </c>
      <c r="O10" s="31">
        <v>48345.958999999995</v>
      </c>
      <c r="P10" s="31">
        <v>600477.61699999997</v>
      </c>
      <c r="Q10" s="31">
        <v>50039.801416666662</v>
      </c>
    </row>
    <row r="11" spans="1:17" ht="13.5" customHeight="1" x14ac:dyDescent="0.15">
      <c r="A11" s="34"/>
      <c r="B11" s="34"/>
      <c r="C11" s="30"/>
      <c r="D11" s="33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20</v>
      </c>
      <c r="B12" s="43"/>
      <c r="C12" s="30"/>
      <c r="D12" s="33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4"/>
      <c r="B13" s="34"/>
      <c r="C13" s="30"/>
      <c r="D13" s="33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21</v>
      </c>
      <c r="C14" s="30">
        <v>2</v>
      </c>
      <c r="D14" s="31">
        <v>787</v>
      </c>
      <c r="E14" s="31">
        <v>883</v>
      </c>
      <c r="F14" s="31">
        <v>648</v>
      </c>
      <c r="G14" s="31">
        <v>705</v>
      </c>
      <c r="H14" s="31">
        <v>680</v>
      </c>
      <c r="I14" s="31">
        <v>786</v>
      </c>
      <c r="J14" s="31">
        <v>770</v>
      </c>
      <c r="K14" s="31">
        <v>733</v>
      </c>
      <c r="L14" s="31">
        <v>802</v>
      </c>
      <c r="M14" s="31">
        <v>825</v>
      </c>
      <c r="N14" s="31">
        <v>900</v>
      </c>
      <c r="O14" s="31">
        <v>696</v>
      </c>
      <c r="P14" s="31">
        <f>IF(ISERR(SUM(D14:O14)),"-",SUM(D14:O14))</f>
        <v>9215</v>
      </c>
      <c r="Q14" s="31">
        <f>IF(ISERR(P14/12),"-",P14/12)</f>
        <v>767.91666666666663</v>
      </c>
    </row>
    <row r="15" spans="1:17" s="32" customFormat="1" ht="13.5" customHeight="1" x14ac:dyDescent="0.15">
      <c r="A15" s="29"/>
      <c r="B15" s="29" t="s">
        <v>22</v>
      </c>
      <c r="C15" s="30">
        <v>3</v>
      </c>
      <c r="D15" s="31">
        <v>287</v>
      </c>
      <c r="E15" s="31">
        <v>363</v>
      </c>
      <c r="F15" s="31">
        <v>273</v>
      </c>
      <c r="G15" s="31">
        <v>283</v>
      </c>
      <c r="H15" s="31">
        <v>217</v>
      </c>
      <c r="I15" s="31">
        <v>184</v>
      </c>
      <c r="J15" s="31">
        <v>229</v>
      </c>
      <c r="K15" s="31">
        <v>203</v>
      </c>
      <c r="L15" s="31">
        <v>218</v>
      </c>
      <c r="M15" s="31">
        <v>188</v>
      </c>
      <c r="N15" s="31">
        <v>196</v>
      </c>
      <c r="O15" s="31">
        <v>255</v>
      </c>
      <c r="P15" s="31">
        <f>IF(ISERR(SUM(D15:O15)),"-",SUM(D15:O15))</f>
        <v>2896</v>
      </c>
      <c r="Q15" s="31">
        <f>IF(ISERR(P15/12),"-",P15/12)</f>
        <v>241.33333333333334</v>
      </c>
    </row>
    <row r="16" spans="1:17" s="32" customFormat="1" ht="13.5" customHeight="1" x14ac:dyDescent="0.15">
      <c r="A16" s="29"/>
      <c r="B16" s="29" t="s">
        <v>23</v>
      </c>
      <c r="C16" s="30">
        <v>4</v>
      </c>
      <c r="D16" s="31" t="s">
        <v>80</v>
      </c>
      <c r="E16" s="31" t="s">
        <v>80</v>
      </c>
      <c r="F16" s="31" t="s">
        <v>80</v>
      </c>
      <c r="G16" s="31" t="s">
        <v>80</v>
      </c>
      <c r="H16" s="31" t="s">
        <v>80</v>
      </c>
      <c r="I16" s="31" t="s">
        <v>80</v>
      </c>
      <c r="J16" s="31" t="s">
        <v>80</v>
      </c>
      <c r="K16" s="31" t="s">
        <v>80</v>
      </c>
      <c r="L16" s="31" t="s">
        <v>80</v>
      </c>
      <c r="M16" s="31" t="s">
        <v>80</v>
      </c>
      <c r="N16" s="31" t="s">
        <v>80</v>
      </c>
      <c r="O16" s="31" t="s">
        <v>80</v>
      </c>
      <c r="P16" s="31" t="s">
        <v>80</v>
      </c>
      <c r="Q16" s="31" t="s">
        <v>80</v>
      </c>
    </row>
    <row r="17" spans="1:17" s="32" customFormat="1" ht="13.5" customHeight="1" x14ac:dyDescent="0.15">
      <c r="A17" s="29"/>
      <c r="B17" s="29" t="s">
        <v>24</v>
      </c>
      <c r="C17" s="30">
        <v>5</v>
      </c>
      <c r="D17" s="31">
        <v>408</v>
      </c>
      <c r="E17" s="31">
        <v>334</v>
      </c>
      <c r="F17" s="31">
        <v>304</v>
      </c>
      <c r="G17" s="31">
        <v>434</v>
      </c>
      <c r="H17" s="31">
        <v>386</v>
      </c>
      <c r="I17" s="31">
        <v>359</v>
      </c>
      <c r="J17" s="31">
        <v>388</v>
      </c>
      <c r="K17" s="31">
        <v>375</v>
      </c>
      <c r="L17" s="31">
        <v>359</v>
      </c>
      <c r="M17" s="31">
        <v>387</v>
      </c>
      <c r="N17" s="31">
        <v>438</v>
      </c>
      <c r="O17" s="31">
        <v>455</v>
      </c>
      <c r="P17" s="31">
        <f>IF(ISERR(SUM(D17:O17)),"-",SUM(D17:O17))</f>
        <v>4627</v>
      </c>
      <c r="Q17" s="31">
        <f>IF(ISERR(P17/12),"-",P17/12)</f>
        <v>385.58333333333331</v>
      </c>
    </row>
    <row r="18" spans="1:17" s="32" customFormat="1" ht="13.5" customHeight="1" x14ac:dyDescent="0.15">
      <c r="A18" s="29"/>
      <c r="B18" s="29" t="s">
        <v>25</v>
      </c>
      <c r="C18" s="30">
        <v>6</v>
      </c>
      <c r="D18" s="31">
        <v>31227</v>
      </c>
      <c r="E18" s="31">
        <v>30035.73</v>
      </c>
      <c r="F18" s="31">
        <v>28150.580999999998</v>
      </c>
      <c r="G18" s="31">
        <v>24981.592000000001</v>
      </c>
      <c r="H18" s="31">
        <v>25172.292000000001</v>
      </c>
      <c r="I18" s="31">
        <v>24336.3</v>
      </c>
      <c r="J18" s="31">
        <v>25106.957999999999</v>
      </c>
      <c r="K18" s="31">
        <v>25349.957999999999</v>
      </c>
      <c r="L18" s="31">
        <v>26672.358</v>
      </c>
      <c r="M18" s="31">
        <v>29093.84</v>
      </c>
      <c r="N18" s="31">
        <v>28925.641</v>
      </c>
      <c r="O18" s="31">
        <v>25268.381000000001</v>
      </c>
      <c r="P18" s="31">
        <f>IF(ISERR(SUM(D18:O18)),"-",SUM(D18:O18))</f>
        <v>324320.63099999999</v>
      </c>
      <c r="Q18" s="31">
        <f>IF(ISERR(P18/12),"-",P18/12)</f>
        <v>27026.719249999998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26</v>
      </c>
      <c r="C20" s="30">
        <v>7</v>
      </c>
      <c r="D20" s="31">
        <v>341</v>
      </c>
      <c r="E20" s="31">
        <v>360</v>
      </c>
      <c r="F20" s="31">
        <v>347</v>
      </c>
      <c r="G20" s="31">
        <v>354</v>
      </c>
      <c r="H20" s="31">
        <v>194</v>
      </c>
      <c r="I20" s="31">
        <v>139</v>
      </c>
      <c r="J20" s="31">
        <v>129</v>
      </c>
      <c r="K20" s="31">
        <v>125</v>
      </c>
      <c r="L20" s="31">
        <v>147</v>
      </c>
      <c r="M20" s="31">
        <v>179</v>
      </c>
      <c r="N20" s="31">
        <v>165</v>
      </c>
      <c r="O20" s="31">
        <v>156</v>
      </c>
      <c r="P20" s="31">
        <f>IF(ISERR(SUM(D20:O20)),"-",SUM(D20:O20))</f>
        <v>2636</v>
      </c>
      <c r="Q20" s="31">
        <f>IF(ISERR(P20/12),"-",P20/12)</f>
        <v>219.66666666666666</v>
      </c>
    </row>
    <row r="21" spans="1:17" s="32" customFormat="1" ht="13.5" customHeight="1" x14ac:dyDescent="0.15">
      <c r="A21" s="29"/>
      <c r="B21" s="29" t="s">
        <v>27</v>
      </c>
      <c r="C21" s="30">
        <v>8</v>
      </c>
      <c r="D21" s="31">
        <v>2072</v>
      </c>
      <c r="E21" s="31">
        <v>1888</v>
      </c>
      <c r="F21" s="31">
        <v>1861</v>
      </c>
      <c r="G21" s="31">
        <v>1870</v>
      </c>
      <c r="H21" s="31">
        <v>1827.4</v>
      </c>
      <c r="I21" s="31">
        <v>1775.4</v>
      </c>
      <c r="J21" s="31">
        <v>1902.4</v>
      </c>
      <c r="K21" s="31">
        <v>1830.4</v>
      </c>
      <c r="L21" s="31">
        <v>1990.4</v>
      </c>
      <c r="M21" s="31">
        <v>2141.4</v>
      </c>
      <c r="N21" s="31">
        <v>2452.4</v>
      </c>
      <c r="O21" s="31">
        <v>1943.4</v>
      </c>
      <c r="P21" s="31">
        <f>IF(ISERR(SUM(D21:O21)),"-",SUM(D21:O21))</f>
        <v>23554.200000000004</v>
      </c>
      <c r="Q21" s="31">
        <f>IF(ISERR(P21/12),"-",P21/12)</f>
        <v>1962.8500000000004</v>
      </c>
    </row>
    <row r="22" spans="1:17" s="32" customFormat="1" ht="13.5" customHeight="1" x14ac:dyDescent="0.15">
      <c r="A22" s="29"/>
      <c r="B22" s="29" t="s">
        <v>28</v>
      </c>
      <c r="C22" s="30">
        <v>9</v>
      </c>
      <c r="D22" s="31">
        <v>5385.9</v>
      </c>
      <c r="E22" s="31">
        <v>5043.3</v>
      </c>
      <c r="F22" s="31">
        <v>5006.2</v>
      </c>
      <c r="G22" s="31">
        <v>4608.8999999999996</v>
      </c>
      <c r="H22" s="31">
        <v>4506.3999999999996</v>
      </c>
      <c r="I22" s="31">
        <v>4316.8</v>
      </c>
      <c r="J22" s="31">
        <v>4430.1000000000004</v>
      </c>
      <c r="K22" s="31">
        <v>4360.1000000000004</v>
      </c>
      <c r="L22" s="31">
        <v>4132.1000000000004</v>
      </c>
      <c r="M22" s="31">
        <v>4346.5</v>
      </c>
      <c r="N22" s="31">
        <v>4709.1000000000004</v>
      </c>
      <c r="O22" s="31">
        <v>4473.5</v>
      </c>
      <c r="P22" s="31">
        <f>IF(ISERR(SUM(D22:O22)),"-",SUM(D22:O22))</f>
        <v>55318.9</v>
      </c>
      <c r="Q22" s="31">
        <f>IF(ISERR(P22/12),"-",P22/12)</f>
        <v>4609.9083333333338</v>
      </c>
    </row>
    <row r="23" spans="1:17" s="32" customFormat="1" ht="13.5" customHeight="1" x14ac:dyDescent="0.15">
      <c r="A23" s="29"/>
      <c r="B23" s="29" t="s">
        <v>29</v>
      </c>
      <c r="C23" s="30">
        <v>10</v>
      </c>
      <c r="D23" s="31" t="s">
        <v>80</v>
      </c>
      <c r="E23" s="31" t="s">
        <v>80</v>
      </c>
      <c r="F23" s="31" t="s">
        <v>80</v>
      </c>
      <c r="G23" s="31" t="s">
        <v>80</v>
      </c>
      <c r="H23" s="31" t="s">
        <v>80</v>
      </c>
      <c r="I23" s="31" t="s">
        <v>80</v>
      </c>
      <c r="J23" s="31" t="s">
        <v>80</v>
      </c>
      <c r="K23" s="31" t="s">
        <v>80</v>
      </c>
      <c r="L23" s="31" t="s">
        <v>80</v>
      </c>
      <c r="M23" s="31" t="s">
        <v>80</v>
      </c>
      <c r="N23" s="31" t="s">
        <v>80</v>
      </c>
      <c r="O23" s="31" t="s">
        <v>80</v>
      </c>
      <c r="P23" s="31" t="s">
        <v>80</v>
      </c>
      <c r="Q23" s="31" t="s">
        <v>80</v>
      </c>
    </row>
    <row r="24" spans="1:17" s="32" customFormat="1" ht="13.5" customHeight="1" x14ac:dyDescent="0.15">
      <c r="A24" s="29"/>
      <c r="B24" s="29" t="s">
        <v>30</v>
      </c>
      <c r="C24" s="30">
        <v>11</v>
      </c>
      <c r="D24" s="31">
        <v>7948</v>
      </c>
      <c r="E24" s="31">
        <v>7504</v>
      </c>
      <c r="F24" s="31">
        <v>7291</v>
      </c>
      <c r="G24" s="31">
        <v>6712</v>
      </c>
      <c r="H24" s="31">
        <v>6905</v>
      </c>
      <c r="I24" s="31">
        <v>7015</v>
      </c>
      <c r="J24" s="31">
        <v>7198</v>
      </c>
      <c r="K24" s="31">
        <v>7743</v>
      </c>
      <c r="L24" s="31">
        <v>7924</v>
      </c>
      <c r="M24" s="31">
        <v>7982.5</v>
      </c>
      <c r="N24" s="31">
        <v>8081.5</v>
      </c>
      <c r="O24" s="31">
        <v>7658</v>
      </c>
      <c r="P24" s="31">
        <f>IF(ISERR(SUM(D24:O24)),"-",SUM(D24:O24))</f>
        <v>89962</v>
      </c>
      <c r="Q24" s="31">
        <f>IF(ISERR(P24/12),"-",P24/12)</f>
        <v>7496.833333333333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31</v>
      </c>
      <c r="C26" s="30">
        <v>12</v>
      </c>
      <c r="D26" s="31">
        <v>3090.0720000000001</v>
      </c>
      <c r="E26" s="31">
        <v>3023.0720000000001</v>
      </c>
      <c r="F26" s="31">
        <v>2966.0720000000001</v>
      </c>
      <c r="G26" s="31">
        <v>2685.672</v>
      </c>
      <c r="H26" s="31">
        <v>2645.672</v>
      </c>
      <c r="I26" s="31">
        <v>2609.672</v>
      </c>
      <c r="J26" s="31">
        <v>2668.672</v>
      </c>
      <c r="K26" s="31">
        <v>2516.672</v>
      </c>
      <c r="L26" s="31">
        <v>2632.672</v>
      </c>
      <c r="M26" s="31">
        <v>2676.672</v>
      </c>
      <c r="N26" s="31">
        <v>2803.672</v>
      </c>
      <c r="O26" s="31">
        <v>2695.672</v>
      </c>
      <c r="P26" s="31">
        <f>IF(ISERR(SUM(D26:O26)),"-",SUM(D26:O26))</f>
        <v>33014.263999999996</v>
      </c>
      <c r="Q26" s="31">
        <f>IF(ISERR(P26/12),"-",P26/12)</f>
        <v>2751.1886666666664</v>
      </c>
    </row>
    <row r="27" spans="1:17" s="32" customFormat="1" ht="13.5" customHeight="1" x14ac:dyDescent="0.15">
      <c r="A27" s="29"/>
      <c r="B27" s="29" t="s">
        <v>32</v>
      </c>
      <c r="C27" s="30">
        <v>13</v>
      </c>
      <c r="D27" s="31">
        <v>89</v>
      </c>
      <c r="E27" s="31">
        <v>90</v>
      </c>
      <c r="F27" s="31">
        <v>78</v>
      </c>
      <c r="G27" s="31">
        <v>100</v>
      </c>
      <c r="H27" s="31">
        <v>83</v>
      </c>
      <c r="I27" s="31">
        <v>95</v>
      </c>
      <c r="J27" s="31">
        <v>79</v>
      </c>
      <c r="K27" s="31">
        <v>70</v>
      </c>
      <c r="L27" s="31">
        <v>71</v>
      </c>
      <c r="M27" s="31">
        <v>80</v>
      </c>
      <c r="N27" s="31">
        <v>126</v>
      </c>
      <c r="O27" s="31">
        <v>117</v>
      </c>
      <c r="P27" s="31">
        <f>IF(ISERR(SUM(D27:O27)),"-",SUM(D27:O27))</f>
        <v>1078</v>
      </c>
      <c r="Q27" s="31">
        <f>IF(ISERR(P27/12),"-",P27/12)</f>
        <v>89.833333333333329</v>
      </c>
    </row>
    <row r="28" spans="1:17" s="32" customFormat="1" ht="13.5" customHeight="1" x14ac:dyDescent="0.15">
      <c r="A28" s="29"/>
      <c r="B28" s="29" t="s">
        <v>33</v>
      </c>
      <c r="C28" s="30">
        <v>14</v>
      </c>
      <c r="D28" s="31">
        <v>162.5</v>
      </c>
      <c r="E28" s="31">
        <v>156.69999999999999</v>
      </c>
      <c r="F28" s="31">
        <v>147.1</v>
      </c>
      <c r="G28" s="31">
        <v>167.5</v>
      </c>
      <c r="H28" s="31">
        <v>188.7</v>
      </c>
      <c r="I28" s="31">
        <v>183.6</v>
      </c>
      <c r="J28" s="31">
        <v>194.5</v>
      </c>
      <c r="K28" s="31">
        <v>186.1</v>
      </c>
      <c r="L28" s="31">
        <v>200</v>
      </c>
      <c r="M28" s="31">
        <v>175.36</v>
      </c>
      <c r="N28" s="31">
        <v>153.06</v>
      </c>
      <c r="O28" s="31">
        <v>147.56</v>
      </c>
      <c r="P28" s="31">
        <f>IF(ISERR(SUM(D28:O28)),"-",SUM(D28:O28))</f>
        <v>2062.6799999999998</v>
      </c>
      <c r="Q28" s="31">
        <f>IF(ISERR(P28/12),"-",P28/12)</f>
        <v>171.89</v>
      </c>
    </row>
    <row r="29" spans="1:17" s="32" customFormat="1" ht="13.5" customHeight="1" x14ac:dyDescent="0.15">
      <c r="A29" s="29"/>
      <c r="B29" s="29" t="s">
        <v>34</v>
      </c>
      <c r="C29" s="30">
        <v>15</v>
      </c>
      <c r="D29" s="31">
        <v>3034.87</v>
      </c>
      <c r="E29" s="31">
        <v>2880.12</v>
      </c>
      <c r="F29" s="31">
        <v>2804.3</v>
      </c>
      <c r="G29" s="31">
        <v>2610.9699999999998</v>
      </c>
      <c r="H29" s="31">
        <v>2415.7800000000002</v>
      </c>
      <c r="I29" s="31">
        <v>2238.0100000000002</v>
      </c>
      <c r="J29" s="31">
        <v>2325.5500000000002</v>
      </c>
      <c r="K29" s="31">
        <v>2316.2800000000002</v>
      </c>
      <c r="L29" s="31">
        <v>2321.09</v>
      </c>
      <c r="M29" s="31">
        <v>2577.2399999999998</v>
      </c>
      <c r="N29" s="31">
        <v>2932</v>
      </c>
      <c r="O29" s="31">
        <v>2484.35</v>
      </c>
      <c r="P29" s="31">
        <f>IF(ISERR(SUM(D29:O29)),"-",SUM(D29:O29))</f>
        <v>30940.559999999998</v>
      </c>
      <c r="Q29" s="31">
        <f>IF(ISERR(P29/12),"-",P29/12)</f>
        <v>2578.3799999999997</v>
      </c>
    </row>
    <row r="30" spans="1:17" ht="13.5" customHeight="1" x14ac:dyDescent="0.15">
      <c r="A30" s="34"/>
      <c r="B30" s="34"/>
      <c r="C30" s="30"/>
      <c r="D30" s="33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35</v>
      </c>
      <c r="B31" s="43"/>
      <c r="C31" s="30"/>
      <c r="D31" s="33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4"/>
      <c r="B32" s="34"/>
      <c r="C32" s="30"/>
      <c r="D32" s="33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36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37</v>
      </c>
      <c r="C34" s="30">
        <v>17</v>
      </c>
      <c r="D34" s="31" t="s">
        <v>80</v>
      </c>
      <c r="E34" s="31" t="s">
        <v>80</v>
      </c>
      <c r="F34" s="31" t="s">
        <v>80</v>
      </c>
      <c r="G34" s="31" t="s">
        <v>80</v>
      </c>
      <c r="H34" s="31" t="s">
        <v>80</v>
      </c>
      <c r="I34" s="31" t="s">
        <v>80</v>
      </c>
      <c r="J34" s="31" t="s">
        <v>80</v>
      </c>
      <c r="K34" s="31" t="s">
        <v>80</v>
      </c>
      <c r="L34" s="31" t="s">
        <v>80</v>
      </c>
      <c r="M34" s="31" t="s">
        <v>80</v>
      </c>
      <c r="N34" s="31" t="s">
        <v>80</v>
      </c>
      <c r="O34" s="31" t="s">
        <v>80</v>
      </c>
      <c r="P34" s="31" t="s">
        <v>80</v>
      </c>
      <c r="Q34" s="31" t="s">
        <v>80</v>
      </c>
    </row>
    <row r="35" spans="1:17" s="32" customFormat="1" ht="13.5" customHeight="1" x14ac:dyDescent="0.15">
      <c r="A35" s="29"/>
      <c r="B35" s="29" t="s">
        <v>38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f>IF(ISERR(SUM(D35:O35)),"-",SUM(D35:O35))</f>
        <v>0</v>
      </c>
      <c r="Q35" s="31">
        <f>IF(ISERR(P35/12),"-",P35/12)</f>
        <v>0</v>
      </c>
    </row>
    <row r="36" spans="1:17" s="32" customFormat="1" ht="13.5" customHeight="1" x14ac:dyDescent="0.15">
      <c r="A36" s="29"/>
      <c r="B36" s="29" t="s">
        <v>39</v>
      </c>
      <c r="C36" s="30">
        <v>19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6</v>
      </c>
      <c r="L36" s="31">
        <v>6</v>
      </c>
      <c r="M36" s="31">
        <v>6</v>
      </c>
      <c r="N36" s="31">
        <v>6</v>
      </c>
      <c r="O36" s="31">
        <v>3</v>
      </c>
      <c r="P36" s="31">
        <f>IF(ISERR(SUM(D36:O36)),"-",SUM(D36:O36))</f>
        <v>27</v>
      </c>
      <c r="Q36" s="31">
        <f>IF(ISERR(P36/12),"-",P36/12)</f>
        <v>2.25</v>
      </c>
    </row>
    <row r="37" spans="1:17" s="32" customFormat="1" ht="13.5" customHeight="1" x14ac:dyDescent="0.15">
      <c r="A37" s="29"/>
      <c r="B37" s="29" t="s">
        <v>40</v>
      </c>
      <c r="C37" s="30">
        <v>20</v>
      </c>
      <c r="D37" s="31">
        <v>1</v>
      </c>
      <c r="E37" s="31">
        <v>2</v>
      </c>
      <c r="F37" s="31">
        <v>5</v>
      </c>
      <c r="G37" s="31">
        <v>3</v>
      </c>
      <c r="H37" s="31">
        <v>1</v>
      </c>
      <c r="I37" s="31">
        <v>3</v>
      </c>
      <c r="J37" s="31">
        <v>2</v>
      </c>
      <c r="K37" s="31">
        <v>1</v>
      </c>
      <c r="L37" s="31">
        <v>1</v>
      </c>
      <c r="M37" s="31">
        <v>5</v>
      </c>
      <c r="N37" s="31">
        <v>2</v>
      </c>
      <c r="O37" s="31">
        <v>1</v>
      </c>
      <c r="P37" s="31">
        <f>IF(ISERR(SUM(D37:O37)),"-",SUM(D37:O37))</f>
        <v>27</v>
      </c>
      <c r="Q37" s="31">
        <f>IF(ISERR(P37/12),"-",P37/12)</f>
        <v>2.25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41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42</v>
      </c>
      <c r="C40" s="30">
        <v>22</v>
      </c>
      <c r="D40" s="31">
        <v>12</v>
      </c>
      <c r="E40" s="31">
        <v>11</v>
      </c>
      <c r="F40" s="31">
        <v>10</v>
      </c>
      <c r="G40" s="31">
        <v>12</v>
      </c>
      <c r="H40" s="31">
        <v>11</v>
      </c>
      <c r="I40" s="31">
        <v>11</v>
      </c>
      <c r="J40" s="31">
        <v>13</v>
      </c>
      <c r="K40" s="31">
        <v>12</v>
      </c>
      <c r="L40" s="31">
        <v>11</v>
      </c>
      <c r="M40" s="31">
        <v>12</v>
      </c>
      <c r="N40" s="31">
        <v>19</v>
      </c>
      <c r="O40" s="31">
        <v>14</v>
      </c>
      <c r="P40" s="31">
        <f>IF(ISERR(SUM(D40:O40)),"-",SUM(D40:O40))</f>
        <v>148</v>
      </c>
      <c r="Q40" s="31">
        <f>IF(ISERR(P40/12),"-",P40/12)</f>
        <v>12.333333333333334</v>
      </c>
    </row>
    <row r="41" spans="1:17" s="32" customFormat="1" ht="13.5" customHeight="1" x14ac:dyDescent="0.15">
      <c r="A41" s="29"/>
      <c r="B41" s="29" t="s">
        <v>43</v>
      </c>
      <c r="C41" s="30">
        <v>23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f>IF(ISERR(SUM(D41:O41)),"-",SUM(D41:O41))</f>
        <v>0</v>
      </c>
      <c r="Q41" s="31">
        <f>IF(ISERR(P41/12),"-",P41/12)</f>
        <v>0</v>
      </c>
    </row>
    <row r="42" spans="1:17" s="32" customFormat="1" ht="13.5" customHeight="1" x14ac:dyDescent="0.15">
      <c r="A42" s="29"/>
      <c r="B42" s="29" t="s">
        <v>44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45</v>
      </c>
      <c r="C43" s="30">
        <v>25</v>
      </c>
      <c r="D43" s="31">
        <v>591</v>
      </c>
      <c r="E43" s="31">
        <v>523</v>
      </c>
      <c r="F43" s="31">
        <v>502</v>
      </c>
      <c r="G43" s="31">
        <v>326</v>
      </c>
      <c r="H43" s="31">
        <v>457</v>
      </c>
      <c r="I43" s="31">
        <v>519</v>
      </c>
      <c r="J43" s="31">
        <v>449</v>
      </c>
      <c r="K43" s="31">
        <v>353</v>
      </c>
      <c r="L43" s="31">
        <v>294</v>
      </c>
      <c r="M43" s="31">
        <v>474</v>
      </c>
      <c r="N43" s="31">
        <v>646</v>
      </c>
      <c r="O43" s="31">
        <v>656</v>
      </c>
      <c r="P43" s="31">
        <f>IF(ISERR(SUM(D43:O43)),"-",SUM(D43:O43))</f>
        <v>5790</v>
      </c>
      <c r="Q43" s="31">
        <f>IF(ISERR(P43/12),"-",P43/12)</f>
        <v>482.5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46</v>
      </c>
      <c r="C45" s="30">
        <v>26</v>
      </c>
      <c r="D45" s="31">
        <v>31</v>
      </c>
      <c r="E45" s="31">
        <v>29</v>
      </c>
      <c r="F45" s="31">
        <v>31</v>
      </c>
      <c r="G45" s="31">
        <v>37</v>
      </c>
      <c r="H45" s="31">
        <v>34</v>
      </c>
      <c r="I45" s="31">
        <v>39</v>
      </c>
      <c r="J45" s="31">
        <v>35</v>
      </c>
      <c r="K45" s="31">
        <v>35</v>
      </c>
      <c r="L45" s="31">
        <v>39</v>
      </c>
      <c r="M45" s="31">
        <v>42</v>
      </c>
      <c r="N45" s="31">
        <v>39</v>
      </c>
      <c r="O45" s="31">
        <v>41</v>
      </c>
      <c r="P45" s="31">
        <f>IF(ISERR(SUM(D45:O45)),"-",SUM(D45:O45))</f>
        <v>432</v>
      </c>
      <c r="Q45" s="31">
        <f>IF(ISERR(P45/12),"-",P45/12)</f>
        <v>36</v>
      </c>
    </row>
    <row r="46" spans="1:17" s="32" customFormat="1" ht="13.5" customHeight="1" x14ac:dyDescent="0.15">
      <c r="A46" s="29"/>
      <c r="B46" s="29" t="s">
        <v>47</v>
      </c>
      <c r="C46" s="30">
        <v>27</v>
      </c>
      <c r="D46" s="31">
        <v>58</v>
      </c>
      <c r="E46" s="31">
        <v>36</v>
      </c>
      <c r="F46" s="31">
        <v>49</v>
      </c>
      <c r="G46" s="31">
        <v>36</v>
      </c>
      <c r="H46" s="31">
        <v>43</v>
      </c>
      <c r="I46" s="31">
        <v>38</v>
      </c>
      <c r="J46" s="31">
        <v>35</v>
      </c>
      <c r="K46" s="31">
        <v>39</v>
      </c>
      <c r="L46" s="31">
        <v>63</v>
      </c>
      <c r="M46" s="31">
        <v>82</v>
      </c>
      <c r="N46" s="31">
        <v>90</v>
      </c>
      <c r="O46" s="31">
        <v>79</v>
      </c>
      <c r="P46" s="31">
        <f>IF(ISERR(SUM(D46:O46)),"-",SUM(D46:O46))</f>
        <v>648</v>
      </c>
      <c r="Q46" s="31">
        <f>IF(ISERR(P46/12),"-",P46/12)</f>
        <v>54</v>
      </c>
    </row>
    <row r="47" spans="1:17" s="32" customFormat="1" ht="13.5" customHeight="1" x14ac:dyDescent="0.15">
      <c r="A47" s="29"/>
      <c r="B47" s="29" t="s">
        <v>48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49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50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51</v>
      </c>
      <c r="C51" s="30">
        <v>31</v>
      </c>
      <c r="D51" s="31">
        <v>3.1</v>
      </c>
      <c r="E51" s="31">
        <v>8</v>
      </c>
      <c r="F51" s="31">
        <v>16.3</v>
      </c>
      <c r="G51" s="31">
        <v>23.7</v>
      </c>
      <c r="H51" s="31">
        <v>21.1</v>
      </c>
      <c r="I51" s="31">
        <v>28.5</v>
      </c>
      <c r="J51" s="31">
        <v>29.1</v>
      </c>
      <c r="K51" s="31">
        <v>19.100000000000001</v>
      </c>
      <c r="L51" s="31">
        <v>24.9</v>
      </c>
      <c r="M51" s="31">
        <v>29.5</v>
      </c>
      <c r="N51" s="31">
        <v>27.5</v>
      </c>
      <c r="O51" s="31">
        <v>25.9</v>
      </c>
      <c r="P51" s="31">
        <f>IF(ISERR(SUM(D51:O51)),"-",SUM(D51:O51))</f>
        <v>256.7</v>
      </c>
      <c r="Q51" s="31">
        <f>IF(ISERR(P51/12),"-",P51/12)</f>
        <v>21.391666666666666</v>
      </c>
    </row>
    <row r="52" spans="1:17" s="32" customFormat="1" ht="13.5" customHeight="1" x14ac:dyDescent="0.15">
      <c r="A52" s="29"/>
      <c r="B52" s="29" t="s">
        <v>52</v>
      </c>
      <c r="C52" s="30">
        <v>32</v>
      </c>
      <c r="D52" s="31">
        <v>1</v>
      </c>
      <c r="E52" s="31">
        <v>1</v>
      </c>
      <c r="F52" s="31">
        <v>0</v>
      </c>
      <c r="G52" s="31">
        <v>1</v>
      </c>
      <c r="H52" s="31">
        <v>1</v>
      </c>
      <c r="I52" s="31">
        <v>1</v>
      </c>
      <c r="J52" s="31">
        <v>1</v>
      </c>
      <c r="K52" s="31">
        <v>9</v>
      </c>
      <c r="L52" s="31">
        <v>9</v>
      </c>
      <c r="M52" s="31">
        <v>9</v>
      </c>
      <c r="N52" s="31">
        <v>5</v>
      </c>
      <c r="O52" s="31">
        <v>2</v>
      </c>
      <c r="P52" s="31">
        <f>IF(ISERR(SUM(D52:O52)),"-",SUM(D52:O52))</f>
        <v>40</v>
      </c>
      <c r="Q52" s="31">
        <f>IF(ISERR(P52/12),"-",P52/12)</f>
        <v>3.3333333333333335</v>
      </c>
    </row>
    <row r="53" spans="1:17" s="32" customFormat="1" ht="13.5" customHeight="1" x14ac:dyDescent="0.15">
      <c r="A53" s="29"/>
      <c r="B53" s="29" t="s">
        <v>53</v>
      </c>
      <c r="C53" s="30">
        <v>33</v>
      </c>
      <c r="D53" s="31">
        <v>0.1</v>
      </c>
      <c r="E53" s="31">
        <v>0.1</v>
      </c>
      <c r="F53" s="31">
        <v>1.1000000000000001</v>
      </c>
      <c r="G53" s="31">
        <v>1.1000000000000001</v>
      </c>
      <c r="H53" s="31">
        <v>1.1000000000000001</v>
      </c>
      <c r="I53" s="31">
        <v>1.1000000000000001</v>
      </c>
      <c r="J53" s="31">
        <v>1.1000000000000001</v>
      </c>
      <c r="K53" s="31">
        <v>12.1</v>
      </c>
      <c r="L53" s="31">
        <v>9.1</v>
      </c>
      <c r="M53" s="31">
        <v>5.0999999999999996</v>
      </c>
      <c r="N53" s="31">
        <v>1.9</v>
      </c>
      <c r="O53" s="31">
        <v>1.9</v>
      </c>
      <c r="P53" s="31">
        <f>IF(ISERR(SUM(D53:O53)),"-",SUM(D53:O53))</f>
        <v>35.799999999999997</v>
      </c>
      <c r="Q53" s="31">
        <f>IF(ISERR(P53/12),"-",P53/12)</f>
        <v>2.9833333333333329</v>
      </c>
    </row>
    <row r="54" spans="1:17" s="32" customFormat="1" ht="13.5" customHeight="1" x14ac:dyDescent="0.15">
      <c r="A54" s="29"/>
      <c r="B54" s="29" t="s">
        <v>54</v>
      </c>
      <c r="C54" s="30">
        <v>34</v>
      </c>
      <c r="D54" s="31">
        <v>5.6000000000000001E-2</v>
      </c>
      <c r="E54" s="31">
        <v>5.6000000000000001E-2</v>
      </c>
      <c r="F54" s="31">
        <v>174.05600000000001</v>
      </c>
      <c r="G54" s="31">
        <v>362.05599999999998</v>
      </c>
      <c r="H54" s="31">
        <v>270.05599999999998</v>
      </c>
      <c r="I54" s="31">
        <v>270.05599999999998</v>
      </c>
      <c r="J54" s="31">
        <v>270.05599999999998</v>
      </c>
      <c r="K54" s="31">
        <v>270.05599999999998</v>
      </c>
      <c r="L54" s="31">
        <v>240.05600000000001</v>
      </c>
      <c r="M54" s="31">
        <v>231.05600000000001</v>
      </c>
      <c r="N54" s="31">
        <v>231.05600000000001</v>
      </c>
      <c r="O54" s="31">
        <v>209.05600000000001</v>
      </c>
      <c r="P54" s="31">
        <f>IF(ISERR(SUM(D54:O54)),"-",SUM(D54:O54))</f>
        <v>2527.672</v>
      </c>
      <c r="Q54" s="31">
        <f>IF(ISERR(P54/12),"-",P54/12)</f>
        <v>210.63933333333333</v>
      </c>
    </row>
    <row r="55" spans="1:17" s="32" customFormat="1" ht="13.5" customHeight="1" x14ac:dyDescent="0.15">
      <c r="A55" s="29"/>
      <c r="B55" s="29" t="s">
        <v>55</v>
      </c>
      <c r="C55" s="30">
        <v>35</v>
      </c>
      <c r="D55" s="31">
        <v>17</v>
      </c>
      <c r="E55" s="31">
        <v>17</v>
      </c>
      <c r="F55" s="31">
        <v>17</v>
      </c>
      <c r="G55" s="31">
        <v>17</v>
      </c>
      <c r="H55" s="31">
        <v>17</v>
      </c>
      <c r="I55" s="31">
        <v>17</v>
      </c>
      <c r="J55" s="31">
        <v>17</v>
      </c>
      <c r="K55" s="31">
        <v>17</v>
      </c>
      <c r="L55" s="31">
        <v>17</v>
      </c>
      <c r="M55" s="31">
        <v>17</v>
      </c>
      <c r="N55" s="31">
        <v>17</v>
      </c>
      <c r="O55" s="31">
        <v>17</v>
      </c>
      <c r="P55" s="31">
        <f>IF(ISERR(SUM(D55:O55)),"-",SUM(D55:O55))</f>
        <v>204</v>
      </c>
      <c r="Q55" s="31">
        <f>IF(ISERR(P55/12),"-",P55/12)</f>
        <v>17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56</v>
      </c>
      <c r="C57" s="30">
        <v>36</v>
      </c>
      <c r="D57" s="31">
        <v>45</v>
      </c>
      <c r="E57" s="31">
        <v>49</v>
      </c>
      <c r="F57" s="31">
        <v>45</v>
      </c>
      <c r="G57" s="31">
        <v>52</v>
      </c>
      <c r="H57" s="31">
        <v>37</v>
      </c>
      <c r="I57" s="31">
        <v>38</v>
      </c>
      <c r="J57" s="31">
        <v>35</v>
      </c>
      <c r="K57" s="31">
        <v>38</v>
      </c>
      <c r="L57" s="31">
        <v>43</v>
      </c>
      <c r="M57" s="31">
        <v>50</v>
      </c>
      <c r="N57" s="31">
        <v>57</v>
      </c>
      <c r="O57" s="31">
        <v>49</v>
      </c>
      <c r="P57" s="31">
        <f>IF(ISERR(SUM(D57:O57)),"-",SUM(D57:O57))</f>
        <v>538</v>
      </c>
      <c r="Q57" s="31">
        <f>IF(ISERR(P57/12),"-",P57/12)</f>
        <v>44.833333333333336</v>
      </c>
    </row>
    <row r="58" spans="1:17" s="32" customFormat="1" ht="13.5" customHeight="1" x14ac:dyDescent="0.15">
      <c r="A58" s="29"/>
      <c r="B58" s="29" t="s">
        <v>57</v>
      </c>
      <c r="C58" s="30">
        <v>37</v>
      </c>
      <c r="D58" s="31">
        <v>2</v>
      </c>
      <c r="E58" s="31">
        <v>2</v>
      </c>
      <c r="F58" s="31">
        <v>2</v>
      </c>
      <c r="G58" s="31">
        <v>2</v>
      </c>
      <c r="H58" s="31">
        <v>2</v>
      </c>
      <c r="I58" s="31">
        <v>2</v>
      </c>
      <c r="J58" s="31">
        <v>2</v>
      </c>
      <c r="K58" s="31">
        <v>2</v>
      </c>
      <c r="L58" s="31">
        <v>2</v>
      </c>
      <c r="M58" s="31">
        <v>2</v>
      </c>
      <c r="N58" s="31">
        <v>2</v>
      </c>
      <c r="O58" s="31">
        <v>2</v>
      </c>
      <c r="P58" s="31">
        <f>IF(ISERR(SUM(D58:O58)),"-",SUM(D58:O58))</f>
        <v>24</v>
      </c>
      <c r="Q58" s="31">
        <f>IF(ISERR(P58/12),"-",P58/12)</f>
        <v>2</v>
      </c>
    </row>
    <row r="59" spans="1:17" s="32" customFormat="1" ht="13.5" customHeight="1" x14ac:dyDescent="0.15">
      <c r="A59" s="29"/>
      <c r="B59" s="29" t="s">
        <v>58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59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60</v>
      </c>
      <c r="C61" s="30">
        <v>40</v>
      </c>
      <c r="D61" s="31">
        <v>93</v>
      </c>
      <c r="E61" s="31">
        <v>96</v>
      </c>
      <c r="F61" s="31">
        <v>119</v>
      </c>
      <c r="G61" s="31">
        <v>117</v>
      </c>
      <c r="H61" s="31">
        <v>107</v>
      </c>
      <c r="I61" s="31">
        <v>96</v>
      </c>
      <c r="J61" s="31">
        <v>99</v>
      </c>
      <c r="K61" s="31">
        <v>99</v>
      </c>
      <c r="L61" s="31">
        <v>111</v>
      </c>
      <c r="M61" s="31">
        <v>119</v>
      </c>
      <c r="N61" s="31">
        <v>128</v>
      </c>
      <c r="O61" s="31">
        <v>122</v>
      </c>
      <c r="P61" s="31">
        <f>IF(ISERR(SUM(D61:O61)),"-",SUM(D61:O61))</f>
        <v>1306</v>
      </c>
      <c r="Q61" s="31">
        <f>IF(ISERR(P61/12),"-",P61/12)</f>
        <v>108.83333333333333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61</v>
      </c>
      <c r="C63" s="30">
        <v>41</v>
      </c>
      <c r="D63" s="31">
        <v>83</v>
      </c>
      <c r="E63" s="31">
        <v>68</v>
      </c>
      <c r="F63" s="31">
        <v>77</v>
      </c>
      <c r="G63" s="31">
        <v>70</v>
      </c>
      <c r="H63" s="31">
        <v>52</v>
      </c>
      <c r="I63" s="31">
        <v>49</v>
      </c>
      <c r="J63" s="31">
        <v>42</v>
      </c>
      <c r="K63" s="31">
        <v>47</v>
      </c>
      <c r="L63" s="31">
        <v>43</v>
      </c>
      <c r="M63" s="31">
        <v>40</v>
      </c>
      <c r="N63" s="31">
        <v>39</v>
      </c>
      <c r="O63" s="31">
        <v>31</v>
      </c>
      <c r="P63" s="31">
        <f>IF(ISERR(SUM(D63:O63)),"-",SUM(D63:O63))</f>
        <v>641</v>
      </c>
      <c r="Q63" s="31">
        <f>IF(ISERR(P63/12),"-",P63/12)</f>
        <v>53.416666666666664</v>
      </c>
    </row>
    <row r="64" spans="1:17" s="32" customFormat="1" ht="13.5" customHeight="1" x14ac:dyDescent="0.15">
      <c r="A64" s="29"/>
      <c r="B64" s="29" t="s">
        <v>62</v>
      </c>
      <c r="C64" s="30">
        <v>42</v>
      </c>
      <c r="D64" s="31">
        <v>115</v>
      </c>
      <c r="E64" s="31">
        <v>114</v>
      </c>
      <c r="F64" s="31">
        <v>120</v>
      </c>
      <c r="G64" s="31">
        <v>130</v>
      </c>
      <c r="H64" s="31">
        <v>84</v>
      </c>
      <c r="I64" s="31">
        <v>76</v>
      </c>
      <c r="J64" s="31">
        <v>95</v>
      </c>
      <c r="K64" s="31">
        <v>87</v>
      </c>
      <c r="L64" s="31">
        <v>89</v>
      </c>
      <c r="M64" s="31">
        <v>87</v>
      </c>
      <c r="N64" s="31">
        <v>81</v>
      </c>
      <c r="O64" s="31">
        <v>89</v>
      </c>
      <c r="P64" s="31">
        <f>IF(ISERR(SUM(D64:O64)),"-",SUM(D64:O64))</f>
        <v>1167</v>
      </c>
      <c r="Q64" s="31">
        <f>IF(ISERR(P64/12),"-",P64/12)</f>
        <v>97.25</v>
      </c>
    </row>
    <row r="65" spans="1:17" s="32" customFormat="1" ht="13.5" customHeight="1" x14ac:dyDescent="0.15">
      <c r="A65" s="29"/>
      <c r="B65" s="29" t="s">
        <v>63</v>
      </c>
      <c r="C65" s="30">
        <v>43</v>
      </c>
      <c r="D65" s="31">
        <v>17</v>
      </c>
      <c r="E65" s="31">
        <v>14</v>
      </c>
      <c r="F65" s="31">
        <v>15</v>
      </c>
      <c r="G65" s="31">
        <v>19</v>
      </c>
      <c r="H65" s="31">
        <v>13</v>
      </c>
      <c r="I65" s="31">
        <v>13</v>
      </c>
      <c r="J65" s="31">
        <v>13</v>
      </c>
      <c r="K65" s="31">
        <v>15</v>
      </c>
      <c r="L65" s="31">
        <v>26</v>
      </c>
      <c r="M65" s="31">
        <v>23</v>
      </c>
      <c r="N65" s="31">
        <v>25</v>
      </c>
      <c r="O65" s="31">
        <v>29</v>
      </c>
      <c r="P65" s="31">
        <f>IF(ISERR(SUM(D65:O65)),"-",SUM(D65:O65))</f>
        <v>222</v>
      </c>
      <c r="Q65" s="31">
        <f>IF(ISERR(P65/12),"-",P65/12)</f>
        <v>18.5</v>
      </c>
    </row>
    <row r="66" spans="1:17" s="32" customFormat="1" ht="13.5" customHeight="1" x14ac:dyDescent="0.15">
      <c r="A66" s="29"/>
      <c r="B66" s="29" t="s">
        <v>64</v>
      </c>
      <c r="C66" s="30">
        <v>44</v>
      </c>
      <c r="D66" s="31">
        <v>132</v>
      </c>
      <c r="E66" s="31">
        <v>117.12</v>
      </c>
      <c r="F66" s="31">
        <v>90.12</v>
      </c>
      <c r="G66" s="31">
        <v>107.85</v>
      </c>
      <c r="H66" s="31">
        <v>107.8</v>
      </c>
      <c r="I66" s="31">
        <v>108.11</v>
      </c>
      <c r="J66" s="31">
        <v>91.17</v>
      </c>
      <c r="K66" s="31">
        <v>79.319999999999993</v>
      </c>
      <c r="L66" s="31">
        <v>77.239999999999995</v>
      </c>
      <c r="M66" s="31">
        <v>81.92</v>
      </c>
      <c r="N66" s="31">
        <v>114.32</v>
      </c>
      <c r="O66" s="31">
        <v>115.24</v>
      </c>
      <c r="P66" s="31">
        <f>IF(ISERR(SUM(D66:O66)),"-",SUM(D66:O66))</f>
        <v>1222.21</v>
      </c>
      <c r="Q66" s="31">
        <f>IF(ISERR(P66/12),"-",P66/12)</f>
        <v>101.85083333333334</v>
      </c>
    </row>
    <row r="67" spans="1:17" s="32" customFormat="1" ht="13.5" customHeight="1" x14ac:dyDescent="0.15">
      <c r="A67" s="29"/>
      <c r="B67" s="29" t="s">
        <v>65</v>
      </c>
      <c r="C67" s="30">
        <v>45</v>
      </c>
      <c r="D67" s="31">
        <v>14</v>
      </c>
      <c r="E67" s="31">
        <v>14</v>
      </c>
      <c r="F67" s="31">
        <v>13</v>
      </c>
      <c r="G67" s="31">
        <v>15</v>
      </c>
      <c r="H67" s="31">
        <v>20</v>
      </c>
      <c r="I67" s="31">
        <v>16</v>
      </c>
      <c r="J67" s="31">
        <v>16</v>
      </c>
      <c r="K67" s="31">
        <v>14</v>
      </c>
      <c r="L67" s="31">
        <v>13</v>
      </c>
      <c r="M67" s="31">
        <v>14</v>
      </c>
      <c r="N67" s="31">
        <v>13</v>
      </c>
      <c r="O67" s="31">
        <v>10</v>
      </c>
      <c r="P67" s="31">
        <f>IF(ISERR(SUM(D67:O67)),"-",SUM(D67:O67))</f>
        <v>172</v>
      </c>
      <c r="Q67" s="31">
        <f>IF(ISERR(P67/12),"-",P67/12)</f>
        <v>14.333333333333334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66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67</v>
      </c>
      <c r="C70" s="30">
        <v>47</v>
      </c>
      <c r="D70" s="31">
        <v>30</v>
      </c>
      <c r="E70" s="31">
        <v>29</v>
      </c>
      <c r="F70" s="31">
        <v>29</v>
      </c>
      <c r="G70" s="31">
        <v>30</v>
      </c>
      <c r="H70" s="31">
        <v>33</v>
      </c>
      <c r="I70" s="31">
        <v>34</v>
      </c>
      <c r="J70" s="31">
        <v>33</v>
      </c>
      <c r="K70" s="31">
        <v>56</v>
      </c>
      <c r="L70" s="31">
        <v>59</v>
      </c>
      <c r="M70" s="31">
        <v>58</v>
      </c>
      <c r="N70" s="31">
        <v>60</v>
      </c>
      <c r="O70" s="31">
        <v>41</v>
      </c>
      <c r="P70" s="31">
        <f>IF(ISERR(SUM(D70:O70)),"-",SUM(D70:O70))</f>
        <v>492</v>
      </c>
      <c r="Q70" s="31">
        <f>IF(ISERR(P70/12),"-",P70/12)</f>
        <v>41</v>
      </c>
    </row>
    <row r="71" spans="1:17" s="32" customFormat="1" ht="13.5" customHeight="1" x14ac:dyDescent="0.15">
      <c r="A71" s="29"/>
      <c r="B71" s="29" t="s">
        <v>68</v>
      </c>
      <c r="C71" s="30">
        <v>48</v>
      </c>
      <c r="D71" s="31">
        <v>11</v>
      </c>
      <c r="E71" s="31">
        <v>10</v>
      </c>
      <c r="F71" s="31">
        <v>8</v>
      </c>
      <c r="G71" s="31">
        <v>40</v>
      </c>
      <c r="H71" s="31">
        <v>36</v>
      </c>
      <c r="I71" s="31">
        <v>31</v>
      </c>
      <c r="J71" s="31">
        <v>25</v>
      </c>
      <c r="K71" s="31">
        <v>21</v>
      </c>
      <c r="L71" s="31">
        <v>19</v>
      </c>
      <c r="M71" s="31">
        <v>14</v>
      </c>
      <c r="N71" s="31">
        <v>11</v>
      </c>
      <c r="O71" s="31">
        <v>9</v>
      </c>
      <c r="P71" s="31">
        <f>IF(ISERR(SUM(D71:O71)),"-",SUM(D71:O71))</f>
        <v>235</v>
      </c>
      <c r="Q71" s="31">
        <f>IF(ISERR(P71/12),"-",P71/12)</f>
        <v>19.583333333333332</v>
      </c>
    </row>
    <row r="72" spans="1:17" s="32" customFormat="1" ht="13.5" customHeight="1" x14ac:dyDescent="0.15">
      <c r="A72" s="29"/>
      <c r="B72" s="29" t="s">
        <v>69</v>
      </c>
      <c r="C72" s="30">
        <v>49</v>
      </c>
      <c r="D72" s="31">
        <v>16</v>
      </c>
      <c r="E72" s="31">
        <v>18</v>
      </c>
      <c r="F72" s="31">
        <v>16</v>
      </c>
      <c r="G72" s="31">
        <v>17</v>
      </c>
      <c r="H72" s="31">
        <v>16</v>
      </c>
      <c r="I72" s="31">
        <v>13</v>
      </c>
      <c r="J72" s="31">
        <v>15</v>
      </c>
      <c r="K72" s="31">
        <v>17</v>
      </c>
      <c r="L72" s="31">
        <v>17</v>
      </c>
      <c r="M72" s="31">
        <v>16</v>
      </c>
      <c r="N72" s="31">
        <v>17</v>
      </c>
      <c r="O72" s="31">
        <v>15</v>
      </c>
      <c r="P72" s="31">
        <f>IF(ISERR(SUM(D72:O72)),"-",SUM(D72:O72))</f>
        <v>193</v>
      </c>
      <c r="Q72" s="31">
        <f>IF(ISERR(P72/12),"-",P72/12)</f>
        <v>16.083333333333332</v>
      </c>
    </row>
    <row r="73" spans="1:17" s="32" customFormat="1" ht="13.5" customHeight="1" x14ac:dyDescent="0.15">
      <c r="A73" s="29"/>
      <c r="B73" s="29" t="s">
        <v>70</v>
      </c>
      <c r="C73" s="30">
        <v>50</v>
      </c>
      <c r="D73" s="31">
        <v>57</v>
      </c>
      <c r="E73" s="31">
        <v>54</v>
      </c>
      <c r="F73" s="31">
        <v>40</v>
      </c>
      <c r="G73" s="31">
        <v>42</v>
      </c>
      <c r="H73" s="31">
        <v>39</v>
      </c>
      <c r="I73" s="31">
        <v>40</v>
      </c>
      <c r="J73" s="31">
        <v>49</v>
      </c>
      <c r="K73" s="31">
        <v>30</v>
      </c>
      <c r="L73" s="31">
        <v>31</v>
      </c>
      <c r="M73" s="31">
        <v>47</v>
      </c>
      <c r="N73" s="31">
        <v>64</v>
      </c>
      <c r="O73" s="31">
        <v>47</v>
      </c>
      <c r="P73" s="31">
        <f>IF(ISERR(SUM(D73:O73)),"-",SUM(D73:O73))</f>
        <v>540</v>
      </c>
      <c r="Q73" s="31">
        <f>IF(ISERR(P73/12),"-",P73/12)</f>
        <v>45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71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72</v>
      </c>
      <c r="C76" s="30">
        <v>52</v>
      </c>
      <c r="D76" s="31">
        <v>105</v>
      </c>
      <c r="E76" s="31">
        <v>96</v>
      </c>
      <c r="F76" s="31">
        <v>103</v>
      </c>
      <c r="G76" s="31">
        <v>100</v>
      </c>
      <c r="H76" s="31">
        <v>77</v>
      </c>
      <c r="I76" s="31">
        <v>75</v>
      </c>
      <c r="J76" s="31">
        <v>70</v>
      </c>
      <c r="K76" s="31">
        <v>72</v>
      </c>
      <c r="L76" s="31">
        <v>70</v>
      </c>
      <c r="M76" s="31">
        <v>64</v>
      </c>
      <c r="N76" s="31">
        <v>59</v>
      </c>
      <c r="O76" s="31">
        <v>62</v>
      </c>
      <c r="P76" s="31">
        <f>IF(ISERR(SUM(D76:O76)),"-",SUM(D76:O76))</f>
        <v>953</v>
      </c>
      <c r="Q76" s="31">
        <f>IF(ISERR(P76/12),"-",P76/12)</f>
        <v>79.416666666666671</v>
      </c>
    </row>
    <row r="77" spans="1:17" s="32" customFormat="1" ht="13.5" customHeight="1" x14ac:dyDescent="0.15">
      <c r="A77" s="29"/>
      <c r="B77" s="29" t="s">
        <v>73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1</v>
      </c>
      <c r="I77" s="31">
        <v>2</v>
      </c>
      <c r="J77" s="31">
        <v>2</v>
      </c>
      <c r="K77" s="31">
        <v>2</v>
      </c>
      <c r="L77" s="31">
        <v>2</v>
      </c>
      <c r="M77" s="31">
        <v>2</v>
      </c>
      <c r="N77" s="31">
        <v>2</v>
      </c>
      <c r="O77" s="31">
        <v>2</v>
      </c>
      <c r="P77" s="31">
        <f>IF(ISERR(SUM(D77:O77)),"-",SUM(D77:O77))</f>
        <v>15</v>
      </c>
      <c r="Q77" s="31">
        <f>IF(ISERR(P77/12),"-",P77/12)</f>
        <v>1.25</v>
      </c>
    </row>
    <row r="78" spans="1:17" s="32" customFormat="1" ht="13.5" customHeight="1" x14ac:dyDescent="0.15">
      <c r="A78" s="29"/>
      <c r="B78" s="29" t="s">
        <v>74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75</v>
      </c>
      <c r="C79" s="30">
        <v>55</v>
      </c>
      <c r="D79" s="31">
        <v>54</v>
      </c>
      <c r="E79" s="31">
        <v>57</v>
      </c>
      <c r="F79" s="31">
        <v>48</v>
      </c>
      <c r="G79" s="31">
        <v>62</v>
      </c>
      <c r="H79" s="31">
        <v>55</v>
      </c>
      <c r="I79" s="31">
        <v>58</v>
      </c>
      <c r="J79" s="31">
        <v>65</v>
      </c>
      <c r="K79" s="31">
        <v>53</v>
      </c>
      <c r="L79" s="31">
        <v>68</v>
      </c>
      <c r="M79" s="31">
        <v>75</v>
      </c>
      <c r="N79" s="31">
        <v>89</v>
      </c>
      <c r="O79" s="31">
        <v>100</v>
      </c>
      <c r="P79" s="31">
        <f>IF(ISERR(SUM(D79:O79)),"-",SUM(D79:O79))</f>
        <v>784</v>
      </c>
      <c r="Q79" s="31">
        <f>IF(ISERR(P79/12),"-",P79/12)</f>
        <v>65.333333333333329</v>
      </c>
    </row>
    <row r="80" spans="1:17" ht="13.5" customHeight="1" x14ac:dyDescent="0.15">
      <c r="A80" s="34"/>
      <c r="B80" s="34"/>
      <c r="C80" s="30"/>
      <c r="D80" s="33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4"/>
      <c r="B81" s="34"/>
      <c r="C81" s="30"/>
      <c r="D81" s="33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79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76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2020-12-24T06:30:29Z</cp:lastPrinted>
  <dcterms:created xsi:type="dcterms:W3CDTF">2020-09-17T00:43:38Z</dcterms:created>
  <dcterms:modified xsi:type="dcterms:W3CDTF">2020-12-24T06:30:30Z</dcterms:modified>
</cp:coreProperties>
</file>