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★水産庁提出\20201224水産庁連絡済（2019確報修正版）\"/>
    </mc:Choice>
  </mc:AlternateContent>
  <xr:revisionPtr revIDLastSave="0" documentId="13_ncr:1_{B09B78CD-13CF-4EB0-9196-99F37851AE5C}" xr6:coauthVersionLast="36" xr6:coauthVersionMax="36" xr10:uidLastSave="{00000000-0000-0000-0000-000000000000}"/>
  <bookViews>
    <workbookView xWindow="0" yWindow="0" windowWidth="21090" windowHeight="12105" xr2:uid="{C3989256-3522-4436-94AA-3E91CFCCEA98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<sst xmlns="http://schemas.openxmlformats.org/spreadsheetml/2006/main" count="96" uniqueCount="83">
  <si>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</si>
  <si>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</si>
  <si>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</si>
  <si>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</si>
  <si>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</si>
  <si>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</si>
  <si>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</si>
  <si>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</si>
  <si>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</si>
  <si>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</si>
  <si>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</si>
  <si>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</si>
  <si>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</si>
  <si>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</si>
  <si>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</si>
  <si>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</si>
  <si>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</si>
  <si>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</si>
  <si>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</si>
  <si>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</si>
  <si>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</si>
  <si>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</si>
  <si>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</si>
  <si>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</si>
  <si>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</si>
  <si>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</si>
  <si>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</si>
  <si>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</si>
  <si>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</si>
  <si>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</si>
  <si>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</si>
  <si>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</si>
  <si>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</si>
  <si>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</si>
  <si>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</si>
  <si>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</si>
  <si>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</si>
  <si>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</si>
  <si>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</si>
  <si>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</si>
  <si>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</si>
  <si>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</si>
  <si>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</si>
  <si>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</si>
  <si>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</si>
  <si>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</si>
  <si>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</si>
  <si>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</si>
  <si>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</si>
  <si>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</si>
  <si>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</si>
  <si>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</si>
  <si>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</si>
  <si>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</si>
  <si>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</si>
  <si>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</si>
  <si>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</si>
  <si>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</si>
  <si>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</si>
  <si>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</si>
  <si>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</si>
  <si>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</si>
  <si>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</si>
  <si>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</si>
  <si>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</si>
  <si>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</si>
  <si>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</si>
  <si>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</si>
  <si>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</si>
  <si>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</si>
  <si>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</si>
  <si>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</si>
  <si>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</si>
  <si>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</si>
  <si>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</si>
  <si>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</si>
  <si>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</si>
  <si>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(31)</t>
    <phoneticPr fontId="7"/>
  </si>
  <si>
    <t>その他のすり身（冷凍品）</t>
    <phoneticPr fontId="7"/>
  </si>
  <si>
    <t>注： 調査市町の範囲は平成31年１月１日現在のものであり、それ以降に合併が行われた市町については、旧市町を調査範囲としている。</t>
    <phoneticPr fontId="7"/>
  </si>
  <si>
    <t>X</t>
    <phoneticPr fontId="3"/>
  </si>
  <si>
    <t>令.元</t>
    <rPh sb="0" eb="1">
      <t>レイ</t>
    </rPh>
    <rPh sb="2" eb="3">
      <t>モト</t>
    </rPh>
    <phoneticPr fontId="3"/>
  </si>
  <si>
    <t>5  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</si>
</sst>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49" fontId="10" fillId="0" borderId="10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8" xfId="1" applyFont="1" applyFill="1" applyBorder="1"/>
    <xf numFmtId="0" fontId="15" fillId="0" borderId="9" xfId="1" applyFont="1" applyFill="1" applyBorder="1"/>
    <xf numFmtId="177" fontId="15" fillId="0" borderId="8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A040C878-129C-43DC-9F7C-0296BCE0AB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739CC-C485-48C8-BD7A-7755955C378F}">
  <sheetPr codeName="Sheet15">
    <pageSetUpPr fitToPage="1"/>
  </sheetPr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V17" sqref="V17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77</v>
      </c>
      <c r="I4" s="45" t="s">
        <v>78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43466</v>
      </c>
      <c r="E6" s="13"/>
      <c r="F6" s="13"/>
      <c r="G6" s="13"/>
      <c r="H6" s="13" t="s">
        <v>81</v>
      </c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/>
      <c r="I7" s="18" t="s">
        <v>8</v>
      </c>
      <c r="J7" s="18" t="s">
        <v>9</v>
      </c>
      <c r="K7" s="18" t="s">
        <v>10</v>
      </c>
      <c r="L7" s="18" t="s">
        <v>11</v>
      </c>
      <c r="M7" s="18" t="s">
        <v>12</v>
      </c>
      <c r="N7" s="18" t="s">
        <v>13</v>
      </c>
      <c r="O7" s="18" t="s">
        <v>14</v>
      </c>
      <c r="P7" s="19" t="s">
        <v>15</v>
      </c>
      <c r="Q7" s="20" t="s">
        <v>16</v>
      </c>
    </row>
    <row r="8" spans="1:17" s="16" customFormat="1" ht="12" customHeight="1" x14ac:dyDescent="0.15">
      <c r="A8" s="52"/>
      <c r="B8" s="52"/>
      <c r="C8" s="53"/>
      <c r="D8" s="21" t="s">
        <v>17</v>
      </c>
      <c r="E8" s="22"/>
      <c r="F8" s="22"/>
      <c r="G8" s="22"/>
      <c r="H8" s="22" t="s">
        <v>82</v>
      </c>
      <c r="I8" s="22"/>
      <c r="J8" s="22"/>
      <c r="K8" s="22"/>
      <c r="L8" s="22"/>
      <c r="M8" s="22"/>
      <c r="N8" s="22"/>
      <c r="O8" s="22"/>
      <c r="P8" s="23" t="s">
        <v>18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19</v>
      </c>
      <c r="B10" s="29"/>
      <c r="C10" s="30">
        <v>1</v>
      </c>
      <c r="D10" s="31">
        <v>21738.35</v>
      </c>
      <c r="E10" s="31">
        <v>20794.09</v>
      </c>
      <c r="F10" s="31">
        <v>20719.87</v>
      </c>
      <c r="G10" s="31">
        <v>22146.129999999997</v>
      </c>
      <c r="H10" s="31">
        <v>24046.45</v>
      </c>
      <c r="I10" s="31">
        <v>24160.89</v>
      </c>
      <c r="J10" s="31">
        <v>25296.890000000003</v>
      </c>
      <c r="K10" s="31">
        <v>25119.57</v>
      </c>
      <c r="L10" s="31">
        <v>24925.3</v>
      </c>
      <c r="M10" s="31">
        <v>24048.560000000001</v>
      </c>
      <c r="N10" s="31">
        <v>25076.14</v>
      </c>
      <c r="O10" s="31">
        <v>23670.880000000001</v>
      </c>
      <c r="P10" s="31">
        <v>281743.12</v>
      </c>
      <c r="Q10" s="31">
        <v>23478.593333333334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20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21</v>
      </c>
      <c r="C14" s="30">
        <v>2</v>
      </c>
      <c r="D14" s="31">
        <v>39</v>
      </c>
      <c r="E14" s="31">
        <v>170</v>
      </c>
      <c r="F14" s="31">
        <v>60</v>
      </c>
      <c r="G14" s="31">
        <v>99</v>
      </c>
      <c r="H14" s="31">
        <v>84</v>
      </c>
      <c r="I14" s="31">
        <v>75</v>
      </c>
      <c r="J14" s="31">
        <v>90</v>
      </c>
      <c r="K14" s="31">
        <v>82</v>
      </c>
      <c r="L14" s="31">
        <v>51</v>
      </c>
      <c r="M14" s="31">
        <v>29</v>
      </c>
      <c r="N14" s="31">
        <v>20</v>
      </c>
      <c r="O14" s="31">
        <v>11</v>
      </c>
      <c r="P14" s="31">
        <f>IF(ISERR(SUM(D14:O14)),"-",SUM(D14:O14))</f>
        <v>810</v>
      </c>
      <c r="Q14" s="31">
        <f>IF(ISERR(P14/12),"-",P14/12)</f>
        <v>67.5</v>
      </c>
    </row>
    <row r="15" spans="1:17" s="32" customFormat="1" ht="13.5" customHeight="1" x14ac:dyDescent="0.15">
      <c r="A15" s="29"/>
      <c r="B15" s="29" t="s">
        <v>22</v>
      </c>
      <c r="C15" s="30">
        <v>3</v>
      </c>
      <c r="D15" s="31">
        <v>1111</v>
      </c>
      <c r="E15" s="31">
        <v>1267</v>
      </c>
      <c r="F15" s="31">
        <v>1176</v>
      </c>
      <c r="G15" s="31">
        <v>1161</v>
      </c>
      <c r="H15" s="31">
        <v>1342</v>
      </c>
      <c r="I15" s="31">
        <v>1363</v>
      </c>
      <c r="J15" s="31">
        <v>1236</v>
      </c>
      <c r="K15" s="31">
        <v>1185</v>
      </c>
      <c r="L15" s="31">
        <v>1161</v>
      </c>
      <c r="M15" s="31">
        <v>869</v>
      </c>
      <c r="N15" s="31">
        <v>725</v>
      </c>
      <c r="O15" s="31">
        <v>581</v>
      </c>
      <c r="P15" s="31">
        <f>IF(ISERR(SUM(D15:O15)),"-",SUM(D15:O15))</f>
        <v>13177</v>
      </c>
      <c r="Q15" s="31">
        <f>IF(ISERR(P15/12),"-",P15/12)</f>
        <v>1098.0833333333333</v>
      </c>
    </row>
    <row r="16" spans="1:17" s="32" customFormat="1" ht="13.5" customHeight="1" x14ac:dyDescent="0.15">
      <c r="A16" s="29"/>
      <c r="B16" s="29" t="s">
        <v>23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24</v>
      </c>
      <c r="C17" s="30">
        <v>5</v>
      </c>
      <c r="D17" s="31">
        <v>17</v>
      </c>
      <c r="E17" s="31">
        <v>34</v>
      </c>
      <c r="F17" s="31">
        <v>54</v>
      </c>
      <c r="G17" s="31">
        <v>120</v>
      </c>
      <c r="H17" s="31">
        <v>42</v>
      </c>
      <c r="I17" s="31">
        <v>42</v>
      </c>
      <c r="J17" s="31">
        <v>96</v>
      </c>
      <c r="K17" s="31">
        <v>111</v>
      </c>
      <c r="L17" s="31">
        <v>492</v>
      </c>
      <c r="M17" s="31">
        <v>462</v>
      </c>
      <c r="N17" s="31">
        <v>329</v>
      </c>
      <c r="O17" s="31">
        <v>434</v>
      </c>
      <c r="P17" s="31">
        <f>IF(ISERR(SUM(D17:O17)),"-",SUM(D17:O17))</f>
        <v>2233</v>
      </c>
      <c r="Q17" s="31">
        <f>IF(ISERR(P17/12),"-",P17/12)</f>
        <v>186.08333333333334</v>
      </c>
    </row>
    <row r="18" spans="1:17" s="32" customFormat="1" ht="13.5" customHeight="1" x14ac:dyDescent="0.15">
      <c r="A18" s="29"/>
      <c r="B18" s="29" t="s">
        <v>25</v>
      </c>
      <c r="C18" s="30">
        <v>6</v>
      </c>
      <c r="D18" s="31">
        <v>1320</v>
      </c>
      <c r="E18" s="31">
        <v>1160</v>
      </c>
      <c r="F18" s="31">
        <v>1277</v>
      </c>
      <c r="G18" s="31">
        <v>1597</v>
      </c>
      <c r="H18" s="31">
        <v>1827</v>
      </c>
      <c r="I18" s="31">
        <v>1921</v>
      </c>
      <c r="J18" s="31">
        <v>1803</v>
      </c>
      <c r="K18" s="31">
        <v>1698</v>
      </c>
      <c r="L18" s="31">
        <v>1917</v>
      </c>
      <c r="M18" s="31">
        <v>1706</v>
      </c>
      <c r="N18" s="31">
        <v>1561</v>
      </c>
      <c r="O18" s="31">
        <v>1380</v>
      </c>
      <c r="P18" s="31">
        <f>IF(ISERR(SUM(D18:O18)),"-",SUM(D18:O18))</f>
        <v>19167</v>
      </c>
      <c r="Q18" s="31">
        <f>IF(ISERR(P18/12),"-",P18/12)</f>
        <v>1597.25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26</v>
      </c>
      <c r="C20" s="30">
        <v>7</v>
      </c>
      <c r="D20" s="31">
        <v>3</v>
      </c>
      <c r="E20" s="31">
        <v>4</v>
      </c>
      <c r="F20" s="31">
        <v>3</v>
      </c>
      <c r="G20" s="31">
        <v>3</v>
      </c>
      <c r="H20" s="31">
        <v>1</v>
      </c>
      <c r="I20" s="31">
        <v>3</v>
      </c>
      <c r="J20" s="31">
        <v>2</v>
      </c>
      <c r="K20" s="31">
        <v>1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20</v>
      </c>
      <c r="Q20" s="31">
        <f>IF(ISERR(P20/12),"-",P20/12)</f>
        <v>1.6666666666666667</v>
      </c>
    </row>
    <row r="21" spans="1:17" s="32" customFormat="1" ht="13.5" customHeight="1" x14ac:dyDescent="0.15">
      <c r="A21" s="29"/>
      <c r="B21" s="29" t="s">
        <v>27</v>
      </c>
      <c r="C21" s="30">
        <v>8</v>
      </c>
      <c r="D21" s="31">
        <v>206</v>
      </c>
      <c r="E21" s="31">
        <v>212</v>
      </c>
      <c r="F21" s="31">
        <v>186</v>
      </c>
      <c r="G21" s="31">
        <v>212</v>
      </c>
      <c r="H21" s="31">
        <v>237</v>
      </c>
      <c r="I21" s="31">
        <v>136</v>
      </c>
      <c r="J21" s="31">
        <v>115</v>
      </c>
      <c r="K21" s="31">
        <v>155</v>
      </c>
      <c r="L21" s="31">
        <v>140</v>
      </c>
      <c r="M21" s="31">
        <v>269</v>
      </c>
      <c r="N21" s="31">
        <v>203</v>
      </c>
      <c r="O21" s="31">
        <v>157</v>
      </c>
      <c r="P21" s="31">
        <f>IF(ISERR(SUM(D21:O21)),"-",SUM(D21:O21))</f>
        <v>2228</v>
      </c>
      <c r="Q21" s="31">
        <f>IF(ISERR(P21/12),"-",P21/12)</f>
        <v>185.66666666666666</v>
      </c>
    </row>
    <row r="22" spans="1:17" s="32" customFormat="1" ht="13.5" customHeight="1" x14ac:dyDescent="0.15">
      <c r="A22" s="29"/>
      <c r="B22" s="29" t="s">
        <v>28</v>
      </c>
      <c r="C22" s="30">
        <v>9</v>
      </c>
      <c r="D22" s="31">
        <v>1167</v>
      </c>
      <c r="E22" s="31">
        <v>1139.2</v>
      </c>
      <c r="F22" s="31">
        <v>1036.2</v>
      </c>
      <c r="G22" s="31">
        <v>1006.3</v>
      </c>
      <c r="H22" s="31">
        <v>976.3</v>
      </c>
      <c r="I22" s="31">
        <v>1023.2</v>
      </c>
      <c r="J22" s="31">
        <v>968.2</v>
      </c>
      <c r="K22" s="31">
        <v>963.2</v>
      </c>
      <c r="L22" s="31">
        <v>824.2</v>
      </c>
      <c r="M22" s="31">
        <v>796.2</v>
      </c>
      <c r="N22" s="31">
        <v>774.2</v>
      </c>
      <c r="O22" s="31">
        <v>845.4</v>
      </c>
      <c r="P22" s="31">
        <f>IF(ISERR(SUM(D22:O22)),"-",SUM(D22:O22))</f>
        <v>11519.600000000002</v>
      </c>
      <c r="Q22" s="31">
        <f>IF(ISERR(P22/12),"-",P22/12)</f>
        <v>959.96666666666681</v>
      </c>
    </row>
    <row r="23" spans="1:17" s="32" customFormat="1" ht="13.5" customHeight="1" x14ac:dyDescent="0.15">
      <c r="A23" s="29"/>
      <c r="B23" s="29" t="s">
        <v>29</v>
      </c>
      <c r="C23" s="30">
        <v>10</v>
      </c>
      <c r="D23" s="31" t="s">
        <v>80</v>
      </c>
      <c r="E23" s="31" t="s">
        <v>80</v>
      </c>
      <c r="F23" s="31" t="s">
        <v>80</v>
      </c>
      <c r="G23" s="31" t="s">
        <v>80</v>
      </c>
      <c r="H23" s="31" t="s">
        <v>80</v>
      </c>
      <c r="I23" s="31" t="s">
        <v>80</v>
      </c>
      <c r="J23" s="31" t="s">
        <v>80</v>
      </c>
      <c r="K23" s="31" t="s">
        <v>80</v>
      </c>
      <c r="L23" s="31" t="s">
        <v>80</v>
      </c>
      <c r="M23" s="31" t="s">
        <v>80</v>
      </c>
      <c r="N23" s="31" t="s">
        <v>80</v>
      </c>
      <c r="O23" s="31" t="s">
        <v>80</v>
      </c>
      <c r="P23" s="31" t="s">
        <v>80</v>
      </c>
      <c r="Q23" s="31" t="s">
        <v>80</v>
      </c>
    </row>
    <row r="24" spans="1:17" s="32" customFormat="1" ht="13.5" customHeight="1" x14ac:dyDescent="0.15">
      <c r="A24" s="29"/>
      <c r="B24" s="29" t="s">
        <v>30</v>
      </c>
      <c r="C24" s="30">
        <v>11</v>
      </c>
      <c r="D24" s="31">
        <v>547</v>
      </c>
      <c r="E24" s="31">
        <v>434</v>
      </c>
      <c r="F24" s="31">
        <v>433</v>
      </c>
      <c r="G24" s="31">
        <v>574</v>
      </c>
      <c r="H24" s="31">
        <v>560</v>
      </c>
      <c r="I24" s="31">
        <v>654</v>
      </c>
      <c r="J24" s="31">
        <v>642</v>
      </c>
      <c r="K24" s="31">
        <v>674</v>
      </c>
      <c r="L24" s="31">
        <v>724</v>
      </c>
      <c r="M24" s="31">
        <v>888</v>
      </c>
      <c r="N24" s="31">
        <v>1056</v>
      </c>
      <c r="O24" s="31">
        <v>938</v>
      </c>
      <c r="P24" s="31">
        <f>IF(ISERR(SUM(D24:O24)),"-",SUM(D24:O24))</f>
        <v>8124</v>
      </c>
      <c r="Q24" s="31">
        <f>IF(ISERR(P24/12),"-",P24/12)</f>
        <v>677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31</v>
      </c>
      <c r="C26" s="30">
        <v>12</v>
      </c>
      <c r="D26" s="31">
        <v>4907</v>
      </c>
      <c r="E26" s="31">
        <v>4685</v>
      </c>
      <c r="F26" s="31">
        <v>4519</v>
      </c>
      <c r="G26" s="31">
        <v>5016</v>
      </c>
      <c r="H26" s="31">
        <v>5470</v>
      </c>
      <c r="I26" s="31">
        <v>5100</v>
      </c>
      <c r="J26" s="31">
        <v>4929</v>
      </c>
      <c r="K26" s="31">
        <v>4661</v>
      </c>
      <c r="L26" s="31">
        <v>4358</v>
      </c>
      <c r="M26" s="31">
        <v>4074</v>
      </c>
      <c r="N26" s="31">
        <v>4777</v>
      </c>
      <c r="O26" s="31">
        <v>4763</v>
      </c>
      <c r="P26" s="31">
        <f>IF(ISERR(SUM(D26:O26)),"-",SUM(D26:O26))</f>
        <v>57259</v>
      </c>
      <c r="Q26" s="31">
        <f>IF(ISERR(P26/12),"-",P26/12)</f>
        <v>4771.583333333333</v>
      </c>
    </row>
    <row r="27" spans="1:17" s="32" customFormat="1" ht="13.5" customHeight="1" x14ac:dyDescent="0.15">
      <c r="A27" s="29"/>
      <c r="B27" s="29" t="s">
        <v>32</v>
      </c>
      <c r="C27" s="30">
        <v>13</v>
      </c>
      <c r="D27" s="31">
        <v>105</v>
      </c>
      <c r="E27" s="31">
        <v>72</v>
      </c>
      <c r="F27" s="31">
        <v>77</v>
      </c>
      <c r="G27" s="31">
        <v>24</v>
      </c>
      <c r="H27" s="31">
        <v>27</v>
      </c>
      <c r="I27" s="31">
        <v>25</v>
      </c>
      <c r="J27" s="31">
        <v>31</v>
      </c>
      <c r="K27" s="31">
        <v>26</v>
      </c>
      <c r="L27" s="31">
        <v>29</v>
      </c>
      <c r="M27" s="31">
        <v>53</v>
      </c>
      <c r="N27" s="31">
        <v>59</v>
      </c>
      <c r="O27" s="31">
        <v>38</v>
      </c>
      <c r="P27" s="31">
        <f>IF(ISERR(SUM(D27:O27)),"-",SUM(D27:O27))</f>
        <v>566</v>
      </c>
      <c r="Q27" s="31">
        <f>IF(ISERR(P27/12),"-",P27/12)</f>
        <v>47.166666666666664</v>
      </c>
    </row>
    <row r="28" spans="1:17" s="32" customFormat="1" ht="13.5" customHeight="1" x14ac:dyDescent="0.15">
      <c r="A28" s="29"/>
      <c r="B28" s="29" t="s">
        <v>33</v>
      </c>
      <c r="C28" s="30">
        <v>14</v>
      </c>
      <c r="D28" s="31">
        <v>894.7</v>
      </c>
      <c r="E28" s="31">
        <v>1012.8</v>
      </c>
      <c r="F28" s="31">
        <v>1103.04</v>
      </c>
      <c r="G28" s="31">
        <v>1381.24</v>
      </c>
      <c r="H28" s="31">
        <v>1500.24</v>
      </c>
      <c r="I28" s="31">
        <v>1462.34</v>
      </c>
      <c r="J28" s="31">
        <v>1340.44</v>
      </c>
      <c r="K28" s="31">
        <v>1199.1400000000001</v>
      </c>
      <c r="L28" s="31">
        <v>1172.3399999999999</v>
      </c>
      <c r="M28" s="31">
        <v>1101.76</v>
      </c>
      <c r="N28" s="31">
        <v>1052.46</v>
      </c>
      <c r="O28" s="31">
        <v>1080.46</v>
      </c>
      <c r="P28" s="31">
        <f>IF(ISERR(SUM(D28:O28)),"-",SUM(D28:O28))</f>
        <v>14300.96</v>
      </c>
      <c r="Q28" s="31">
        <f>IF(ISERR(P28/12),"-",P28/12)</f>
        <v>1191.7466666666667</v>
      </c>
    </row>
    <row r="29" spans="1:17" s="32" customFormat="1" ht="13.5" customHeight="1" x14ac:dyDescent="0.15">
      <c r="A29" s="29"/>
      <c r="B29" s="29" t="s">
        <v>34</v>
      </c>
      <c r="C29" s="30">
        <v>15</v>
      </c>
      <c r="D29" s="31">
        <v>2781</v>
      </c>
      <c r="E29" s="31">
        <v>2537</v>
      </c>
      <c r="F29" s="31">
        <v>2560</v>
      </c>
      <c r="G29" s="31">
        <v>2429</v>
      </c>
      <c r="H29" s="31">
        <v>2593</v>
      </c>
      <c r="I29" s="31">
        <v>2744</v>
      </c>
      <c r="J29" s="31">
        <v>2817</v>
      </c>
      <c r="K29" s="31">
        <v>2821</v>
      </c>
      <c r="L29" s="31">
        <v>2774</v>
      </c>
      <c r="M29" s="31">
        <v>2639</v>
      </c>
      <c r="N29" s="31">
        <v>3362</v>
      </c>
      <c r="O29" s="31">
        <v>3146</v>
      </c>
      <c r="P29" s="31">
        <f>IF(ISERR(SUM(D29:O29)),"-",SUM(D29:O29))</f>
        <v>33203</v>
      </c>
      <c r="Q29" s="31">
        <f>IF(ISERR(P29/12),"-",P29/12)</f>
        <v>2766.9166666666665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35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36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37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38</v>
      </c>
      <c r="C35" s="30">
        <v>18</v>
      </c>
      <c r="D35" s="31">
        <v>271</v>
      </c>
      <c r="E35" s="31">
        <v>242</v>
      </c>
      <c r="F35" s="31">
        <v>409</v>
      </c>
      <c r="G35" s="31">
        <v>585</v>
      </c>
      <c r="H35" s="31">
        <v>557</v>
      </c>
      <c r="I35" s="31">
        <v>493</v>
      </c>
      <c r="J35" s="31">
        <v>460</v>
      </c>
      <c r="K35" s="31">
        <v>433</v>
      </c>
      <c r="L35" s="31">
        <v>400</v>
      </c>
      <c r="M35" s="31">
        <v>336</v>
      </c>
      <c r="N35" s="31">
        <v>465</v>
      </c>
      <c r="O35" s="31">
        <v>434</v>
      </c>
      <c r="P35" s="31">
        <f>IF(ISERR(SUM(D35:O35)),"-",SUM(D35:O35))</f>
        <v>5085</v>
      </c>
      <c r="Q35" s="31">
        <f>IF(ISERR(P35/12),"-",P35/12)</f>
        <v>423.75</v>
      </c>
    </row>
    <row r="36" spans="1:17" s="32" customFormat="1" ht="13.5" customHeight="1" x14ac:dyDescent="0.15">
      <c r="A36" s="29"/>
      <c r="B36" s="29" t="s">
        <v>39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40</v>
      </c>
      <c r="C37" s="30">
        <v>20</v>
      </c>
      <c r="D37" s="31">
        <v>3</v>
      </c>
      <c r="E37" s="31">
        <v>3</v>
      </c>
      <c r="F37" s="31">
        <v>3</v>
      </c>
      <c r="G37" s="31">
        <v>3</v>
      </c>
      <c r="H37" s="31">
        <v>2</v>
      </c>
      <c r="I37" s="31">
        <v>2</v>
      </c>
      <c r="J37" s="31">
        <v>2</v>
      </c>
      <c r="K37" s="31">
        <v>2</v>
      </c>
      <c r="L37" s="31">
        <v>168</v>
      </c>
      <c r="M37" s="31">
        <v>267</v>
      </c>
      <c r="N37" s="31">
        <v>252</v>
      </c>
      <c r="O37" s="31">
        <v>210</v>
      </c>
      <c r="P37" s="31">
        <f>IF(ISERR(SUM(D37:O37)),"-",SUM(D37:O37))</f>
        <v>917</v>
      </c>
      <c r="Q37" s="31">
        <f>IF(ISERR(P37/12),"-",P37/12)</f>
        <v>76.416666666666671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41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42</v>
      </c>
      <c r="C40" s="30">
        <v>22</v>
      </c>
      <c r="D40" s="31">
        <v>3</v>
      </c>
      <c r="E40" s="31">
        <v>4</v>
      </c>
      <c r="F40" s="31">
        <v>3</v>
      </c>
      <c r="G40" s="31">
        <v>2</v>
      </c>
      <c r="H40" s="31">
        <v>3</v>
      </c>
      <c r="I40" s="31">
        <v>3</v>
      </c>
      <c r="J40" s="31">
        <v>1500</v>
      </c>
      <c r="K40" s="31">
        <v>1993</v>
      </c>
      <c r="L40" s="31">
        <v>1961</v>
      </c>
      <c r="M40" s="31">
        <v>1849</v>
      </c>
      <c r="N40" s="31">
        <v>1594</v>
      </c>
      <c r="O40" s="31">
        <v>1367</v>
      </c>
      <c r="P40" s="31">
        <f>IF(ISERR(SUM(D40:O40)),"-",SUM(D40:O40))</f>
        <v>10282</v>
      </c>
      <c r="Q40" s="31">
        <f>IF(ISERR(P40/12),"-",P40/12)</f>
        <v>856.83333333333337</v>
      </c>
    </row>
    <row r="41" spans="1:17" s="32" customFormat="1" ht="13.5" customHeight="1" x14ac:dyDescent="0.15">
      <c r="A41" s="29"/>
      <c r="B41" s="29" t="s">
        <v>43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44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45</v>
      </c>
      <c r="C43" s="30">
        <v>25</v>
      </c>
      <c r="D43" s="31">
        <v>57</v>
      </c>
      <c r="E43" s="31">
        <v>51</v>
      </c>
      <c r="F43" s="31">
        <v>45</v>
      </c>
      <c r="G43" s="31">
        <v>41</v>
      </c>
      <c r="H43" s="31">
        <v>63</v>
      </c>
      <c r="I43" s="31">
        <v>41</v>
      </c>
      <c r="J43" s="31">
        <v>68</v>
      </c>
      <c r="K43" s="31">
        <v>70</v>
      </c>
      <c r="L43" s="31">
        <v>82</v>
      </c>
      <c r="M43" s="31">
        <v>45</v>
      </c>
      <c r="N43" s="31">
        <v>92</v>
      </c>
      <c r="O43" s="31">
        <v>79</v>
      </c>
      <c r="P43" s="31">
        <f>IF(ISERR(SUM(D43:O43)),"-",SUM(D43:O43))</f>
        <v>734</v>
      </c>
      <c r="Q43" s="31">
        <f>IF(ISERR(P43/12),"-",P43/12)</f>
        <v>61.166666666666664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46</v>
      </c>
      <c r="C45" s="30">
        <v>26</v>
      </c>
      <c r="D45" s="31">
        <v>22</v>
      </c>
      <c r="E45" s="31">
        <v>24</v>
      </c>
      <c r="F45" s="31">
        <v>25</v>
      </c>
      <c r="G45" s="31">
        <v>20</v>
      </c>
      <c r="H45" s="31">
        <v>19</v>
      </c>
      <c r="I45" s="31">
        <v>17</v>
      </c>
      <c r="J45" s="31">
        <v>32</v>
      </c>
      <c r="K45" s="31">
        <v>21</v>
      </c>
      <c r="L45" s="31">
        <v>17</v>
      </c>
      <c r="M45" s="31">
        <v>29</v>
      </c>
      <c r="N45" s="31">
        <v>18</v>
      </c>
      <c r="O45" s="31">
        <v>18</v>
      </c>
      <c r="P45" s="31">
        <f>IF(ISERR(SUM(D45:O45)),"-",SUM(D45:O45))</f>
        <v>262</v>
      </c>
      <c r="Q45" s="31">
        <f>IF(ISERR(P45/12),"-",P45/12)</f>
        <v>21.833333333333332</v>
      </c>
    </row>
    <row r="46" spans="1:17" s="32" customFormat="1" ht="13.5" customHeight="1" x14ac:dyDescent="0.15">
      <c r="A46" s="29"/>
      <c r="B46" s="29" t="s">
        <v>47</v>
      </c>
      <c r="C46" s="30">
        <v>27</v>
      </c>
      <c r="D46" s="31">
        <v>27</v>
      </c>
      <c r="E46" s="31">
        <v>26</v>
      </c>
      <c r="F46" s="31">
        <v>65</v>
      </c>
      <c r="G46" s="31">
        <v>47</v>
      </c>
      <c r="H46" s="31">
        <v>9</v>
      </c>
      <c r="I46" s="31">
        <v>9</v>
      </c>
      <c r="J46" s="31">
        <v>9</v>
      </c>
      <c r="K46" s="31">
        <v>9</v>
      </c>
      <c r="L46" s="31">
        <v>9</v>
      </c>
      <c r="M46" s="31">
        <v>9</v>
      </c>
      <c r="N46" s="31">
        <v>9</v>
      </c>
      <c r="O46" s="31">
        <v>9</v>
      </c>
      <c r="P46" s="31">
        <f>IF(ISERR(SUM(D46:O46)),"-",SUM(D46:O46))</f>
        <v>237</v>
      </c>
      <c r="Q46" s="31">
        <f>IF(ISERR(P46/12),"-",P46/12)</f>
        <v>19.75</v>
      </c>
    </row>
    <row r="47" spans="1:17" s="32" customFormat="1" ht="13.5" customHeight="1" x14ac:dyDescent="0.15">
      <c r="A47" s="29"/>
      <c r="B47" s="29" t="s">
        <v>48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49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50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51</v>
      </c>
      <c r="C51" s="30">
        <v>31</v>
      </c>
      <c r="D51" s="31">
        <v>1</v>
      </c>
      <c r="E51" s="31">
        <v>1</v>
      </c>
      <c r="F51" s="31">
        <v>13</v>
      </c>
      <c r="G51" s="31">
        <v>1</v>
      </c>
      <c r="H51" s="31">
        <v>0</v>
      </c>
      <c r="I51" s="31">
        <v>0</v>
      </c>
      <c r="J51" s="31">
        <v>0</v>
      </c>
      <c r="K51" s="31">
        <v>1</v>
      </c>
      <c r="L51" s="31">
        <v>1</v>
      </c>
      <c r="M51" s="31">
        <v>1</v>
      </c>
      <c r="N51" s="31">
        <v>1</v>
      </c>
      <c r="O51" s="31">
        <v>1</v>
      </c>
      <c r="P51" s="31">
        <f>IF(ISERR(SUM(D51:O51)),"-",SUM(D51:O51))</f>
        <v>21</v>
      </c>
      <c r="Q51" s="31">
        <f>IF(ISERR(P51/12),"-",P51/12)</f>
        <v>1.75</v>
      </c>
    </row>
    <row r="52" spans="1:17" s="32" customFormat="1" ht="13.5" customHeight="1" x14ac:dyDescent="0.15">
      <c r="A52" s="29"/>
      <c r="B52" s="29" t="s">
        <v>52</v>
      </c>
      <c r="C52" s="30">
        <v>32</v>
      </c>
      <c r="D52" s="31">
        <v>155</v>
      </c>
      <c r="E52" s="31">
        <v>132</v>
      </c>
      <c r="F52" s="31">
        <v>84</v>
      </c>
      <c r="G52" s="31">
        <v>60</v>
      </c>
      <c r="H52" s="31">
        <v>60</v>
      </c>
      <c r="I52" s="31">
        <v>108</v>
      </c>
      <c r="J52" s="31">
        <v>94</v>
      </c>
      <c r="K52" s="31">
        <v>67</v>
      </c>
      <c r="L52" s="31">
        <v>60</v>
      </c>
      <c r="M52" s="31">
        <v>32</v>
      </c>
      <c r="N52" s="31">
        <v>54</v>
      </c>
      <c r="O52" s="31">
        <v>53</v>
      </c>
      <c r="P52" s="31">
        <f>IF(ISERR(SUM(D52:O52)),"-",SUM(D52:O52))</f>
        <v>959</v>
      </c>
      <c r="Q52" s="31">
        <f>IF(ISERR(P52/12),"-",P52/12)</f>
        <v>79.916666666666671</v>
      </c>
    </row>
    <row r="53" spans="1:17" s="32" customFormat="1" ht="13.5" customHeight="1" x14ac:dyDescent="0.15">
      <c r="A53" s="29"/>
      <c r="B53" s="29" t="s">
        <v>53</v>
      </c>
      <c r="C53" s="30">
        <v>33</v>
      </c>
      <c r="D53" s="31">
        <v>1</v>
      </c>
      <c r="E53" s="31">
        <v>1</v>
      </c>
      <c r="F53" s="31">
        <v>1</v>
      </c>
      <c r="G53" s="31">
        <v>1</v>
      </c>
      <c r="H53" s="31">
        <v>1</v>
      </c>
      <c r="I53" s="31">
        <v>1</v>
      </c>
      <c r="J53" s="31">
        <v>1</v>
      </c>
      <c r="K53" s="31">
        <v>1</v>
      </c>
      <c r="L53" s="31">
        <v>1</v>
      </c>
      <c r="M53" s="31">
        <v>1</v>
      </c>
      <c r="N53" s="31">
        <v>1</v>
      </c>
      <c r="O53" s="31">
        <v>1</v>
      </c>
      <c r="P53" s="31">
        <f>IF(ISERR(SUM(D53:O53)),"-",SUM(D53:O53))</f>
        <v>12</v>
      </c>
      <c r="Q53" s="31">
        <f>IF(ISERR(P53/12),"-",P53/12)</f>
        <v>1</v>
      </c>
    </row>
    <row r="54" spans="1:17" s="32" customFormat="1" ht="13.5" customHeight="1" x14ac:dyDescent="0.15">
      <c r="A54" s="29"/>
      <c r="B54" s="29" t="s">
        <v>54</v>
      </c>
      <c r="C54" s="30">
        <v>34</v>
      </c>
      <c r="D54" s="31">
        <v>541.66</v>
      </c>
      <c r="E54" s="31">
        <v>472.66</v>
      </c>
      <c r="F54" s="31">
        <v>489.66</v>
      </c>
      <c r="G54" s="31">
        <v>703.66</v>
      </c>
      <c r="H54" s="31">
        <v>810.66</v>
      </c>
      <c r="I54" s="31">
        <v>761.66</v>
      </c>
      <c r="J54" s="31">
        <v>778.66</v>
      </c>
      <c r="K54" s="31">
        <v>675.66</v>
      </c>
      <c r="L54" s="31">
        <v>460.66</v>
      </c>
      <c r="M54" s="31">
        <v>367.66</v>
      </c>
      <c r="N54" s="31">
        <v>278.66000000000003</v>
      </c>
      <c r="O54" s="31">
        <v>242.66</v>
      </c>
      <c r="P54" s="31">
        <f>IF(ISERR(SUM(D54:O54)),"-",SUM(D54:O54))</f>
        <v>6583.9199999999992</v>
      </c>
      <c r="Q54" s="31">
        <f>IF(ISERR(P54/12),"-",P54/12)</f>
        <v>548.66</v>
      </c>
    </row>
    <row r="55" spans="1:17" s="32" customFormat="1" ht="13.5" customHeight="1" x14ac:dyDescent="0.15">
      <c r="A55" s="29"/>
      <c r="B55" s="29" t="s">
        <v>55</v>
      </c>
      <c r="C55" s="30">
        <v>35</v>
      </c>
      <c r="D55" s="31">
        <v>56.56</v>
      </c>
      <c r="E55" s="31">
        <v>54.2</v>
      </c>
      <c r="F55" s="31">
        <v>53.74</v>
      </c>
      <c r="G55" s="31">
        <v>55</v>
      </c>
      <c r="H55" s="31">
        <v>46.92</v>
      </c>
      <c r="I55" s="31">
        <v>83.96</v>
      </c>
      <c r="J55" s="31">
        <v>100.96</v>
      </c>
      <c r="K55" s="31">
        <v>77.94</v>
      </c>
      <c r="L55" s="31">
        <v>97.8</v>
      </c>
      <c r="M55" s="31">
        <v>93.64</v>
      </c>
      <c r="N55" s="31">
        <v>154.91999999999999</v>
      </c>
      <c r="O55" s="31">
        <v>134.16</v>
      </c>
      <c r="P55" s="31">
        <f>IF(ISERR(SUM(D55:O55)),"-",SUM(D55:O55))</f>
        <v>1009.7999999999998</v>
      </c>
      <c r="Q55" s="31">
        <f>IF(ISERR(P55/12),"-",P55/12)</f>
        <v>84.149999999999991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56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57</v>
      </c>
      <c r="C58" s="30">
        <v>37</v>
      </c>
      <c r="D58" s="31">
        <v>1</v>
      </c>
      <c r="E58" s="31">
        <v>1</v>
      </c>
      <c r="F58" s="31">
        <v>1</v>
      </c>
      <c r="G58" s="31">
        <v>1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4</v>
      </c>
      <c r="Q58" s="31">
        <f>IF(ISERR(P58/12),"-",P58/12)</f>
        <v>0.33333333333333331</v>
      </c>
    </row>
    <row r="59" spans="1:17" s="32" customFormat="1" ht="13.5" customHeight="1" x14ac:dyDescent="0.15">
      <c r="A59" s="29"/>
      <c r="B59" s="29" t="s">
        <v>58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59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60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61</v>
      </c>
      <c r="C63" s="30">
        <v>41</v>
      </c>
      <c r="D63" s="31">
        <v>6</v>
      </c>
      <c r="E63" s="31">
        <v>0</v>
      </c>
      <c r="F63" s="31">
        <v>0</v>
      </c>
      <c r="G63" s="31">
        <v>0</v>
      </c>
      <c r="H63" s="31">
        <v>61</v>
      </c>
      <c r="I63" s="31">
        <v>24</v>
      </c>
      <c r="J63" s="31">
        <v>24</v>
      </c>
      <c r="K63" s="31">
        <v>0</v>
      </c>
      <c r="L63" s="31">
        <v>72</v>
      </c>
      <c r="M63" s="31">
        <v>127</v>
      </c>
      <c r="N63" s="31">
        <v>251</v>
      </c>
      <c r="O63" s="31">
        <v>342</v>
      </c>
      <c r="P63" s="31">
        <f>IF(ISERR(SUM(D63:O63)),"-",SUM(D63:O63))</f>
        <v>907</v>
      </c>
      <c r="Q63" s="31">
        <f>IF(ISERR(P63/12),"-",P63/12)</f>
        <v>75.583333333333329</v>
      </c>
    </row>
    <row r="64" spans="1:17" s="32" customFormat="1" ht="13.5" customHeight="1" x14ac:dyDescent="0.15">
      <c r="A64" s="29"/>
      <c r="B64" s="29" t="s">
        <v>62</v>
      </c>
      <c r="C64" s="30">
        <v>42</v>
      </c>
      <c r="D64" s="31">
        <v>1439</v>
      </c>
      <c r="E64" s="31">
        <v>1519</v>
      </c>
      <c r="F64" s="31">
        <v>1672</v>
      </c>
      <c r="G64" s="31">
        <v>1713</v>
      </c>
      <c r="H64" s="31">
        <v>1836</v>
      </c>
      <c r="I64" s="31">
        <v>1705</v>
      </c>
      <c r="J64" s="31">
        <v>1594</v>
      </c>
      <c r="K64" s="31">
        <v>1560</v>
      </c>
      <c r="L64" s="31">
        <v>1603</v>
      </c>
      <c r="M64" s="31">
        <v>1762</v>
      </c>
      <c r="N64" s="31">
        <v>1657</v>
      </c>
      <c r="O64" s="31">
        <v>1411</v>
      </c>
      <c r="P64" s="31">
        <f>IF(ISERR(SUM(D64:O64)),"-",SUM(D64:O64))</f>
        <v>19471</v>
      </c>
      <c r="Q64" s="31">
        <f>IF(ISERR(P64/12),"-",P64/12)</f>
        <v>1622.5833333333333</v>
      </c>
    </row>
    <row r="65" spans="1:17" s="32" customFormat="1" ht="13.5" customHeight="1" x14ac:dyDescent="0.15">
      <c r="A65" s="29"/>
      <c r="B65" s="29" t="s">
        <v>63</v>
      </c>
      <c r="C65" s="30">
        <v>43</v>
      </c>
      <c r="D65" s="31">
        <v>1847</v>
      </c>
      <c r="E65" s="31">
        <v>1659</v>
      </c>
      <c r="F65" s="31">
        <v>1568</v>
      </c>
      <c r="G65" s="31">
        <v>1490</v>
      </c>
      <c r="H65" s="31">
        <v>1599</v>
      </c>
      <c r="I65" s="31">
        <v>1458</v>
      </c>
      <c r="J65" s="31">
        <v>1432</v>
      </c>
      <c r="K65" s="31">
        <v>1584</v>
      </c>
      <c r="L65" s="31">
        <v>1554</v>
      </c>
      <c r="M65" s="31">
        <v>1647</v>
      </c>
      <c r="N65" s="31">
        <v>1607</v>
      </c>
      <c r="O65" s="31">
        <v>1511</v>
      </c>
      <c r="P65" s="31">
        <f>IF(ISERR(SUM(D65:O65)),"-",SUM(D65:O65))</f>
        <v>18956</v>
      </c>
      <c r="Q65" s="31">
        <f>IF(ISERR(P65/12),"-",P65/12)</f>
        <v>1579.6666666666667</v>
      </c>
    </row>
    <row r="66" spans="1:17" s="32" customFormat="1" ht="13.5" customHeight="1" x14ac:dyDescent="0.15">
      <c r="A66" s="29"/>
      <c r="B66" s="29" t="s">
        <v>64</v>
      </c>
      <c r="C66" s="30">
        <v>44</v>
      </c>
      <c r="D66" s="31">
        <v>3.43</v>
      </c>
      <c r="E66" s="31">
        <v>2.23</v>
      </c>
      <c r="F66" s="31">
        <v>2.23</v>
      </c>
      <c r="G66" s="31">
        <v>7.93</v>
      </c>
      <c r="H66" s="31">
        <v>6.33</v>
      </c>
      <c r="I66" s="31">
        <v>4.7300000000000004</v>
      </c>
      <c r="J66" s="31">
        <v>10.63</v>
      </c>
      <c r="K66" s="31">
        <v>8.6300000000000008</v>
      </c>
      <c r="L66" s="31">
        <v>16.3</v>
      </c>
      <c r="M66" s="31">
        <v>13.3</v>
      </c>
      <c r="N66" s="31">
        <v>8.9</v>
      </c>
      <c r="O66" s="31">
        <v>7.2</v>
      </c>
      <c r="P66" s="31">
        <f>IF(ISERR(SUM(D66:O66)),"-",SUM(D66:O66))</f>
        <v>91.84</v>
      </c>
      <c r="Q66" s="31">
        <f>IF(ISERR(P66/12),"-",P66/12)</f>
        <v>7.6533333333333333</v>
      </c>
    </row>
    <row r="67" spans="1:17" s="32" customFormat="1" ht="13.5" customHeight="1" x14ac:dyDescent="0.15">
      <c r="A67" s="29"/>
      <c r="B67" s="29" t="s">
        <v>65</v>
      </c>
      <c r="C67" s="30">
        <v>45</v>
      </c>
      <c r="D67" s="31">
        <v>0</v>
      </c>
      <c r="E67" s="31">
        <v>0</v>
      </c>
      <c r="F67" s="31">
        <v>0</v>
      </c>
      <c r="G67" s="31">
        <v>1</v>
      </c>
      <c r="H67" s="31">
        <v>0</v>
      </c>
      <c r="I67" s="31">
        <v>0</v>
      </c>
      <c r="J67" s="31">
        <v>0</v>
      </c>
      <c r="K67" s="31">
        <v>0</v>
      </c>
      <c r="L67" s="31">
        <v>1</v>
      </c>
      <c r="M67" s="31">
        <v>1</v>
      </c>
      <c r="N67" s="31">
        <v>1</v>
      </c>
      <c r="O67" s="31">
        <v>2</v>
      </c>
      <c r="P67" s="31">
        <f>IF(ISERR(SUM(D67:O67)),"-",SUM(D67:O67))</f>
        <v>6</v>
      </c>
      <c r="Q67" s="31">
        <f>IF(ISERR(P67/12),"-",P67/12)</f>
        <v>0.5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66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67</v>
      </c>
      <c r="C70" s="30">
        <v>47</v>
      </c>
      <c r="D70" s="31">
        <v>2343</v>
      </c>
      <c r="E70" s="31">
        <v>2127</v>
      </c>
      <c r="F70" s="31">
        <v>2014</v>
      </c>
      <c r="G70" s="31">
        <v>1937</v>
      </c>
      <c r="H70" s="31">
        <v>2374</v>
      </c>
      <c r="I70" s="31">
        <v>2863</v>
      </c>
      <c r="J70" s="31">
        <v>3056</v>
      </c>
      <c r="K70" s="31">
        <v>3056</v>
      </c>
      <c r="L70" s="31">
        <v>2849</v>
      </c>
      <c r="M70" s="31">
        <v>2640</v>
      </c>
      <c r="N70" s="31">
        <v>2563</v>
      </c>
      <c r="O70" s="31">
        <v>2509</v>
      </c>
      <c r="P70" s="31">
        <f>IF(ISERR(SUM(D70:O70)),"-",SUM(D70:O70))</f>
        <v>30331</v>
      </c>
      <c r="Q70" s="31">
        <f>IF(ISERR(P70/12),"-",P70/12)</f>
        <v>2527.5833333333335</v>
      </c>
    </row>
    <row r="71" spans="1:17" s="32" customFormat="1" ht="13.5" customHeight="1" x14ac:dyDescent="0.15">
      <c r="A71" s="29"/>
      <c r="B71" s="29" t="s">
        <v>68</v>
      </c>
      <c r="C71" s="30">
        <v>48</v>
      </c>
      <c r="D71" s="31">
        <v>2</v>
      </c>
      <c r="E71" s="31">
        <v>1</v>
      </c>
      <c r="F71" s="31">
        <v>2</v>
      </c>
      <c r="G71" s="31">
        <v>2</v>
      </c>
      <c r="H71" s="31">
        <v>2</v>
      </c>
      <c r="I71" s="31">
        <v>1</v>
      </c>
      <c r="J71" s="31">
        <v>1</v>
      </c>
      <c r="K71" s="31">
        <v>1</v>
      </c>
      <c r="L71" s="31">
        <v>0</v>
      </c>
      <c r="M71" s="31">
        <v>1</v>
      </c>
      <c r="N71" s="31">
        <v>1</v>
      </c>
      <c r="O71" s="31">
        <v>1</v>
      </c>
      <c r="P71" s="31">
        <f>IF(ISERR(SUM(D71:O71)),"-",SUM(D71:O71))</f>
        <v>15</v>
      </c>
      <c r="Q71" s="31">
        <f>IF(ISERR(P71/12),"-",P71/12)</f>
        <v>1.25</v>
      </c>
    </row>
    <row r="72" spans="1:17" s="32" customFormat="1" ht="13.5" customHeight="1" x14ac:dyDescent="0.15">
      <c r="A72" s="29"/>
      <c r="B72" s="29" t="s">
        <v>69</v>
      </c>
      <c r="C72" s="30">
        <v>49</v>
      </c>
      <c r="D72" s="31">
        <v>830</v>
      </c>
      <c r="E72" s="31">
        <v>824</v>
      </c>
      <c r="F72" s="31">
        <v>867</v>
      </c>
      <c r="G72" s="31">
        <v>882</v>
      </c>
      <c r="H72" s="31">
        <v>916</v>
      </c>
      <c r="I72" s="31">
        <v>983</v>
      </c>
      <c r="J72" s="31">
        <v>1060</v>
      </c>
      <c r="K72" s="31">
        <v>1051</v>
      </c>
      <c r="L72" s="31">
        <v>933</v>
      </c>
      <c r="M72" s="31">
        <v>885</v>
      </c>
      <c r="N72" s="31">
        <v>920</v>
      </c>
      <c r="O72" s="31">
        <v>846</v>
      </c>
      <c r="P72" s="31">
        <f>IF(ISERR(SUM(D72:O72)),"-",SUM(D72:O72))</f>
        <v>10997</v>
      </c>
      <c r="Q72" s="31">
        <f>IF(ISERR(P72/12),"-",P72/12)</f>
        <v>916.41666666666663</v>
      </c>
    </row>
    <row r="73" spans="1:17" s="32" customFormat="1" ht="13.5" customHeight="1" x14ac:dyDescent="0.15">
      <c r="A73" s="29"/>
      <c r="B73" s="29" t="s">
        <v>70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71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72</v>
      </c>
      <c r="C76" s="30">
        <v>52</v>
      </c>
      <c r="D76" s="31">
        <v>572</v>
      </c>
      <c r="E76" s="31">
        <v>527</v>
      </c>
      <c r="F76" s="31">
        <v>543</v>
      </c>
      <c r="G76" s="31">
        <v>574</v>
      </c>
      <c r="H76" s="31">
        <v>565</v>
      </c>
      <c r="I76" s="31">
        <v>555</v>
      </c>
      <c r="J76" s="31">
        <v>562</v>
      </c>
      <c r="K76" s="31">
        <v>504</v>
      </c>
      <c r="L76" s="31">
        <v>564</v>
      </c>
      <c r="M76" s="31">
        <v>577</v>
      </c>
      <c r="N76" s="31">
        <v>681</v>
      </c>
      <c r="O76" s="31">
        <v>611</v>
      </c>
      <c r="P76" s="31">
        <f>IF(ISERR(SUM(D76:O76)),"-",SUM(D76:O76))</f>
        <v>6835</v>
      </c>
      <c r="Q76" s="31">
        <f>IF(ISERR(P76/12),"-",P76/12)</f>
        <v>569.58333333333337</v>
      </c>
    </row>
    <row r="77" spans="1:17" s="32" customFormat="1" ht="13.5" customHeight="1" x14ac:dyDescent="0.15">
      <c r="A77" s="29"/>
      <c r="B77" s="29" t="s">
        <v>73</v>
      </c>
      <c r="C77" s="30">
        <v>53</v>
      </c>
      <c r="D77" s="31">
        <v>43</v>
      </c>
      <c r="E77" s="31">
        <v>36</v>
      </c>
      <c r="F77" s="31">
        <v>27</v>
      </c>
      <c r="G77" s="31">
        <v>48</v>
      </c>
      <c r="H77" s="31">
        <v>83</v>
      </c>
      <c r="I77" s="31">
        <v>90</v>
      </c>
      <c r="J77" s="31">
        <v>78</v>
      </c>
      <c r="K77" s="31">
        <v>93</v>
      </c>
      <c r="L77" s="31">
        <v>89</v>
      </c>
      <c r="M77" s="31">
        <v>79</v>
      </c>
      <c r="N77" s="31">
        <v>90</v>
      </c>
      <c r="O77" s="31">
        <v>100</v>
      </c>
      <c r="P77" s="31">
        <f>IF(ISERR(SUM(D77:O77)),"-",SUM(D77:O77))</f>
        <v>856</v>
      </c>
      <c r="Q77" s="31">
        <f>IF(ISERR(P77/12),"-",P77/12)</f>
        <v>71.333333333333329</v>
      </c>
    </row>
    <row r="78" spans="1:17" s="32" customFormat="1" ht="13.5" customHeight="1" x14ac:dyDescent="0.15">
      <c r="A78" s="29"/>
      <c r="B78" s="29" t="s">
        <v>74</v>
      </c>
      <c r="C78" s="30">
        <v>54</v>
      </c>
      <c r="D78" s="31">
        <v>6</v>
      </c>
      <c r="E78" s="31">
        <v>7</v>
      </c>
      <c r="F78" s="31">
        <v>7</v>
      </c>
      <c r="G78" s="31">
        <v>5</v>
      </c>
      <c r="H78" s="31">
        <v>5</v>
      </c>
      <c r="I78" s="31">
        <v>5</v>
      </c>
      <c r="J78" s="31">
        <v>3</v>
      </c>
      <c r="K78" s="31">
        <v>3</v>
      </c>
      <c r="L78" s="31">
        <v>5</v>
      </c>
      <c r="M78" s="31">
        <v>7</v>
      </c>
      <c r="N78" s="31">
        <v>7</v>
      </c>
      <c r="O78" s="31">
        <v>2</v>
      </c>
      <c r="P78" s="31">
        <f>IF(ISERR(SUM(D78:O78)),"-",SUM(D78:O78))</f>
        <v>62</v>
      </c>
      <c r="Q78" s="31">
        <f>IF(ISERR(P78/12),"-",P78/12)</f>
        <v>5.166666666666667</v>
      </c>
    </row>
    <row r="79" spans="1:17" s="32" customFormat="1" ht="13.5" customHeight="1" x14ac:dyDescent="0.15">
      <c r="A79" s="29"/>
      <c r="B79" s="29" t="s">
        <v>75</v>
      </c>
      <c r="C79" s="30">
        <v>55</v>
      </c>
      <c r="D79" s="31">
        <v>312</v>
      </c>
      <c r="E79" s="31">
        <v>274</v>
      </c>
      <c r="F79" s="31">
        <v>269</v>
      </c>
      <c r="G79" s="31">
        <v>275</v>
      </c>
      <c r="H79" s="31">
        <v>308</v>
      </c>
      <c r="I79" s="31">
        <v>326</v>
      </c>
      <c r="J79" s="31">
        <v>286</v>
      </c>
      <c r="K79" s="31">
        <v>248</v>
      </c>
      <c r="L79" s="31">
        <v>258</v>
      </c>
      <c r="M79" s="31">
        <v>317</v>
      </c>
      <c r="N79" s="31">
        <v>388</v>
      </c>
      <c r="O79" s="31">
        <v>325</v>
      </c>
      <c r="P79" s="31">
        <f>IF(ISERR(SUM(D79:O79)),"-",SUM(D79:O79))</f>
        <v>3586</v>
      </c>
      <c r="Q79" s="31">
        <f>IF(ISERR(P79/12),"-",P79/12)</f>
        <v>298.83333333333331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79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76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2020-12-24T06:40:17Z</cp:lastPrinted>
  <dcterms:created xsi:type="dcterms:W3CDTF">2020-09-17T00:44:06Z</dcterms:created>
  <dcterms:modified xsi:type="dcterms:W3CDTF">2020-12-24T06:40:27Z</dcterms:modified>
</cp:coreProperties>
</file>