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sss_root\在庫統計\★水産庁提出\20201224水産庁連絡済（2019確報修正版）\"/>
    </mc:Choice>
  </mc:AlternateContent>
  <xr:revisionPtr revIDLastSave="0" documentId="13_ncr:1_{0E904DFC-0642-45AF-A22E-4E240B71EE46}" xr6:coauthVersionLast="36" xr6:coauthVersionMax="36" xr10:uidLastSave="{00000000-0000-0000-0000-000000000000}"/>
  <bookViews>
    <workbookView xWindow="0" yWindow="0" windowWidth="21090" windowHeight="12105" xr2:uid="{C92CAA7C-68B9-4708-AA94-E34BFFD05C10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5" i="2"/>
  <c r="Q75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0" i="2"/>
  <c r="Q40" i="2" s="1"/>
  <c r="P37" i="2"/>
  <c r="Q37" i="2" s="1"/>
  <c r="P36" i="2"/>
  <c r="Q36" i="2" s="1"/>
  <c r="P35" i="2"/>
  <c r="Q35" i="2" s="1"/>
  <c r="P34" i="2"/>
  <c r="Q34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3" i="2"/>
  <c r="Q23" i="2" s="1"/>
  <c r="P22" i="2"/>
  <c r="Q22" i="2" s="1"/>
  <c r="P21" i="2"/>
  <c r="Q21" i="2" s="1"/>
  <c r="P20" i="2"/>
  <c r="Q20" i="2" s="1"/>
  <c r="P18" i="2"/>
  <c r="Q18" i="2" s="1"/>
  <c r="P17" i="2"/>
  <c r="Q17" i="2" s="1"/>
  <c r="P16" i="2"/>
  <c r="Q16" i="2" s="1"/>
  <c r="P15" i="2"/>
  <c r="Q15" i="2" s="1"/>
  <c r="P14" i="2"/>
  <c r="Q14" i="2" s="1"/>
</calcChain>
</file>

<file path=xl/sharedStrings.xml><?xml version="1.0" encoding="utf-8"?>
<sst xmlns="http://schemas.openxmlformats.org/spreadsheetml/2006/main" count="110" uniqueCount="83">
  <si>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</si>
  <si>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</si>
  <si>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</si>
  <si>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</si>
  <si>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</si>
  <si>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</si>
  <si>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</si>
  <si>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</si>
  <si>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</si>
  <si>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</si>
  <si>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</si>
  <si>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</si>
  <si>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</si>
  <si>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</si>
  <si>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</si>
  <si>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</si>
  <si>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</si>
  <si>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</si>
  <si>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</si>
  <si>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</si>
  <si>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</si>
  <si>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</si>
  <si>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</si>
  <si>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</si>
  <si>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</si>
  <si>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</si>
  <si>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</si>
  <si>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</si>
  <si>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</si>
  <si>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</si>
  <si>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</si>
  <si>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</si>
  <si>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</si>
  <si>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</si>
  <si>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</si>
  <si>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</si>
  <si>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</si>
  <si>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</si>
  <si>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</si>
  <si>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</si>
  <si>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</si>
  <si>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</si>
  <si>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</si>
  <si>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</si>
  <si>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</si>
  <si>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</si>
  <si>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</si>
  <si>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</si>
  <si>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</si>
  <si>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</si>
  <si>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</si>
  <si>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</si>
  <si>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</si>
  <si>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</si>
  <si>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</si>
  <si>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</si>
  <si>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</si>
  <si>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</si>
  <si>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</si>
  <si>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</si>
  <si>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</si>
  <si>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</si>
  <si>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</si>
  <si>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</si>
  <si>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</si>
  <si>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</si>
  <si>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</si>
  <si>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</si>
  <si>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</si>
  <si>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</si>
  <si>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</si>
  <si>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</si>
  <si>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</si>
  <si>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</si>
  <si>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</si>
  <si>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</si>
  <si>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</si>
  <si>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(32)</t>
    <phoneticPr fontId="7"/>
  </si>
  <si>
    <t>さけ類（塩蔵品）</t>
    <phoneticPr fontId="7"/>
  </si>
  <si>
    <t>注： 調査市町の範囲は平成31年１月１日現在のものであり、それ以降に合併が行われた市町については、旧市町を調査範囲としている。</t>
    <phoneticPr fontId="7"/>
  </si>
  <si>
    <t>X</t>
    <phoneticPr fontId="3"/>
  </si>
  <si>
    <t>令.元</t>
    <rPh sb="0" eb="1">
      <t>レイ</t>
    </rPh>
    <rPh sb="2" eb="3">
      <t>モト</t>
    </rPh>
    <phoneticPr fontId="3"/>
  </si>
  <si>
    <t>5  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</si>
</sst>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4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3" fillId="0" borderId="0" xfId="1" applyFont="1" applyFill="1" applyAlignment="1">
      <alignment vertical="top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49" fontId="10" fillId="0" borderId="10" xfId="1" applyNumberFormat="1" applyFont="1" applyFill="1" applyBorder="1" applyAlignment="1">
      <alignment horizontal="center" vertical="center"/>
    </xf>
    <xf numFmtId="0" fontId="10" fillId="0" borderId="10" xfId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178" fontId="15" fillId="0" borderId="0" xfId="1" applyNumberFormat="1" applyFont="1" applyFill="1" applyBorder="1" applyAlignment="1">
      <alignment horizontal="right"/>
    </xf>
    <xf numFmtId="0" fontId="10" fillId="0" borderId="0" xfId="1" applyFont="1" applyFill="1" applyBorder="1" applyAlignment="1">
      <alignment horizontal="distributed"/>
    </xf>
    <xf numFmtId="0" fontId="10" fillId="0" borderId="8" xfId="1" applyFont="1" applyFill="1" applyBorder="1"/>
    <xf numFmtId="0" fontId="15" fillId="0" borderId="9" xfId="1" applyFont="1" applyFill="1" applyBorder="1"/>
    <xf numFmtId="177" fontId="15" fillId="0" borderId="8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  <xf numFmtId="0" fontId="10" fillId="0" borderId="0" xfId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6" fillId="0" borderId="0" xfId="1" applyFont="1" applyFill="1" applyAlignment="1">
      <alignment horizontal="center" vertical="top"/>
    </xf>
    <xf numFmtId="0" fontId="11" fillId="0" borderId="0" xfId="1" applyFont="1" applyFill="1" applyAlignment="1">
      <alignment horizontal="distributed" vertical="top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/>
    </xf>
  </cellXfs>
  <cellStyles count="2">
    <cellStyle name="標準" xfId="0" builtinId="0"/>
    <cellStyle name="標準 3" xfId="1" xr:uid="{816712BC-EB73-4D0E-9A04-0D4275CF1E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94108-EF20-4D04-B677-0BFBD9532B8E}">
  <sheetPr codeName="Sheet15">
    <pageSetUpPr fitToPage="1"/>
  </sheetPr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/>
    </sheetView>
  </sheetViews>
  <sheetFormatPr defaultRowHeight="12" x14ac:dyDescent="0.15"/>
  <cols>
    <col min="1" max="1" width="2.125" style="8" customWidth="1"/>
    <col min="2" max="2" width="15.625" style="8" customWidth="1"/>
    <col min="3" max="3" width="3.625" style="8" customWidth="1"/>
    <col min="4" max="11" width="7.625" style="8" customWidth="1"/>
    <col min="12" max="17" width="7.625" style="9" customWidth="1"/>
    <col min="18" max="16384" width="9" style="9"/>
  </cols>
  <sheetData>
    <row r="1" spans="1:17" s="4" customFormat="1" ht="17.25" x14ac:dyDescent="0.2">
      <c r="A1" s="1"/>
      <c r="B1" s="2"/>
      <c r="C1" s="3"/>
      <c r="P1" s="5"/>
    </row>
    <row r="2" spans="1:17" s="6" customFormat="1" ht="24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0.5" customHeight="1" x14ac:dyDescent="0.2">
      <c r="A3" s="7"/>
      <c r="B3" s="7"/>
      <c r="C3" s="7"/>
      <c r="D3" s="7"/>
      <c r="E3" s="7"/>
      <c r="F3" s="7"/>
      <c r="N3" s="7"/>
      <c r="O3" s="7"/>
      <c r="P3" s="7"/>
      <c r="Q3" s="7"/>
    </row>
    <row r="4" spans="1:17" s="11" customFormat="1" ht="17.25" customHeight="1" x14ac:dyDescent="0.15">
      <c r="A4" s="8"/>
      <c r="B4" s="8" t="s">
        <v>1</v>
      </c>
      <c r="C4" s="8"/>
      <c r="D4" s="8"/>
      <c r="E4" s="8"/>
      <c r="F4" s="8"/>
      <c r="G4" s="8"/>
      <c r="H4" s="10" t="s">
        <v>77</v>
      </c>
      <c r="I4" s="45" t="s">
        <v>78</v>
      </c>
      <c r="J4" s="45"/>
      <c r="K4" s="45"/>
      <c r="L4" s="43"/>
      <c r="M4" s="9"/>
      <c r="N4" s="9"/>
      <c r="O4" s="9"/>
      <c r="P4" s="46" t="s">
        <v>2</v>
      </c>
      <c r="Q4" s="47"/>
    </row>
    <row r="5" spans="1:17" ht="8.2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7" s="16" customFormat="1" ht="12" customHeight="1" thickTop="1" x14ac:dyDescent="0.15">
      <c r="A6" s="48" t="s">
        <v>3</v>
      </c>
      <c r="B6" s="48"/>
      <c r="C6" s="49"/>
      <c r="D6" s="12">
        <v>43466</v>
      </c>
      <c r="E6" s="13"/>
      <c r="F6" s="13"/>
      <c r="G6" s="13"/>
      <c r="H6" s="13" t="s">
        <v>81</v>
      </c>
      <c r="I6" s="13"/>
      <c r="J6" s="13"/>
      <c r="K6" s="13"/>
      <c r="L6" s="13"/>
      <c r="M6" s="13"/>
      <c r="N6" s="13"/>
      <c r="O6" s="13"/>
      <c r="P6" s="14" t="s">
        <v>4</v>
      </c>
      <c r="Q6" s="15"/>
    </row>
    <row r="7" spans="1:17" s="16" customFormat="1" ht="12" customHeight="1" x14ac:dyDescent="0.15">
      <c r="A7" s="50"/>
      <c r="B7" s="50"/>
      <c r="C7" s="51"/>
      <c r="D7" s="17"/>
      <c r="E7" s="18" t="s">
        <v>5</v>
      </c>
      <c r="F7" s="18" t="s">
        <v>6</v>
      </c>
      <c r="G7" s="18" t="s">
        <v>7</v>
      </c>
      <c r="H7" s="18"/>
      <c r="I7" s="18" t="s">
        <v>8</v>
      </c>
      <c r="J7" s="18" t="s">
        <v>9</v>
      </c>
      <c r="K7" s="18" t="s">
        <v>10</v>
      </c>
      <c r="L7" s="18" t="s">
        <v>11</v>
      </c>
      <c r="M7" s="18" t="s">
        <v>12</v>
      </c>
      <c r="N7" s="18" t="s">
        <v>13</v>
      </c>
      <c r="O7" s="18" t="s">
        <v>14</v>
      </c>
      <c r="P7" s="19" t="s">
        <v>15</v>
      </c>
      <c r="Q7" s="20" t="s">
        <v>16</v>
      </c>
    </row>
    <row r="8" spans="1:17" s="16" customFormat="1" ht="12" customHeight="1" x14ac:dyDescent="0.15">
      <c r="A8" s="52"/>
      <c r="B8" s="52"/>
      <c r="C8" s="53"/>
      <c r="D8" s="21" t="s">
        <v>17</v>
      </c>
      <c r="E8" s="22"/>
      <c r="F8" s="22"/>
      <c r="G8" s="22"/>
      <c r="H8" s="22" t="s">
        <v>82</v>
      </c>
      <c r="I8" s="22"/>
      <c r="J8" s="22"/>
      <c r="K8" s="22"/>
      <c r="L8" s="22"/>
      <c r="M8" s="22"/>
      <c r="N8" s="22"/>
      <c r="O8" s="22"/>
      <c r="P8" s="23" t="s">
        <v>18</v>
      </c>
      <c r="Q8" s="24"/>
    </row>
    <row r="9" spans="1:17" s="16" customFormat="1" ht="12" customHeight="1" x14ac:dyDescent="0.15">
      <c r="A9" s="25"/>
      <c r="B9" s="25"/>
      <c r="C9" s="26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8"/>
    </row>
    <row r="10" spans="1:17" s="32" customFormat="1" ht="13.5" customHeight="1" x14ac:dyDescent="0.15">
      <c r="A10" s="29" t="s">
        <v>19</v>
      </c>
      <c r="B10" s="29"/>
      <c r="C10" s="30">
        <v>1</v>
      </c>
      <c r="D10" s="31">
        <v>2692.11</v>
      </c>
      <c r="E10" s="31">
        <v>3242.3</v>
      </c>
      <c r="F10" s="31">
        <v>2984.4</v>
      </c>
      <c r="G10" s="31">
        <v>3085.63</v>
      </c>
      <c r="H10" s="31">
        <v>2601.9499999999998</v>
      </c>
      <c r="I10" s="31">
        <v>2625.26</v>
      </c>
      <c r="J10" s="31">
        <v>2528.0700000000002</v>
      </c>
      <c r="K10" s="31">
        <v>2515.1999999999998</v>
      </c>
      <c r="L10" s="31">
        <v>2671.82</v>
      </c>
      <c r="M10" s="31">
        <v>2967.2799999999997</v>
      </c>
      <c r="N10" s="31">
        <v>2990.28</v>
      </c>
      <c r="O10" s="31">
        <v>2710.1499999999996</v>
      </c>
      <c r="P10" s="31">
        <v>33614.449999999997</v>
      </c>
      <c r="Q10" s="31">
        <v>2801.2041666666664</v>
      </c>
    </row>
    <row r="11" spans="1:17" ht="13.5" customHeight="1" x14ac:dyDescent="0.15">
      <c r="A11" s="34"/>
      <c r="B11" s="34"/>
      <c r="C11" s="30"/>
      <c r="D11" s="33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3.5" customHeight="1" x14ac:dyDescent="0.15">
      <c r="A12" s="42" t="s">
        <v>20</v>
      </c>
      <c r="B12" s="43"/>
      <c r="C12" s="30"/>
      <c r="D12" s="33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13.5" customHeight="1" x14ac:dyDescent="0.15">
      <c r="A13" s="34"/>
      <c r="B13" s="34"/>
      <c r="C13" s="30"/>
      <c r="D13" s="33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s="32" customFormat="1" ht="13.5" customHeight="1" x14ac:dyDescent="0.15">
      <c r="A14" s="29"/>
      <c r="B14" s="29" t="s">
        <v>21</v>
      </c>
      <c r="C14" s="30">
        <v>2</v>
      </c>
      <c r="D14" s="31">
        <v>164</v>
      </c>
      <c r="E14" s="31">
        <v>475</v>
      </c>
      <c r="F14" s="31">
        <v>166</v>
      </c>
      <c r="G14" s="31">
        <v>193</v>
      </c>
      <c r="H14" s="31">
        <v>170</v>
      </c>
      <c r="I14" s="31">
        <v>190</v>
      </c>
      <c r="J14" s="31">
        <v>208</v>
      </c>
      <c r="K14" s="31">
        <v>205</v>
      </c>
      <c r="L14" s="31">
        <v>230</v>
      </c>
      <c r="M14" s="31">
        <v>320</v>
      </c>
      <c r="N14" s="31">
        <v>287</v>
      </c>
      <c r="O14" s="31">
        <v>242</v>
      </c>
      <c r="P14" s="31">
        <f>IF(ISERR(SUM(D14:O14)),"-",SUM(D14:O14))</f>
        <v>2850</v>
      </c>
      <c r="Q14" s="31">
        <f>IF(ISERR(P14/12),"-",P14/12)</f>
        <v>237.5</v>
      </c>
    </row>
    <row r="15" spans="1:17" s="32" customFormat="1" ht="13.5" customHeight="1" x14ac:dyDescent="0.15">
      <c r="A15" s="29"/>
      <c r="B15" s="29" t="s">
        <v>22</v>
      </c>
      <c r="C15" s="30">
        <v>3</v>
      </c>
      <c r="D15" s="31">
        <v>186</v>
      </c>
      <c r="E15" s="31">
        <v>189</v>
      </c>
      <c r="F15" s="31">
        <v>192</v>
      </c>
      <c r="G15" s="31">
        <v>222</v>
      </c>
      <c r="H15" s="31">
        <v>170</v>
      </c>
      <c r="I15" s="31">
        <v>193</v>
      </c>
      <c r="J15" s="31">
        <v>213</v>
      </c>
      <c r="K15" s="31">
        <v>180</v>
      </c>
      <c r="L15" s="31">
        <v>151</v>
      </c>
      <c r="M15" s="31">
        <v>183</v>
      </c>
      <c r="N15" s="31">
        <v>199</v>
      </c>
      <c r="O15" s="31">
        <v>218</v>
      </c>
      <c r="P15" s="31">
        <f>IF(ISERR(SUM(D15:O15)),"-",SUM(D15:O15))</f>
        <v>2296</v>
      </c>
      <c r="Q15" s="31">
        <f>IF(ISERR(P15/12),"-",P15/12)</f>
        <v>191.33333333333334</v>
      </c>
    </row>
    <row r="16" spans="1:17" s="32" customFormat="1" ht="13.5" customHeight="1" x14ac:dyDescent="0.15">
      <c r="A16" s="29"/>
      <c r="B16" s="29" t="s">
        <v>23</v>
      </c>
      <c r="C16" s="30">
        <v>4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f>IF(ISERR(SUM(D16:O16)),"-",SUM(D16:O16))</f>
        <v>0</v>
      </c>
      <c r="Q16" s="31">
        <f>IF(ISERR(P16/12),"-",P16/12)</f>
        <v>0</v>
      </c>
    </row>
    <row r="17" spans="1:17" s="32" customFormat="1" ht="13.5" customHeight="1" x14ac:dyDescent="0.15">
      <c r="A17" s="29"/>
      <c r="B17" s="29" t="s">
        <v>24</v>
      </c>
      <c r="C17" s="30">
        <v>5</v>
      </c>
      <c r="D17" s="31">
        <v>255</v>
      </c>
      <c r="E17" s="31">
        <v>247</v>
      </c>
      <c r="F17" s="31">
        <v>273</v>
      </c>
      <c r="G17" s="31">
        <v>333</v>
      </c>
      <c r="H17" s="31">
        <v>296</v>
      </c>
      <c r="I17" s="31">
        <v>316</v>
      </c>
      <c r="J17" s="31">
        <v>300</v>
      </c>
      <c r="K17" s="31">
        <v>392</v>
      </c>
      <c r="L17" s="31">
        <v>349</v>
      </c>
      <c r="M17" s="31">
        <v>361</v>
      </c>
      <c r="N17" s="31">
        <v>350</v>
      </c>
      <c r="O17" s="31">
        <v>410</v>
      </c>
      <c r="P17" s="31">
        <f>IF(ISERR(SUM(D17:O17)),"-",SUM(D17:O17))</f>
        <v>3882</v>
      </c>
      <c r="Q17" s="31">
        <f>IF(ISERR(P17/12),"-",P17/12)</f>
        <v>323.5</v>
      </c>
    </row>
    <row r="18" spans="1:17" s="32" customFormat="1" ht="13.5" customHeight="1" x14ac:dyDescent="0.15">
      <c r="A18" s="29"/>
      <c r="B18" s="29" t="s">
        <v>25</v>
      </c>
      <c r="C18" s="30">
        <v>6</v>
      </c>
      <c r="D18" s="31">
        <v>825</v>
      </c>
      <c r="E18" s="31">
        <v>955</v>
      </c>
      <c r="F18" s="31">
        <v>1025</v>
      </c>
      <c r="G18" s="31">
        <v>946</v>
      </c>
      <c r="H18" s="31">
        <v>853</v>
      </c>
      <c r="I18" s="31">
        <v>795</v>
      </c>
      <c r="J18" s="31">
        <v>729</v>
      </c>
      <c r="K18" s="31">
        <v>665</v>
      </c>
      <c r="L18" s="31">
        <v>671</v>
      </c>
      <c r="M18" s="31">
        <v>765</v>
      </c>
      <c r="N18" s="31">
        <v>727</v>
      </c>
      <c r="O18" s="31">
        <v>603</v>
      </c>
      <c r="P18" s="31">
        <f>IF(ISERR(SUM(D18:O18)),"-",SUM(D18:O18))</f>
        <v>9559</v>
      </c>
      <c r="Q18" s="31">
        <f>IF(ISERR(P18/12),"-",P18/12)</f>
        <v>796.58333333333337</v>
      </c>
    </row>
    <row r="19" spans="1:17" s="32" customFormat="1" ht="13.5" customHeight="1" x14ac:dyDescent="0.15">
      <c r="A19" s="29"/>
      <c r="B19" s="29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s="32" customFormat="1" ht="13.5" customHeight="1" x14ac:dyDescent="0.15">
      <c r="A20" s="29"/>
      <c r="B20" s="29" t="s">
        <v>26</v>
      </c>
      <c r="C20" s="30">
        <v>7</v>
      </c>
      <c r="D20" s="31">
        <v>5</v>
      </c>
      <c r="E20" s="31">
        <v>10</v>
      </c>
      <c r="F20" s="31">
        <v>14</v>
      </c>
      <c r="G20" s="31">
        <v>13</v>
      </c>
      <c r="H20" s="31">
        <v>8</v>
      </c>
      <c r="I20" s="31">
        <v>6</v>
      </c>
      <c r="J20" s="31">
        <v>6</v>
      </c>
      <c r="K20" s="31">
        <v>6</v>
      </c>
      <c r="L20" s="31">
        <v>10</v>
      </c>
      <c r="M20" s="31">
        <v>7</v>
      </c>
      <c r="N20" s="31">
        <v>5</v>
      </c>
      <c r="O20" s="31">
        <v>9</v>
      </c>
      <c r="P20" s="31">
        <f>IF(ISERR(SUM(D20:O20)),"-",SUM(D20:O20))</f>
        <v>99</v>
      </c>
      <c r="Q20" s="31">
        <f>IF(ISERR(P20/12),"-",P20/12)</f>
        <v>8.25</v>
      </c>
    </row>
    <row r="21" spans="1:17" s="32" customFormat="1" ht="13.5" customHeight="1" x14ac:dyDescent="0.15">
      <c r="A21" s="29"/>
      <c r="B21" s="29" t="s">
        <v>27</v>
      </c>
      <c r="C21" s="30">
        <v>8</v>
      </c>
      <c r="D21" s="31">
        <v>43</v>
      </c>
      <c r="E21" s="31">
        <v>41</v>
      </c>
      <c r="F21" s="31">
        <v>32</v>
      </c>
      <c r="G21" s="31">
        <v>41</v>
      </c>
      <c r="H21" s="31">
        <v>25</v>
      </c>
      <c r="I21" s="31">
        <v>36</v>
      </c>
      <c r="J21" s="31">
        <v>44</v>
      </c>
      <c r="K21" s="31">
        <v>43</v>
      </c>
      <c r="L21" s="31">
        <v>51</v>
      </c>
      <c r="M21" s="31">
        <v>44</v>
      </c>
      <c r="N21" s="31">
        <v>34</v>
      </c>
      <c r="O21" s="31">
        <v>33</v>
      </c>
      <c r="P21" s="31">
        <f>IF(ISERR(SUM(D21:O21)),"-",SUM(D21:O21))</f>
        <v>467</v>
      </c>
      <c r="Q21" s="31">
        <f>IF(ISERR(P21/12),"-",P21/12)</f>
        <v>38.916666666666664</v>
      </c>
    </row>
    <row r="22" spans="1:17" s="32" customFormat="1" ht="13.5" customHeight="1" x14ac:dyDescent="0.15">
      <c r="A22" s="29"/>
      <c r="B22" s="29" t="s">
        <v>28</v>
      </c>
      <c r="C22" s="30">
        <v>9</v>
      </c>
      <c r="D22" s="31">
        <v>102.6</v>
      </c>
      <c r="E22" s="31">
        <v>90.9</v>
      </c>
      <c r="F22" s="31">
        <v>73</v>
      </c>
      <c r="G22" s="31">
        <v>73.099999999999994</v>
      </c>
      <c r="H22" s="31">
        <v>77.2</v>
      </c>
      <c r="I22" s="31">
        <v>71.8</v>
      </c>
      <c r="J22" s="31">
        <v>64.900000000000006</v>
      </c>
      <c r="K22" s="31">
        <v>80.2</v>
      </c>
      <c r="L22" s="31">
        <v>103</v>
      </c>
      <c r="M22" s="31">
        <v>126.7</v>
      </c>
      <c r="N22" s="31">
        <v>175</v>
      </c>
      <c r="O22" s="31">
        <v>105.2</v>
      </c>
      <c r="P22" s="31">
        <f>IF(ISERR(SUM(D22:O22)),"-",SUM(D22:O22))</f>
        <v>1143.6000000000001</v>
      </c>
      <c r="Q22" s="31">
        <f>IF(ISERR(P22/12),"-",P22/12)</f>
        <v>95.300000000000011</v>
      </c>
    </row>
    <row r="23" spans="1:17" s="32" customFormat="1" ht="13.5" customHeight="1" x14ac:dyDescent="0.15">
      <c r="A23" s="29"/>
      <c r="B23" s="29" t="s">
        <v>29</v>
      </c>
      <c r="C23" s="30">
        <v>10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f>IF(ISERR(SUM(D23:O23)),"-",SUM(D23:O23))</f>
        <v>0</v>
      </c>
      <c r="Q23" s="31">
        <f>IF(ISERR(P23/12),"-",P23/12)</f>
        <v>0</v>
      </c>
    </row>
    <row r="24" spans="1:17" s="32" customFormat="1" ht="13.5" customHeight="1" x14ac:dyDescent="0.15">
      <c r="A24" s="29"/>
      <c r="B24" s="29" t="s">
        <v>30</v>
      </c>
      <c r="C24" s="30">
        <v>11</v>
      </c>
      <c r="D24" s="31">
        <v>55</v>
      </c>
      <c r="E24" s="31">
        <v>55</v>
      </c>
      <c r="F24" s="31">
        <v>55</v>
      </c>
      <c r="G24" s="31">
        <v>55</v>
      </c>
      <c r="H24" s="31">
        <v>55</v>
      </c>
      <c r="I24" s="31">
        <v>55</v>
      </c>
      <c r="J24" s="31">
        <v>55</v>
      </c>
      <c r="K24" s="31">
        <v>55</v>
      </c>
      <c r="L24" s="31">
        <v>55</v>
      </c>
      <c r="M24" s="31">
        <v>55</v>
      </c>
      <c r="N24" s="31">
        <v>55</v>
      </c>
      <c r="O24" s="31">
        <v>55</v>
      </c>
      <c r="P24" s="31">
        <f>IF(ISERR(SUM(D24:O24)),"-",SUM(D24:O24))</f>
        <v>660</v>
      </c>
      <c r="Q24" s="31">
        <f>IF(ISERR(P24/12),"-",P24/12)</f>
        <v>55</v>
      </c>
    </row>
    <row r="25" spans="1:17" s="32" customFormat="1" ht="13.5" customHeight="1" x14ac:dyDescent="0.15">
      <c r="A25" s="29"/>
      <c r="B25" s="29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32" customFormat="1" ht="13.5" customHeight="1" x14ac:dyDescent="0.15">
      <c r="A26" s="29"/>
      <c r="B26" s="29" t="s">
        <v>31</v>
      </c>
      <c r="C26" s="30">
        <v>12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  <c r="P26" s="31">
        <f>IF(ISERR(SUM(D26:O26)),"-",SUM(D26:O26))</f>
        <v>0</v>
      </c>
      <c r="Q26" s="31">
        <f>IF(ISERR(P26/12),"-",P26/12)</f>
        <v>0</v>
      </c>
    </row>
    <row r="27" spans="1:17" s="32" customFormat="1" ht="13.5" customHeight="1" x14ac:dyDescent="0.15">
      <c r="A27" s="29"/>
      <c r="B27" s="29" t="s">
        <v>32</v>
      </c>
      <c r="C27" s="30">
        <v>13</v>
      </c>
      <c r="D27" s="31">
        <v>156</v>
      </c>
      <c r="E27" s="31">
        <v>180</v>
      </c>
      <c r="F27" s="31">
        <v>133</v>
      </c>
      <c r="G27" s="31">
        <v>105</v>
      </c>
      <c r="H27" s="31">
        <v>62</v>
      </c>
      <c r="I27" s="31">
        <v>48</v>
      </c>
      <c r="J27" s="31">
        <v>35</v>
      </c>
      <c r="K27" s="31">
        <v>28</v>
      </c>
      <c r="L27" s="31">
        <v>26</v>
      </c>
      <c r="M27" s="31">
        <v>37</v>
      </c>
      <c r="N27" s="31">
        <v>45</v>
      </c>
      <c r="O27" s="31">
        <v>38</v>
      </c>
      <c r="P27" s="31">
        <f>IF(ISERR(SUM(D27:O27)),"-",SUM(D27:O27))</f>
        <v>893</v>
      </c>
      <c r="Q27" s="31">
        <f>IF(ISERR(P27/12),"-",P27/12)</f>
        <v>74.416666666666671</v>
      </c>
    </row>
    <row r="28" spans="1:17" s="32" customFormat="1" ht="13.5" customHeight="1" x14ac:dyDescent="0.15">
      <c r="A28" s="29"/>
      <c r="B28" s="29" t="s">
        <v>33</v>
      </c>
      <c r="C28" s="30">
        <v>14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2</v>
      </c>
      <c r="N28" s="31">
        <v>0</v>
      </c>
      <c r="O28" s="31">
        <v>0</v>
      </c>
      <c r="P28" s="31">
        <f>IF(ISERR(SUM(D28:O28)),"-",SUM(D28:O28))</f>
        <v>2</v>
      </c>
      <c r="Q28" s="31">
        <f>IF(ISERR(P28/12),"-",P28/12)</f>
        <v>0.16666666666666666</v>
      </c>
    </row>
    <row r="29" spans="1:17" s="32" customFormat="1" ht="13.5" customHeight="1" x14ac:dyDescent="0.15">
      <c r="A29" s="29"/>
      <c r="B29" s="29" t="s">
        <v>34</v>
      </c>
      <c r="C29" s="30">
        <v>15</v>
      </c>
      <c r="D29" s="31">
        <v>58</v>
      </c>
      <c r="E29" s="31">
        <v>58</v>
      </c>
      <c r="F29" s="31">
        <v>47</v>
      </c>
      <c r="G29" s="31">
        <v>71</v>
      </c>
      <c r="H29" s="31">
        <v>65</v>
      </c>
      <c r="I29" s="31">
        <v>88</v>
      </c>
      <c r="J29" s="31">
        <v>75</v>
      </c>
      <c r="K29" s="31">
        <v>87</v>
      </c>
      <c r="L29" s="31">
        <v>96</v>
      </c>
      <c r="M29" s="31">
        <v>91</v>
      </c>
      <c r="N29" s="31">
        <v>90</v>
      </c>
      <c r="O29" s="31">
        <v>104</v>
      </c>
      <c r="P29" s="31">
        <f>IF(ISERR(SUM(D29:O29)),"-",SUM(D29:O29))</f>
        <v>930</v>
      </c>
      <c r="Q29" s="31">
        <f>IF(ISERR(P29/12),"-",P29/12)</f>
        <v>77.5</v>
      </c>
    </row>
    <row r="30" spans="1:17" ht="13.5" customHeight="1" x14ac:dyDescent="0.15">
      <c r="A30" s="34"/>
      <c r="B30" s="34"/>
      <c r="C30" s="30"/>
      <c r="D30" s="33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3.5" customHeight="1" x14ac:dyDescent="0.15">
      <c r="A31" s="42" t="s">
        <v>35</v>
      </c>
      <c r="B31" s="43"/>
      <c r="C31" s="30"/>
      <c r="D31" s="33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3.5" customHeight="1" x14ac:dyDescent="0.15">
      <c r="A32" s="34"/>
      <c r="B32" s="34"/>
      <c r="C32" s="30"/>
      <c r="D32" s="33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s="32" customFormat="1" ht="13.5" customHeight="1" x14ac:dyDescent="0.15">
      <c r="A33" s="29"/>
      <c r="B33" s="29" t="s">
        <v>36</v>
      </c>
      <c r="C33" s="30">
        <v>16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f>IF(ISERR(SUM(D33:O33)),"-",SUM(D33:O33))</f>
        <v>0</v>
      </c>
      <c r="Q33" s="31">
        <f>IF(ISERR(P33/12),"-",P33/12)</f>
        <v>0</v>
      </c>
    </row>
    <row r="34" spans="1:17" s="32" customFormat="1" ht="13.5" customHeight="1" x14ac:dyDescent="0.15">
      <c r="A34" s="29"/>
      <c r="B34" s="29" t="s">
        <v>37</v>
      </c>
      <c r="C34" s="30">
        <v>17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f>IF(ISERR(SUM(D34:O34)),"-",SUM(D34:O34))</f>
        <v>0</v>
      </c>
      <c r="Q34" s="31">
        <f>IF(ISERR(P34/12),"-",P34/12)</f>
        <v>0</v>
      </c>
    </row>
    <row r="35" spans="1:17" s="32" customFormat="1" ht="13.5" customHeight="1" x14ac:dyDescent="0.15">
      <c r="A35" s="29"/>
      <c r="B35" s="29" t="s">
        <v>38</v>
      </c>
      <c r="C35" s="30">
        <v>18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2</v>
      </c>
      <c r="N35" s="31">
        <v>1</v>
      </c>
      <c r="O35" s="31">
        <v>0</v>
      </c>
      <c r="P35" s="31">
        <f>IF(ISERR(SUM(D35:O35)),"-",SUM(D35:O35))</f>
        <v>3</v>
      </c>
      <c r="Q35" s="31">
        <f>IF(ISERR(P35/12),"-",P35/12)</f>
        <v>0.25</v>
      </c>
    </row>
    <row r="36" spans="1:17" s="32" customFormat="1" ht="13.5" customHeight="1" x14ac:dyDescent="0.15">
      <c r="A36" s="29"/>
      <c r="B36" s="29" t="s">
        <v>39</v>
      </c>
      <c r="C36" s="30">
        <v>19</v>
      </c>
      <c r="D36" s="31">
        <v>148</v>
      </c>
      <c r="E36" s="31">
        <v>171</v>
      </c>
      <c r="F36" s="31">
        <v>218</v>
      </c>
      <c r="G36" s="31">
        <v>236</v>
      </c>
      <c r="H36" s="31">
        <v>144</v>
      </c>
      <c r="I36" s="31">
        <v>143</v>
      </c>
      <c r="J36" s="31">
        <v>148</v>
      </c>
      <c r="K36" s="31">
        <v>150</v>
      </c>
      <c r="L36" s="31">
        <v>288</v>
      </c>
      <c r="M36" s="31">
        <v>228</v>
      </c>
      <c r="N36" s="31">
        <v>165</v>
      </c>
      <c r="O36" s="31">
        <v>189</v>
      </c>
      <c r="P36" s="31">
        <f>IF(ISERR(SUM(D36:O36)),"-",SUM(D36:O36))</f>
        <v>2228</v>
      </c>
      <c r="Q36" s="31">
        <f>IF(ISERR(P36/12),"-",P36/12)</f>
        <v>185.66666666666666</v>
      </c>
    </row>
    <row r="37" spans="1:17" s="32" customFormat="1" ht="13.5" customHeight="1" x14ac:dyDescent="0.15">
      <c r="A37" s="29"/>
      <c r="B37" s="29" t="s">
        <v>40</v>
      </c>
      <c r="C37" s="30">
        <v>20</v>
      </c>
      <c r="D37" s="31">
        <v>38</v>
      </c>
      <c r="E37" s="31">
        <v>43</v>
      </c>
      <c r="F37" s="31">
        <v>35</v>
      </c>
      <c r="G37" s="31">
        <v>27</v>
      </c>
      <c r="H37" s="31">
        <v>27</v>
      </c>
      <c r="I37" s="31">
        <v>22</v>
      </c>
      <c r="J37" s="31">
        <v>26</v>
      </c>
      <c r="K37" s="31">
        <v>42</v>
      </c>
      <c r="L37" s="31">
        <v>89</v>
      </c>
      <c r="M37" s="31">
        <v>45</v>
      </c>
      <c r="N37" s="31">
        <v>32</v>
      </c>
      <c r="O37" s="31">
        <v>24</v>
      </c>
      <c r="P37" s="31">
        <f>IF(ISERR(SUM(D37:O37)),"-",SUM(D37:O37))</f>
        <v>450</v>
      </c>
      <c r="Q37" s="31">
        <f>IF(ISERR(P37/12),"-",P37/12)</f>
        <v>37.5</v>
      </c>
    </row>
    <row r="38" spans="1:17" s="32" customFormat="1" ht="13.5" customHeight="1" x14ac:dyDescent="0.15">
      <c r="A38" s="29"/>
      <c r="B38" s="29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32" customFormat="1" ht="13.5" customHeight="1" x14ac:dyDescent="0.15">
      <c r="A39" s="29"/>
      <c r="B39" s="29" t="s">
        <v>41</v>
      </c>
      <c r="C39" s="30">
        <v>21</v>
      </c>
      <c r="D39" s="31" t="s">
        <v>80</v>
      </c>
      <c r="E39" s="31" t="s">
        <v>80</v>
      </c>
      <c r="F39" s="31" t="s">
        <v>80</v>
      </c>
      <c r="G39" s="31" t="s">
        <v>80</v>
      </c>
      <c r="H39" s="31" t="s">
        <v>80</v>
      </c>
      <c r="I39" s="31" t="s">
        <v>80</v>
      </c>
      <c r="J39" s="31" t="s">
        <v>80</v>
      </c>
      <c r="K39" s="31" t="s">
        <v>80</v>
      </c>
      <c r="L39" s="31" t="s">
        <v>80</v>
      </c>
      <c r="M39" s="31" t="s">
        <v>80</v>
      </c>
      <c r="N39" s="31" t="s">
        <v>80</v>
      </c>
      <c r="O39" s="31" t="s">
        <v>80</v>
      </c>
      <c r="P39" s="31" t="s">
        <v>80</v>
      </c>
      <c r="Q39" s="31" t="s">
        <v>80</v>
      </c>
    </row>
    <row r="40" spans="1:17" s="32" customFormat="1" ht="13.5" customHeight="1" x14ac:dyDescent="0.15">
      <c r="A40" s="29"/>
      <c r="B40" s="29" t="s">
        <v>42</v>
      </c>
      <c r="C40" s="30">
        <v>22</v>
      </c>
      <c r="D40" s="31">
        <v>7</v>
      </c>
      <c r="E40" s="31">
        <v>7</v>
      </c>
      <c r="F40" s="31">
        <v>7</v>
      </c>
      <c r="G40" s="31">
        <v>7</v>
      </c>
      <c r="H40" s="31">
        <v>6</v>
      </c>
      <c r="I40" s="31">
        <v>5</v>
      </c>
      <c r="J40" s="31">
        <v>5</v>
      </c>
      <c r="K40" s="31">
        <v>8</v>
      </c>
      <c r="L40" s="31">
        <v>11</v>
      </c>
      <c r="M40" s="31">
        <v>8</v>
      </c>
      <c r="N40" s="31">
        <v>19</v>
      </c>
      <c r="O40" s="31">
        <v>8</v>
      </c>
      <c r="P40" s="31">
        <f>IF(ISERR(SUM(D40:O40)),"-",SUM(D40:O40))</f>
        <v>98</v>
      </c>
      <c r="Q40" s="31">
        <f>IF(ISERR(P40/12),"-",P40/12)</f>
        <v>8.1666666666666661</v>
      </c>
    </row>
    <row r="41" spans="1:17" s="32" customFormat="1" ht="13.5" customHeight="1" x14ac:dyDescent="0.15">
      <c r="A41" s="29"/>
      <c r="B41" s="29" t="s">
        <v>43</v>
      </c>
      <c r="C41" s="30">
        <v>23</v>
      </c>
      <c r="D41" s="31" t="s">
        <v>80</v>
      </c>
      <c r="E41" s="31" t="s">
        <v>80</v>
      </c>
      <c r="F41" s="31" t="s">
        <v>80</v>
      </c>
      <c r="G41" s="31" t="s">
        <v>80</v>
      </c>
      <c r="H41" s="31" t="s">
        <v>80</v>
      </c>
      <c r="I41" s="31" t="s">
        <v>80</v>
      </c>
      <c r="J41" s="31" t="s">
        <v>80</v>
      </c>
      <c r="K41" s="31" t="s">
        <v>80</v>
      </c>
      <c r="L41" s="31" t="s">
        <v>80</v>
      </c>
      <c r="M41" s="31" t="s">
        <v>80</v>
      </c>
      <c r="N41" s="31" t="s">
        <v>80</v>
      </c>
      <c r="O41" s="31" t="s">
        <v>80</v>
      </c>
      <c r="P41" s="31" t="s">
        <v>80</v>
      </c>
      <c r="Q41" s="31" t="s">
        <v>80</v>
      </c>
    </row>
    <row r="42" spans="1:17" s="32" customFormat="1" ht="13.5" customHeight="1" x14ac:dyDescent="0.15">
      <c r="A42" s="29"/>
      <c r="B42" s="29" t="s">
        <v>44</v>
      </c>
      <c r="C42" s="30">
        <v>24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f>IF(ISERR(SUM(D42:O42)),"-",SUM(D42:O42))</f>
        <v>0</v>
      </c>
      <c r="Q42" s="31">
        <f>IF(ISERR(P42/12),"-",P42/12)</f>
        <v>0</v>
      </c>
    </row>
    <row r="43" spans="1:17" s="32" customFormat="1" ht="13.5" customHeight="1" x14ac:dyDescent="0.15">
      <c r="A43" s="29"/>
      <c r="B43" s="29" t="s">
        <v>45</v>
      </c>
      <c r="C43" s="30">
        <v>25</v>
      </c>
      <c r="D43" s="31">
        <v>14</v>
      </c>
      <c r="E43" s="31">
        <v>14</v>
      </c>
      <c r="F43" s="31">
        <v>15</v>
      </c>
      <c r="G43" s="31">
        <v>15</v>
      </c>
      <c r="H43" s="31">
        <v>15</v>
      </c>
      <c r="I43" s="31">
        <v>15</v>
      </c>
      <c r="J43" s="31">
        <v>16</v>
      </c>
      <c r="K43" s="31">
        <v>14</v>
      </c>
      <c r="L43" s="31">
        <v>15</v>
      </c>
      <c r="M43" s="31">
        <v>11</v>
      </c>
      <c r="N43" s="31">
        <v>10</v>
      </c>
      <c r="O43" s="31">
        <v>8</v>
      </c>
      <c r="P43" s="31">
        <f>IF(ISERR(SUM(D43:O43)),"-",SUM(D43:O43))</f>
        <v>162</v>
      </c>
      <c r="Q43" s="31">
        <f>IF(ISERR(P43/12),"-",P43/12)</f>
        <v>13.5</v>
      </c>
    </row>
    <row r="44" spans="1:17" s="32" customFormat="1" ht="13.5" customHeight="1" x14ac:dyDescent="0.15">
      <c r="A44" s="29"/>
      <c r="B44" s="29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7" s="32" customFormat="1" ht="13.5" customHeight="1" x14ac:dyDescent="0.15">
      <c r="A45" s="29"/>
      <c r="B45" s="29" t="s">
        <v>46</v>
      </c>
      <c r="C45" s="30">
        <v>26</v>
      </c>
      <c r="D45" s="31">
        <v>83</v>
      </c>
      <c r="E45" s="31">
        <v>74</v>
      </c>
      <c r="F45" s="31">
        <v>66</v>
      </c>
      <c r="G45" s="31">
        <v>89</v>
      </c>
      <c r="H45" s="31">
        <v>79</v>
      </c>
      <c r="I45" s="31">
        <v>74</v>
      </c>
      <c r="J45" s="31">
        <v>84</v>
      </c>
      <c r="K45" s="31">
        <v>80</v>
      </c>
      <c r="L45" s="31">
        <v>79</v>
      </c>
      <c r="M45" s="31">
        <v>93</v>
      </c>
      <c r="N45" s="31">
        <v>94</v>
      </c>
      <c r="O45" s="31">
        <v>73</v>
      </c>
      <c r="P45" s="31">
        <f>IF(ISERR(SUM(D45:O45)),"-",SUM(D45:O45))</f>
        <v>968</v>
      </c>
      <c r="Q45" s="31">
        <f>IF(ISERR(P45/12),"-",P45/12)</f>
        <v>80.666666666666671</v>
      </c>
    </row>
    <row r="46" spans="1:17" s="32" customFormat="1" ht="13.5" customHeight="1" x14ac:dyDescent="0.15">
      <c r="A46" s="29"/>
      <c r="B46" s="29" t="s">
        <v>47</v>
      </c>
      <c r="C46" s="30">
        <v>27</v>
      </c>
      <c r="D46" s="31">
        <v>239</v>
      </c>
      <c r="E46" s="31">
        <v>284</v>
      </c>
      <c r="F46" s="31">
        <v>262</v>
      </c>
      <c r="G46" s="31">
        <v>295</v>
      </c>
      <c r="H46" s="31">
        <v>204</v>
      </c>
      <c r="I46" s="31">
        <v>204</v>
      </c>
      <c r="J46" s="31">
        <v>170</v>
      </c>
      <c r="K46" s="31">
        <v>131</v>
      </c>
      <c r="L46" s="31">
        <v>84</v>
      </c>
      <c r="M46" s="31">
        <v>212</v>
      </c>
      <c r="N46" s="31">
        <v>302</v>
      </c>
      <c r="O46" s="31">
        <v>297</v>
      </c>
      <c r="P46" s="31">
        <f>IF(ISERR(SUM(D46:O46)),"-",SUM(D46:O46))</f>
        <v>2684</v>
      </c>
      <c r="Q46" s="31">
        <f>IF(ISERR(P46/12),"-",P46/12)</f>
        <v>223.66666666666666</v>
      </c>
    </row>
    <row r="47" spans="1:17" s="32" customFormat="1" ht="13.5" customHeight="1" x14ac:dyDescent="0.15">
      <c r="A47" s="29"/>
      <c r="B47" s="29" t="s">
        <v>48</v>
      </c>
      <c r="C47" s="30">
        <v>28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f>IF(ISERR(SUM(D47:O47)),"-",SUM(D47:O47))</f>
        <v>0</v>
      </c>
      <c r="Q47" s="31">
        <f>IF(ISERR(P47/12),"-",P47/12)</f>
        <v>0</v>
      </c>
    </row>
    <row r="48" spans="1:17" s="32" customFormat="1" ht="13.5" customHeight="1" x14ac:dyDescent="0.15">
      <c r="A48" s="29"/>
      <c r="B48" s="29" t="s">
        <v>49</v>
      </c>
      <c r="C48" s="30">
        <v>29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f>IF(ISERR(SUM(D48:O48)),"-",SUM(D48:O48))</f>
        <v>0</v>
      </c>
      <c r="Q48" s="31">
        <f>IF(ISERR(P48/12),"-",P48/12)</f>
        <v>0</v>
      </c>
    </row>
    <row r="49" spans="1:17" s="32" customFormat="1" ht="13.5" customHeight="1" x14ac:dyDescent="0.15">
      <c r="A49" s="29"/>
      <c r="B49" s="29" t="s">
        <v>50</v>
      </c>
      <c r="C49" s="30">
        <v>30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f>IF(ISERR(SUM(D49:O49)),"-",SUM(D49:O49))</f>
        <v>0</v>
      </c>
      <c r="Q49" s="31">
        <f>IF(ISERR(P49/12),"-",P49/12)</f>
        <v>0</v>
      </c>
    </row>
    <row r="50" spans="1:17" s="32" customFormat="1" ht="13.5" customHeight="1" x14ac:dyDescent="0.15">
      <c r="A50" s="29"/>
      <c r="B50" s="29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s="32" customFormat="1" ht="13.5" customHeight="1" x14ac:dyDescent="0.15">
      <c r="A51" s="29"/>
      <c r="B51" s="29" t="s">
        <v>51</v>
      </c>
      <c r="C51" s="30">
        <v>31</v>
      </c>
      <c r="D51" s="31">
        <v>0</v>
      </c>
      <c r="E51" s="31">
        <v>0</v>
      </c>
      <c r="F51" s="31">
        <v>0</v>
      </c>
      <c r="G51" s="31">
        <v>0</v>
      </c>
      <c r="H51" s="31">
        <v>0</v>
      </c>
      <c r="I51" s="31">
        <v>0</v>
      </c>
      <c r="J51" s="31">
        <v>0</v>
      </c>
      <c r="K51" s="31">
        <v>0</v>
      </c>
      <c r="L51" s="31">
        <v>0</v>
      </c>
      <c r="M51" s="31">
        <v>0</v>
      </c>
      <c r="N51" s="31">
        <v>0</v>
      </c>
      <c r="O51" s="31">
        <v>0</v>
      </c>
      <c r="P51" s="31">
        <f>IF(ISERR(SUM(D51:O51)),"-",SUM(D51:O51))</f>
        <v>0</v>
      </c>
      <c r="Q51" s="31">
        <f>IF(ISERR(P51/12),"-",P51/12)</f>
        <v>0</v>
      </c>
    </row>
    <row r="52" spans="1:17" s="32" customFormat="1" ht="13.5" customHeight="1" x14ac:dyDescent="0.15">
      <c r="A52" s="29"/>
      <c r="B52" s="29" t="s">
        <v>52</v>
      </c>
      <c r="C52" s="30">
        <v>32</v>
      </c>
      <c r="D52" s="31">
        <v>70</v>
      </c>
      <c r="E52" s="31">
        <v>83</v>
      </c>
      <c r="F52" s="31">
        <v>85</v>
      </c>
      <c r="G52" s="31">
        <v>79</v>
      </c>
      <c r="H52" s="31">
        <v>74</v>
      </c>
      <c r="I52" s="31">
        <v>84</v>
      </c>
      <c r="J52" s="31">
        <v>74</v>
      </c>
      <c r="K52" s="31">
        <v>68</v>
      </c>
      <c r="L52" s="31">
        <v>74</v>
      </c>
      <c r="M52" s="31">
        <v>79</v>
      </c>
      <c r="N52" s="31">
        <v>82</v>
      </c>
      <c r="O52" s="31">
        <v>84</v>
      </c>
      <c r="P52" s="31">
        <f>IF(ISERR(SUM(D52:O52)),"-",SUM(D52:O52))</f>
        <v>936</v>
      </c>
      <c r="Q52" s="31">
        <f>IF(ISERR(P52/12),"-",P52/12)</f>
        <v>78</v>
      </c>
    </row>
    <row r="53" spans="1:17" s="32" customFormat="1" ht="13.5" customHeight="1" x14ac:dyDescent="0.15">
      <c r="A53" s="29"/>
      <c r="B53" s="29" t="s">
        <v>53</v>
      </c>
      <c r="C53" s="30">
        <v>33</v>
      </c>
      <c r="D53" s="31">
        <v>52</v>
      </c>
      <c r="E53" s="31">
        <v>55</v>
      </c>
      <c r="F53" s="31">
        <v>78</v>
      </c>
      <c r="G53" s="31">
        <v>79</v>
      </c>
      <c r="H53" s="31">
        <v>75</v>
      </c>
      <c r="I53" s="31">
        <v>63</v>
      </c>
      <c r="J53" s="31">
        <v>45</v>
      </c>
      <c r="K53" s="31">
        <v>36</v>
      </c>
      <c r="L53" s="31">
        <v>28</v>
      </c>
      <c r="M53" s="31">
        <v>19</v>
      </c>
      <c r="N53" s="31">
        <v>16</v>
      </c>
      <c r="O53" s="31">
        <v>12</v>
      </c>
      <c r="P53" s="31">
        <f>IF(ISERR(SUM(D53:O53)),"-",SUM(D53:O53))</f>
        <v>558</v>
      </c>
      <c r="Q53" s="31">
        <f>IF(ISERR(P53/12),"-",P53/12)</f>
        <v>46.5</v>
      </c>
    </row>
    <row r="54" spans="1:17" s="32" customFormat="1" ht="13.5" customHeight="1" x14ac:dyDescent="0.15">
      <c r="A54" s="29"/>
      <c r="B54" s="29" t="s">
        <v>54</v>
      </c>
      <c r="C54" s="30">
        <v>34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14</v>
      </c>
      <c r="J54" s="31">
        <v>12</v>
      </c>
      <c r="K54" s="31">
        <v>12</v>
      </c>
      <c r="L54" s="31">
        <v>12</v>
      </c>
      <c r="M54" s="31">
        <v>12</v>
      </c>
      <c r="N54" s="31">
        <v>8</v>
      </c>
      <c r="O54" s="31">
        <v>8</v>
      </c>
      <c r="P54" s="31">
        <f>IF(ISERR(SUM(D54:O54)),"-",SUM(D54:O54))</f>
        <v>78</v>
      </c>
      <c r="Q54" s="31">
        <f>IF(ISERR(P54/12),"-",P54/12)</f>
        <v>6.5</v>
      </c>
    </row>
    <row r="55" spans="1:17" s="32" customFormat="1" ht="13.5" customHeight="1" x14ac:dyDescent="0.15">
      <c r="A55" s="29"/>
      <c r="B55" s="29" t="s">
        <v>55</v>
      </c>
      <c r="C55" s="30">
        <v>35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1">
        <f>IF(ISERR(SUM(D55:O55)),"-",SUM(D55:O55))</f>
        <v>0</v>
      </c>
      <c r="Q55" s="31">
        <f>IF(ISERR(P55/12),"-",P55/12)</f>
        <v>0</v>
      </c>
    </row>
    <row r="56" spans="1:17" s="32" customFormat="1" ht="13.5" customHeight="1" x14ac:dyDescent="0.15">
      <c r="A56" s="29"/>
      <c r="B56" s="2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1:17" s="32" customFormat="1" ht="13.5" customHeight="1" x14ac:dyDescent="0.15">
      <c r="A57" s="29"/>
      <c r="B57" s="29" t="s">
        <v>56</v>
      </c>
      <c r="C57" s="30">
        <v>36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1">
        <f>IF(ISERR(SUM(D57:O57)),"-",SUM(D57:O57))</f>
        <v>0</v>
      </c>
      <c r="Q57" s="31">
        <f>IF(ISERR(P57/12),"-",P57/12)</f>
        <v>0</v>
      </c>
    </row>
    <row r="58" spans="1:17" s="32" customFormat="1" ht="13.5" customHeight="1" x14ac:dyDescent="0.15">
      <c r="A58" s="29"/>
      <c r="B58" s="29" t="s">
        <v>57</v>
      </c>
      <c r="C58" s="30">
        <v>37</v>
      </c>
      <c r="D58" s="31">
        <v>52</v>
      </c>
      <c r="E58" s="31">
        <v>44</v>
      </c>
      <c r="F58" s="31">
        <v>58</v>
      </c>
      <c r="G58" s="31">
        <v>41</v>
      </c>
      <c r="H58" s="31">
        <v>54</v>
      </c>
      <c r="I58" s="31">
        <v>61</v>
      </c>
      <c r="J58" s="31">
        <v>68</v>
      </c>
      <c r="K58" s="31">
        <v>57</v>
      </c>
      <c r="L58" s="31">
        <v>62</v>
      </c>
      <c r="M58" s="31">
        <v>81</v>
      </c>
      <c r="N58" s="31">
        <v>87</v>
      </c>
      <c r="O58" s="31">
        <v>68</v>
      </c>
      <c r="P58" s="31">
        <f>IF(ISERR(SUM(D58:O58)),"-",SUM(D58:O58))</f>
        <v>733</v>
      </c>
      <c r="Q58" s="31">
        <f>IF(ISERR(P58/12),"-",P58/12)</f>
        <v>61.083333333333336</v>
      </c>
    </row>
    <row r="59" spans="1:17" s="32" customFormat="1" ht="13.5" customHeight="1" x14ac:dyDescent="0.15">
      <c r="A59" s="29"/>
      <c r="B59" s="29" t="s">
        <v>58</v>
      </c>
      <c r="C59" s="30">
        <v>38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f>IF(ISERR(SUM(D59:O59)),"-",SUM(D59:O59))</f>
        <v>0</v>
      </c>
      <c r="Q59" s="31">
        <f>IF(ISERR(P59/12),"-",P59/12)</f>
        <v>0</v>
      </c>
    </row>
    <row r="60" spans="1:17" s="32" customFormat="1" ht="13.5" customHeight="1" x14ac:dyDescent="0.15">
      <c r="A60" s="29"/>
      <c r="B60" s="29" t="s">
        <v>59</v>
      </c>
      <c r="C60" s="30">
        <v>39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f>IF(ISERR(SUM(D60:O60)),"-",SUM(D60:O60))</f>
        <v>0</v>
      </c>
      <c r="Q60" s="31">
        <f>IF(ISERR(P60/12),"-",P60/12)</f>
        <v>0</v>
      </c>
    </row>
    <row r="61" spans="1:17" s="32" customFormat="1" ht="13.5" customHeight="1" x14ac:dyDescent="0.15">
      <c r="A61" s="29"/>
      <c r="B61" s="29" t="s">
        <v>60</v>
      </c>
      <c r="C61" s="30">
        <v>40</v>
      </c>
      <c r="D61" s="31">
        <v>0</v>
      </c>
      <c r="E61" s="31">
        <v>0</v>
      </c>
      <c r="F61" s="31">
        <v>1</v>
      </c>
      <c r="G61" s="31">
        <v>2</v>
      </c>
      <c r="H61" s="31">
        <v>2</v>
      </c>
      <c r="I61" s="31">
        <v>2</v>
      </c>
      <c r="J61" s="31">
        <v>1</v>
      </c>
      <c r="K61" s="31">
        <v>1</v>
      </c>
      <c r="L61" s="31">
        <v>1</v>
      </c>
      <c r="M61" s="31">
        <v>1</v>
      </c>
      <c r="N61" s="31">
        <v>1</v>
      </c>
      <c r="O61" s="31">
        <v>1</v>
      </c>
      <c r="P61" s="31">
        <f>IF(ISERR(SUM(D61:O61)),"-",SUM(D61:O61))</f>
        <v>13</v>
      </c>
      <c r="Q61" s="31">
        <f>IF(ISERR(P61/12),"-",P61/12)</f>
        <v>1.0833333333333333</v>
      </c>
    </row>
    <row r="62" spans="1:17" s="32" customFormat="1" ht="13.5" customHeight="1" x14ac:dyDescent="0.15">
      <c r="A62" s="29"/>
      <c r="B62" s="29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s="32" customFormat="1" ht="13.5" customHeight="1" x14ac:dyDescent="0.15">
      <c r="A63" s="29"/>
      <c r="B63" s="29" t="s">
        <v>61</v>
      </c>
      <c r="C63" s="30">
        <v>41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f>IF(ISERR(SUM(D63:O63)),"-",SUM(D63:O63))</f>
        <v>0</v>
      </c>
      <c r="Q63" s="31">
        <f>IF(ISERR(P63/12),"-",P63/12)</f>
        <v>0</v>
      </c>
    </row>
    <row r="64" spans="1:17" s="32" customFormat="1" ht="13.5" customHeight="1" x14ac:dyDescent="0.15">
      <c r="A64" s="29"/>
      <c r="B64" s="29" t="s">
        <v>62</v>
      </c>
      <c r="C64" s="30">
        <v>42</v>
      </c>
      <c r="D64" s="31">
        <v>0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31">
        <f>IF(ISERR(SUM(D64:O64)),"-",SUM(D64:O64))</f>
        <v>0</v>
      </c>
      <c r="Q64" s="31">
        <f>IF(ISERR(P64/12),"-",P64/12)</f>
        <v>0</v>
      </c>
    </row>
    <row r="65" spans="1:17" s="32" customFormat="1" ht="13.5" customHeight="1" x14ac:dyDescent="0.15">
      <c r="A65" s="29"/>
      <c r="B65" s="29" t="s">
        <v>63</v>
      </c>
      <c r="C65" s="30">
        <v>43</v>
      </c>
      <c r="D65" s="31">
        <v>33</v>
      </c>
      <c r="E65" s="31">
        <v>58</v>
      </c>
      <c r="F65" s="31">
        <v>20</v>
      </c>
      <c r="G65" s="31">
        <v>25</v>
      </c>
      <c r="H65" s="31">
        <v>13</v>
      </c>
      <c r="I65" s="31">
        <v>10</v>
      </c>
      <c r="J65" s="31">
        <v>15</v>
      </c>
      <c r="K65" s="31">
        <v>51</v>
      </c>
      <c r="L65" s="31">
        <v>63</v>
      </c>
      <c r="M65" s="31">
        <v>54</v>
      </c>
      <c r="N65" s="31">
        <v>83</v>
      </c>
      <c r="O65" s="31">
        <v>33</v>
      </c>
      <c r="P65" s="31">
        <f>IF(ISERR(SUM(D65:O65)),"-",SUM(D65:O65))</f>
        <v>458</v>
      </c>
      <c r="Q65" s="31">
        <f>IF(ISERR(P65/12),"-",P65/12)</f>
        <v>38.166666666666664</v>
      </c>
    </row>
    <row r="66" spans="1:17" s="32" customFormat="1" ht="13.5" customHeight="1" x14ac:dyDescent="0.15">
      <c r="A66" s="29"/>
      <c r="B66" s="29" t="s">
        <v>64</v>
      </c>
      <c r="C66" s="30">
        <v>44</v>
      </c>
      <c r="D66" s="31">
        <v>100.51</v>
      </c>
      <c r="E66" s="31">
        <v>102.4</v>
      </c>
      <c r="F66" s="31">
        <v>122.4</v>
      </c>
      <c r="G66" s="31">
        <v>131.53</v>
      </c>
      <c r="H66" s="31">
        <v>122.75</v>
      </c>
      <c r="I66" s="31">
        <v>124.46</v>
      </c>
      <c r="J66" s="31">
        <v>130.16999999999999</v>
      </c>
      <c r="K66" s="31">
        <v>121</v>
      </c>
      <c r="L66" s="31">
        <v>116.82</v>
      </c>
      <c r="M66" s="31">
        <v>115.58</v>
      </c>
      <c r="N66" s="31">
        <v>114.28</v>
      </c>
      <c r="O66" s="31">
        <v>83.95</v>
      </c>
      <c r="P66" s="31">
        <f>IF(ISERR(SUM(D66:O66)),"-",SUM(D66:O66))</f>
        <v>1385.85</v>
      </c>
      <c r="Q66" s="31">
        <f>IF(ISERR(P66/12),"-",P66/12)</f>
        <v>115.4875</v>
      </c>
    </row>
    <row r="67" spans="1:17" s="32" customFormat="1" ht="13.5" customHeight="1" x14ac:dyDescent="0.15">
      <c r="A67" s="29"/>
      <c r="B67" s="29" t="s">
        <v>65</v>
      </c>
      <c r="C67" s="30">
        <v>45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31">
        <f>IF(ISERR(SUM(D67:O67)),"-",SUM(D67:O67))</f>
        <v>0</v>
      </c>
      <c r="Q67" s="31">
        <f>IF(ISERR(P67/12),"-",P67/12)</f>
        <v>0</v>
      </c>
    </row>
    <row r="68" spans="1:17" s="32" customFormat="1" ht="13.5" customHeight="1" x14ac:dyDescent="0.15">
      <c r="A68" s="29"/>
      <c r="B68" s="29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s="32" customFormat="1" ht="13.5" customHeight="1" x14ac:dyDescent="0.15">
      <c r="A69" s="29"/>
      <c r="B69" s="29" t="s">
        <v>66</v>
      </c>
      <c r="C69" s="30">
        <v>46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f>IF(ISERR(SUM(D69:O69)),"-",SUM(D69:O69))</f>
        <v>0</v>
      </c>
      <c r="Q69" s="31">
        <f>IF(ISERR(P69/12),"-",P69/12)</f>
        <v>0</v>
      </c>
    </row>
    <row r="70" spans="1:17" s="32" customFormat="1" ht="13.5" customHeight="1" x14ac:dyDescent="0.15">
      <c r="A70" s="29"/>
      <c r="B70" s="29" t="s">
        <v>67</v>
      </c>
      <c r="C70" s="30">
        <v>47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1">
        <v>0</v>
      </c>
      <c r="K70" s="31">
        <v>0</v>
      </c>
      <c r="L70" s="31">
        <v>0</v>
      </c>
      <c r="M70" s="31">
        <v>0</v>
      </c>
      <c r="N70" s="31">
        <v>0</v>
      </c>
      <c r="O70" s="31">
        <v>0</v>
      </c>
      <c r="P70" s="31">
        <f>IF(ISERR(SUM(D70:O70)),"-",SUM(D70:O70))</f>
        <v>0</v>
      </c>
      <c r="Q70" s="31">
        <f>IF(ISERR(P70/12),"-",P70/12)</f>
        <v>0</v>
      </c>
    </row>
    <row r="71" spans="1:17" s="32" customFormat="1" ht="13.5" customHeight="1" x14ac:dyDescent="0.15">
      <c r="A71" s="29"/>
      <c r="B71" s="29" t="s">
        <v>68</v>
      </c>
      <c r="C71" s="30">
        <v>48</v>
      </c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31">
        <v>0</v>
      </c>
      <c r="O71" s="31">
        <v>0</v>
      </c>
      <c r="P71" s="31">
        <f>IF(ISERR(SUM(D71:O71)),"-",SUM(D71:O71))</f>
        <v>0</v>
      </c>
      <c r="Q71" s="31">
        <f>IF(ISERR(P71/12),"-",P71/12)</f>
        <v>0</v>
      </c>
    </row>
    <row r="72" spans="1:17" s="32" customFormat="1" ht="13.5" customHeight="1" x14ac:dyDescent="0.15">
      <c r="A72" s="29"/>
      <c r="B72" s="29" t="s">
        <v>69</v>
      </c>
      <c r="C72" s="30">
        <v>49</v>
      </c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1">
        <v>0</v>
      </c>
      <c r="N72" s="31">
        <v>0</v>
      </c>
      <c r="O72" s="31">
        <v>0</v>
      </c>
      <c r="P72" s="31">
        <f>IF(ISERR(SUM(D72:O72)),"-",SUM(D72:O72))</f>
        <v>0</v>
      </c>
      <c r="Q72" s="31">
        <f>IF(ISERR(P72/12),"-",P72/12)</f>
        <v>0</v>
      </c>
    </row>
    <row r="73" spans="1:17" s="32" customFormat="1" ht="13.5" customHeight="1" x14ac:dyDescent="0.15">
      <c r="A73" s="29"/>
      <c r="B73" s="29" t="s">
        <v>70</v>
      </c>
      <c r="C73" s="30">
        <v>50</v>
      </c>
      <c r="D73" s="31">
        <v>0</v>
      </c>
      <c r="E73" s="31">
        <v>0</v>
      </c>
      <c r="F73" s="31">
        <v>1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0</v>
      </c>
      <c r="M73" s="31">
        <v>0</v>
      </c>
      <c r="N73" s="31">
        <v>0</v>
      </c>
      <c r="O73" s="31">
        <v>0</v>
      </c>
      <c r="P73" s="31">
        <f>IF(ISERR(SUM(D73:O73)),"-",SUM(D73:O73))</f>
        <v>1</v>
      </c>
      <c r="Q73" s="31">
        <f>IF(ISERR(P73/12),"-",P73/12)</f>
        <v>8.3333333333333329E-2</v>
      </c>
    </row>
    <row r="74" spans="1:17" s="32" customFormat="1" ht="13.5" customHeight="1" x14ac:dyDescent="0.15">
      <c r="A74" s="29"/>
      <c r="B74" s="29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1:17" s="32" customFormat="1" ht="13.5" customHeight="1" x14ac:dyDescent="0.15">
      <c r="A75" s="29"/>
      <c r="B75" s="29" t="s">
        <v>71</v>
      </c>
      <c r="C75" s="30">
        <v>51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31">
        <v>0</v>
      </c>
      <c r="O75" s="31">
        <v>0</v>
      </c>
      <c r="P75" s="31">
        <f>IF(ISERR(SUM(D75:O75)),"-",SUM(D75:O75))</f>
        <v>0</v>
      </c>
      <c r="Q75" s="31">
        <f>IF(ISERR(P75/12),"-",P75/12)</f>
        <v>0</v>
      </c>
    </row>
    <row r="76" spans="1:17" s="32" customFormat="1" ht="13.5" customHeight="1" x14ac:dyDescent="0.15">
      <c r="A76" s="29"/>
      <c r="B76" s="29" t="s">
        <v>72</v>
      </c>
      <c r="C76" s="30">
        <v>52</v>
      </c>
      <c r="D76" s="31">
        <v>4</v>
      </c>
      <c r="E76" s="31">
        <v>4</v>
      </c>
      <c r="F76" s="31">
        <v>4</v>
      </c>
      <c r="G76" s="31">
        <v>5</v>
      </c>
      <c r="H76" s="31">
        <v>3</v>
      </c>
      <c r="I76" s="31">
        <v>3</v>
      </c>
      <c r="J76" s="31">
        <v>2</v>
      </c>
      <c r="K76" s="31">
        <v>1</v>
      </c>
      <c r="L76" s="31">
        <v>1</v>
      </c>
      <c r="M76" s="31">
        <v>3</v>
      </c>
      <c r="N76" s="31">
        <v>2</v>
      </c>
      <c r="O76" s="31">
        <v>3</v>
      </c>
      <c r="P76" s="31">
        <f>IF(ISERR(SUM(D76:O76)),"-",SUM(D76:O76))</f>
        <v>35</v>
      </c>
      <c r="Q76" s="31">
        <f>IF(ISERR(P76/12),"-",P76/12)</f>
        <v>2.9166666666666665</v>
      </c>
    </row>
    <row r="77" spans="1:17" s="32" customFormat="1" ht="13.5" customHeight="1" x14ac:dyDescent="0.15">
      <c r="A77" s="29"/>
      <c r="B77" s="29" t="s">
        <v>73</v>
      </c>
      <c r="C77" s="30">
        <v>53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31">
        <v>0</v>
      </c>
      <c r="O77" s="31">
        <v>0</v>
      </c>
      <c r="P77" s="31">
        <f>IF(ISERR(SUM(D77:O77)),"-",SUM(D77:O77))</f>
        <v>0</v>
      </c>
      <c r="Q77" s="31">
        <f>IF(ISERR(P77/12),"-",P77/12)</f>
        <v>0</v>
      </c>
    </row>
    <row r="78" spans="1:17" s="32" customFormat="1" ht="13.5" customHeight="1" x14ac:dyDescent="0.15">
      <c r="A78" s="29"/>
      <c r="B78" s="29" t="s">
        <v>74</v>
      </c>
      <c r="C78" s="30">
        <v>54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31">
        <v>0</v>
      </c>
      <c r="O78" s="31">
        <v>0</v>
      </c>
      <c r="P78" s="31">
        <f>IF(ISERR(SUM(D78:O78)),"-",SUM(D78:O78))</f>
        <v>0</v>
      </c>
      <c r="Q78" s="31">
        <f>IF(ISERR(P78/12),"-",P78/12)</f>
        <v>0</v>
      </c>
    </row>
    <row r="79" spans="1:17" s="32" customFormat="1" ht="13.5" customHeight="1" x14ac:dyDescent="0.15">
      <c r="A79" s="29"/>
      <c r="B79" s="29" t="s">
        <v>75</v>
      </c>
      <c r="C79" s="30">
        <v>55</v>
      </c>
      <c r="D79" s="31">
        <v>0</v>
      </c>
      <c r="E79" s="31">
        <v>0</v>
      </c>
      <c r="F79" s="31">
        <v>0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  <c r="M79" s="31">
        <v>0</v>
      </c>
      <c r="N79" s="31">
        <v>0</v>
      </c>
      <c r="O79" s="31">
        <v>0</v>
      </c>
      <c r="P79" s="31">
        <f>IF(ISERR(SUM(D79:O79)),"-",SUM(D79:O79))</f>
        <v>0</v>
      </c>
      <c r="Q79" s="31">
        <f>IF(ISERR(P79/12),"-",P79/12)</f>
        <v>0</v>
      </c>
    </row>
    <row r="80" spans="1:17" ht="13.5" customHeight="1" x14ac:dyDescent="0.15">
      <c r="A80" s="34"/>
      <c r="B80" s="34"/>
      <c r="C80" s="30"/>
      <c r="D80" s="33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</row>
    <row r="81" spans="1:17" ht="13.5" customHeight="1" x14ac:dyDescent="0.15">
      <c r="A81" s="34"/>
      <c r="B81" s="34"/>
      <c r="C81" s="30"/>
      <c r="D81" s="33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7.5" customHeight="1" x14ac:dyDescent="0.15">
      <c r="A82" s="35"/>
      <c r="B82" s="35"/>
      <c r="C82" s="36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</row>
    <row r="83" spans="1:17" ht="3" customHeight="1" x14ac:dyDescent="0.15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x14ac:dyDescent="0.15">
      <c r="B84" s="40" t="s">
        <v>79</v>
      </c>
      <c r="D84" s="38"/>
      <c r="E84" s="38"/>
      <c r="F84" s="38"/>
      <c r="G84" s="38"/>
      <c r="H84" s="38"/>
      <c r="I84" s="38"/>
      <c r="J84" s="38"/>
      <c r="K84" s="38"/>
      <c r="L84" s="41"/>
      <c r="M84" s="41"/>
      <c r="N84" s="41"/>
      <c r="O84" s="41"/>
      <c r="P84" s="41"/>
      <c r="Q84" s="41"/>
    </row>
    <row r="85" spans="1:17" x14ac:dyDescent="0.15">
      <c r="B85" s="40" t="s">
        <v>76</v>
      </c>
    </row>
  </sheetData>
  <mergeCells count="6">
    <mergeCell ref="A31:B31"/>
    <mergeCell ref="A2:Q2"/>
    <mergeCell ref="I4:L4"/>
    <mergeCell ref="P4:Q4"/>
    <mergeCell ref="A6:C8"/>
    <mergeCell ref="A12:B12"/>
  </mergeCells>
  <phoneticPr fontId="3"/>
  <printOptions horizontalCentered="1"/>
  <pageMargins left="0.19685039370078741" right="0.19685039370078741" top="0.19685039370078741" bottom="0.19685039370078741" header="0" footer="0"/>
  <pageSetup paperSize="9" scale="7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2020-12-24T06:41:32Z</cp:lastPrinted>
  <dcterms:created xsi:type="dcterms:W3CDTF">2020-09-17T00:44:09Z</dcterms:created>
  <dcterms:modified xsi:type="dcterms:W3CDTF">2020-12-24T06:41:42Z</dcterms:modified>
</cp:coreProperties>
</file>