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連絡済（2019確報修正版）\"/>
    </mc:Choice>
  </mc:AlternateContent>
  <xr:revisionPtr revIDLastSave="0" documentId="13_ncr:1_{86BC7F1F-FE3F-461A-AE09-A59F1185988E}" xr6:coauthVersionLast="36" xr6:coauthVersionMax="36" xr10:uidLastSave="{00000000-0000-0000-0000-000000000000}"/>
  <bookViews>
    <workbookView xWindow="0" yWindow="0" windowWidth="21090" windowHeight="12105" xr2:uid="{7042B7DC-75F7-4BA3-BE71-4375B47098E0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<sst xmlns="http://schemas.openxmlformats.org/spreadsheetml/2006/main" count="110" uniqueCount="83">
  <si>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</si>
  <si>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</si>
  <si>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</si>
  <si>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</si>
  <si>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</si>
  <si>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</si>
  <si>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</si>
  <si>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</si>
  <si>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</si>
  <si>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</si>
  <si>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</si>
  <si>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</si>
  <si>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</si>
  <si>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</si>
  <si>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</si>
  <si>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</si>
  <si>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</si>
  <si>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</si>
  <si>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</si>
  <si>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</si>
  <si>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</si>
  <si>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</si>
  <si>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</si>
  <si>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</si>
  <si>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</si>
  <si>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</si>
  <si>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</si>
  <si>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</si>
  <si>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</si>
  <si>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</si>
  <si>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</si>
  <si>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</si>
  <si>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</si>
  <si>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</si>
  <si>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</si>
  <si>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</si>
  <si>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</si>
  <si>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</si>
  <si>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</si>
  <si>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</si>
  <si>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</si>
  <si>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</si>
  <si>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</si>
  <si>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</si>
  <si>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</si>
  <si>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</si>
  <si>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</si>
  <si>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</si>
  <si>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</si>
  <si>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</si>
  <si>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</si>
  <si>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</si>
  <si>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</si>
  <si>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</si>
  <si>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</si>
  <si>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</si>
  <si>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</si>
  <si>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</si>
  <si>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</si>
  <si>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</si>
  <si>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</si>
  <si>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</si>
  <si>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</si>
  <si>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</si>
  <si>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</si>
  <si>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</si>
  <si>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</si>
  <si>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</si>
  <si>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</si>
  <si>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</si>
  <si>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</si>
  <si>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</si>
  <si>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</si>
  <si>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</si>
  <si>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</si>
  <si>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</si>
  <si>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</si>
  <si>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(36)</t>
    <phoneticPr fontId="7"/>
  </si>
  <si>
    <t>かずのこ（塩蔵品）</t>
    <phoneticPr fontId="7"/>
  </si>
  <si>
    <t>注： 調査市町の範囲は平成31年１月１日現在のものであり、それ以降に合併が行われた市町については、旧市町を調査範囲としている。</t>
    <phoneticPr fontId="7"/>
  </si>
  <si>
    <t>X</t>
    <phoneticPr fontId="3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</si>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</sst>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49" fontId="10" fillId="0" borderId="10" xfId="1" applyNumberFormat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8" xfId="1" applyFont="1" applyFill="1" applyBorder="1"/>
    <xf numFmtId="0" fontId="15" fillId="0" borderId="9" xfId="1" applyFont="1" applyFill="1" applyBorder="1"/>
    <xf numFmtId="177" fontId="15" fillId="0" borderId="8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89EBF37-C96A-4622-9205-71BAFA8B75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8558D-47EF-4FBF-AD4F-5B0820679197}">
  <sheetPr codeName="Sheet15">
    <pageSetUpPr fitToPage="1"/>
  </sheetPr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Z14" sqref="Z1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77</v>
      </c>
      <c r="I4" s="45" t="s">
        <v>78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43466</v>
      </c>
      <c r="E6" s="13"/>
      <c r="F6" s="13"/>
      <c r="G6" s="13"/>
      <c r="H6" s="13" t="s">
        <v>81</v>
      </c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/>
      <c r="I7" s="18" t="s">
        <v>8</v>
      </c>
      <c r="J7" s="18" t="s">
        <v>9</v>
      </c>
      <c r="K7" s="18" t="s">
        <v>10</v>
      </c>
      <c r="L7" s="18" t="s">
        <v>11</v>
      </c>
      <c r="M7" s="18" t="s">
        <v>12</v>
      </c>
      <c r="N7" s="18" t="s">
        <v>13</v>
      </c>
      <c r="O7" s="18" t="s">
        <v>14</v>
      </c>
      <c r="P7" s="19" t="s">
        <v>15</v>
      </c>
      <c r="Q7" s="20" t="s">
        <v>16</v>
      </c>
    </row>
    <row r="8" spans="1:17" s="16" customFormat="1" ht="12" customHeight="1" x14ac:dyDescent="0.15">
      <c r="A8" s="52"/>
      <c r="B8" s="52"/>
      <c r="C8" s="53"/>
      <c r="D8" s="21" t="s">
        <v>17</v>
      </c>
      <c r="E8" s="22"/>
      <c r="F8" s="22"/>
      <c r="G8" s="22"/>
      <c r="H8" s="22" t="s">
        <v>82</v>
      </c>
      <c r="I8" s="22"/>
      <c r="J8" s="22"/>
      <c r="K8" s="22"/>
      <c r="L8" s="22"/>
      <c r="M8" s="22"/>
      <c r="N8" s="22"/>
      <c r="O8" s="22"/>
      <c r="P8" s="23" t="s">
        <v>18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19</v>
      </c>
      <c r="B10" s="29"/>
      <c r="C10" s="30">
        <v>1</v>
      </c>
      <c r="D10" s="31">
        <v>3031.2000000000003</v>
      </c>
      <c r="E10" s="31">
        <v>2555.4899999999998</v>
      </c>
      <c r="F10" s="31">
        <v>2843.21</v>
      </c>
      <c r="G10" s="31">
        <v>2878.7799999999997</v>
      </c>
      <c r="H10" s="31">
        <v>3008.5399999999995</v>
      </c>
      <c r="I10" s="31">
        <v>3369.61</v>
      </c>
      <c r="J10" s="31">
        <v>3653.5299999999997</v>
      </c>
      <c r="K10" s="31">
        <v>4028.64</v>
      </c>
      <c r="L10" s="31">
        <v>3945.9799999999996</v>
      </c>
      <c r="M10" s="31">
        <v>3852.91</v>
      </c>
      <c r="N10" s="31">
        <v>3606.01</v>
      </c>
      <c r="O10" s="31">
        <v>2772.9500000000003</v>
      </c>
      <c r="P10" s="31">
        <v>39546.85</v>
      </c>
      <c r="Q10" s="31">
        <v>3295.5708333333332</v>
      </c>
    </row>
    <row r="11" spans="1:17" ht="13.5" customHeight="1" x14ac:dyDescent="0.15">
      <c r="A11" s="34"/>
      <c r="B11" s="34"/>
      <c r="C11" s="30"/>
      <c r="D11" s="33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20</v>
      </c>
      <c r="B12" s="43"/>
      <c r="C12" s="30"/>
      <c r="D12" s="33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4"/>
      <c r="B13" s="34"/>
      <c r="C13" s="30"/>
      <c r="D13" s="33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21</v>
      </c>
      <c r="C14" s="30">
        <v>2</v>
      </c>
      <c r="D14" s="31">
        <v>383</v>
      </c>
      <c r="E14" s="31">
        <v>91</v>
      </c>
      <c r="F14" s="31">
        <v>360</v>
      </c>
      <c r="G14" s="31">
        <v>369</v>
      </c>
      <c r="H14" s="31">
        <v>363</v>
      </c>
      <c r="I14" s="31">
        <v>403</v>
      </c>
      <c r="J14" s="31">
        <v>501</v>
      </c>
      <c r="K14" s="31">
        <v>517</v>
      </c>
      <c r="L14" s="31">
        <v>494</v>
      </c>
      <c r="M14" s="31">
        <v>500</v>
      </c>
      <c r="N14" s="31">
        <v>477</v>
      </c>
      <c r="O14" s="31">
        <v>405</v>
      </c>
      <c r="P14" s="31">
        <f>IF(ISERR(SUM(D14:O14)),"-",SUM(D14:O14))</f>
        <v>4863</v>
      </c>
      <c r="Q14" s="31">
        <f>IF(ISERR(P14/12),"-",P14/12)</f>
        <v>405.25</v>
      </c>
    </row>
    <row r="15" spans="1:17" s="32" customFormat="1" ht="13.5" customHeight="1" x14ac:dyDescent="0.15">
      <c r="A15" s="29"/>
      <c r="B15" s="29" t="s">
        <v>22</v>
      </c>
      <c r="C15" s="30">
        <v>3</v>
      </c>
      <c r="D15" s="31">
        <v>8</v>
      </c>
      <c r="E15" s="31">
        <v>8</v>
      </c>
      <c r="F15" s="31">
        <v>79</v>
      </c>
      <c r="G15" s="31">
        <v>84</v>
      </c>
      <c r="H15" s="31">
        <v>5</v>
      </c>
      <c r="I15" s="31">
        <v>5</v>
      </c>
      <c r="J15" s="31">
        <v>6</v>
      </c>
      <c r="K15" s="31">
        <v>11</v>
      </c>
      <c r="L15" s="31">
        <v>11</v>
      </c>
      <c r="M15" s="31">
        <v>16</v>
      </c>
      <c r="N15" s="31">
        <v>22</v>
      </c>
      <c r="O15" s="31">
        <v>10</v>
      </c>
      <c r="P15" s="31">
        <f>IF(ISERR(SUM(D15:O15)),"-",SUM(D15:O15))</f>
        <v>265</v>
      </c>
      <c r="Q15" s="31">
        <f>IF(ISERR(P15/12),"-",P15/12)</f>
        <v>22.083333333333332</v>
      </c>
    </row>
    <row r="16" spans="1:17" s="32" customFormat="1" ht="13.5" customHeight="1" x14ac:dyDescent="0.15">
      <c r="A16" s="29"/>
      <c r="B16" s="29" t="s">
        <v>23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24</v>
      </c>
      <c r="C17" s="30">
        <v>5</v>
      </c>
      <c r="D17" s="31">
        <v>3</v>
      </c>
      <c r="E17" s="31">
        <v>2</v>
      </c>
      <c r="F17" s="31">
        <v>1</v>
      </c>
      <c r="G17" s="31">
        <v>1</v>
      </c>
      <c r="H17" s="31">
        <v>1</v>
      </c>
      <c r="I17" s="31">
        <v>1</v>
      </c>
      <c r="J17" s="31">
        <v>1</v>
      </c>
      <c r="K17" s="31">
        <v>1</v>
      </c>
      <c r="L17" s="31">
        <v>1</v>
      </c>
      <c r="M17" s="31">
        <v>1</v>
      </c>
      <c r="N17" s="31">
        <v>5</v>
      </c>
      <c r="O17" s="31">
        <v>2</v>
      </c>
      <c r="P17" s="31">
        <f>IF(ISERR(SUM(D17:O17)),"-",SUM(D17:O17))</f>
        <v>20</v>
      </c>
      <c r="Q17" s="31">
        <f>IF(ISERR(P17/12),"-",P17/12)</f>
        <v>1.6666666666666667</v>
      </c>
    </row>
    <row r="18" spans="1:17" s="32" customFormat="1" ht="13.5" customHeight="1" x14ac:dyDescent="0.15">
      <c r="A18" s="29"/>
      <c r="B18" s="29" t="s">
        <v>25</v>
      </c>
      <c r="C18" s="30">
        <v>6</v>
      </c>
      <c r="D18" s="31">
        <v>939</v>
      </c>
      <c r="E18" s="31">
        <v>710</v>
      </c>
      <c r="F18" s="31">
        <v>606</v>
      </c>
      <c r="G18" s="31">
        <v>570</v>
      </c>
      <c r="H18" s="31">
        <v>652</v>
      </c>
      <c r="I18" s="31">
        <v>764</v>
      </c>
      <c r="J18" s="31">
        <v>812</v>
      </c>
      <c r="K18" s="31">
        <v>866</v>
      </c>
      <c r="L18" s="31">
        <v>851</v>
      </c>
      <c r="M18" s="31">
        <v>892</v>
      </c>
      <c r="N18" s="31">
        <v>1128</v>
      </c>
      <c r="O18" s="31">
        <v>1008</v>
      </c>
      <c r="P18" s="31">
        <f>IF(ISERR(SUM(D18:O18)),"-",SUM(D18:O18))</f>
        <v>9798</v>
      </c>
      <c r="Q18" s="31">
        <f>IF(ISERR(P18/12),"-",P18/12)</f>
        <v>816.5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26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27</v>
      </c>
      <c r="C21" s="30">
        <v>8</v>
      </c>
      <c r="D21" s="31">
        <v>5</v>
      </c>
      <c r="E21" s="31">
        <v>2</v>
      </c>
      <c r="F21" s="31">
        <v>2</v>
      </c>
      <c r="G21" s="31">
        <v>2</v>
      </c>
      <c r="H21" s="31">
        <v>2</v>
      </c>
      <c r="I21" s="31">
        <v>2</v>
      </c>
      <c r="J21" s="31">
        <v>1</v>
      </c>
      <c r="K21" s="31">
        <v>2</v>
      </c>
      <c r="L21" s="31">
        <v>2</v>
      </c>
      <c r="M21" s="31">
        <v>2</v>
      </c>
      <c r="N21" s="31">
        <v>10</v>
      </c>
      <c r="O21" s="31">
        <v>6</v>
      </c>
      <c r="P21" s="31">
        <f>IF(ISERR(SUM(D21:O21)),"-",SUM(D21:O21))</f>
        <v>38</v>
      </c>
      <c r="Q21" s="31">
        <f>IF(ISERR(P21/12),"-",P21/12)</f>
        <v>3.1666666666666665</v>
      </c>
    </row>
    <row r="22" spans="1:17" s="32" customFormat="1" ht="13.5" customHeight="1" x14ac:dyDescent="0.15">
      <c r="A22" s="29"/>
      <c r="B22" s="29" t="s">
        <v>28</v>
      </c>
      <c r="C22" s="30">
        <v>9</v>
      </c>
      <c r="D22" s="31">
        <v>51.2</v>
      </c>
      <c r="E22" s="31">
        <v>50.7</v>
      </c>
      <c r="F22" s="31">
        <v>48.9</v>
      </c>
      <c r="G22" s="31">
        <v>48</v>
      </c>
      <c r="H22" s="31">
        <v>46.7</v>
      </c>
      <c r="I22" s="31">
        <v>46.8</v>
      </c>
      <c r="J22" s="31">
        <v>46.1</v>
      </c>
      <c r="K22" s="31">
        <v>49</v>
      </c>
      <c r="L22" s="31">
        <v>49</v>
      </c>
      <c r="M22" s="31">
        <v>86.8</v>
      </c>
      <c r="N22" s="31">
        <v>112.4</v>
      </c>
      <c r="O22" s="31">
        <v>40.4</v>
      </c>
      <c r="P22" s="31">
        <f>IF(ISERR(SUM(D22:O22)),"-",SUM(D22:O22))</f>
        <v>676</v>
      </c>
      <c r="Q22" s="31">
        <f>IF(ISERR(P22/12),"-",P22/12)</f>
        <v>56.333333333333336</v>
      </c>
    </row>
    <row r="23" spans="1:17" s="32" customFormat="1" ht="13.5" customHeight="1" x14ac:dyDescent="0.15">
      <c r="A23" s="29"/>
      <c r="B23" s="29" t="s">
        <v>29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30</v>
      </c>
      <c r="C24" s="30">
        <v>11</v>
      </c>
      <c r="D24" s="31">
        <v>3</v>
      </c>
      <c r="E24" s="31">
        <v>3</v>
      </c>
      <c r="F24" s="31">
        <v>3</v>
      </c>
      <c r="G24" s="31">
        <v>3</v>
      </c>
      <c r="H24" s="31">
        <v>3</v>
      </c>
      <c r="I24" s="31">
        <v>3</v>
      </c>
      <c r="J24" s="31">
        <v>3</v>
      </c>
      <c r="K24" s="31">
        <v>3</v>
      </c>
      <c r="L24" s="31">
        <v>3</v>
      </c>
      <c r="M24" s="31">
        <v>3</v>
      </c>
      <c r="N24" s="31">
        <v>4</v>
      </c>
      <c r="O24" s="31">
        <v>3</v>
      </c>
      <c r="P24" s="31">
        <f>IF(ISERR(SUM(D24:O24)),"-",SUM(D24:O24))</f>
        <v>37</v>
      </c>
      <c r="Q24" s="31">
        <f>IF(ISERR(P24/12),"-",P24/12)</f>
        <v>3.0833333333333335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31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32</v>
      </c>
      <c r="C27" s="30">
        <v>13</v>
      </c>
      <c r="D27" s="31">
        <v>7</v>
      </c>
      <c r="E27" s="31">
        <v>7</v>
      </c>
      <c r="F27" s="31">
        <v>7</v>
      </c>
      <c r="G27" s="31">
        <v>1</v>
      </c>
      <c r="H27" s="31">
        <v>1</v>
      </c>
      <c r="I27" s="31">
        <v>1</v>
      </c>
      <c r="J27" s="31">
        <v>1</v>
      </c>
      <c r="K27" s="31">
        <v>0</v>
      </c>
      <c r="L27" s="31">
        <v>0</v>
      </c>
      <c r="M27" s="31">
        <v>6</v>
      </c>
      <c r="N27" s="31">
        <v>24</v>
      </c>
      <c r="O27" s="31">
        <v>0</v>
      </c>
      <c r="P27" s="31">
        <f>IF(ISERR(SUM(D27:O27)),"-",SUM(D27:O27))</f>
        <v>55</v>
      </c>
      <c r="Q27" s="31">
        <f>IF(ISERR(P27/12),"-",P27/12)</f>
        <v>4.583333333333333</v>
      </c>
    </row>
    <row r="28" spans="1:17" s="32" customFormat="1" ht="13.5" customHeight="1" x14ac:dyDescent="0.15">
      <c r="A28" s="29"/>
      <c r="B28" s="29" t="s">
        <v>33</v>
      </c>
      <c r="C28" s="30">
        <v>14</v>
      </c>
      <c r="D28" s="31">
        <v>4.4000000000000004</v>
      </c>
      <c r="E28" s="31">
        <v>3.4</v>
      </c>
      <c r="F28" s="31">
        <v>2.92</v>
      </c>
      <c r="G28" s="31">
        <v>6.62</v>
      </c>
      <c r="H28" s="31">
        <v>6.62</v>
      </c>
      <c r="I28" s="31">
        <v>6.62</v>
      </c>
      <c r="J28" s="31">
        <v>20.22</v>
      </c>
      <c r="K28" s="31">
        <v>30.52</v>
      </c>
      <c r="L28" s="31">
        <v>30.82</v>
      </c>
      <c r="M28" s="31">
        <v>29.94</v>
      </c>
      <c r="N28" s="31">
        <v>21.44</v>
      </c>
      <c r="O28" s="31">
        <v>6.54</v>
      </c>
      <c r="P28" s="31">
        <f>IF(ISERR(SUM(D28:O28)),"-",SUM(D28:O28))</f>
        <v>170.05999999999997</v>
      </c>
      <c r="Q28" s="31">
        <f>IF(ISERR(P28/12),"-",P28/12)</f>
        <v>14.171666666666665</v>
      </c>
    </row>
    <row r="29" spans="1:17" s="32" customFormat="1" ht="13.5" customHeight="1" x14ac:dyDescent="0.15">
      <c r="A29" s="29"/>
      <c r="B29" s="29" t="s">
        <v>34</v>
      </c>
      <c r="C29" s="30">
        <v>15</v>
      </c>
      <c r="D29" s="31">
        <v>63</v>
      </c>
      <c r="E29" s="31">
        <v>60</v>
      </c>
      <c r="F29" s="31">
        <v>62</v>
      </c>
      <c r="G29" s="31">
        <v>66</v>
      </c>
      <c r="H29" s="31">
        <v>71</v>
      </c>
      <c r="I29" s="31">
        <v>80</v>
      </c>
      <c r="J29" s="31">
        <v>105</v>
      </c>
      <c r="K29" s="31">
        <v>124</v>
      </c>
      <c r="L29" s="31">
        <v>131</v>
      </c>
      <c r="M29" s="31">
        <v>123</v>
      </c>
      <c r="N29" s="31">
        <v>123</v>
      </c>
      <c r="O29" s="31">
        <v>58</v>
      </c>
      <c r="P29" s="31">
        <f>IF(ISERR(SUM(D29:O29)),"-",SUM(D29:O29))</f>
        <v>1066</v>
      </c>
      <c r="Q29" s="31">
        <f>IF(ISERR(P29/12),"-",P29/12)</f>
        <v>88.833333333333329</v>
      </c>
    </row>
    <row r="30" spans="1:17" ht="13.5" customHeight="1" x14ac:dyDescent="0.15">
      <c r="A30" s="34"/>
      <c r="B30" s="34"/>
      <c r="C30" s="30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35</v>
      </c>
      <c r="B31" s="43"/>
      <c r="C31" s="30"/>
      <c r="D31" s="33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4"/>
      <c r="B32" s="34"/>
      <c r="C32" s="30"/>
      <c r="D32" s="33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36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37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38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39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40</v>
      </c>
      <c r="C37" s="30">
        <v>20</v>
      </c>
      <c r="D37" s="31">
        <v>8</v>
      </c>
      <c r="E37" s="31">
        <v>34</v>
      </c>
      <c r="F37" s="31">
        <v>37</v>
      </c>
      <c r="G37" s="31">
        <v>38</v>
      </c>
      <c r="H37" s="31">
        <v>37</v>
      </c>
      <c r="I37" s="31">
        <v>36</v>
      </c>
      <c r="J37" s="31">
        <v>35</v>
      </c>
      <c r="K37" s="31">
        <v>33</v>
      </c>
      <c r="L37" s="31">
        <v>31</v>
      </c>
      <c r="M37" s="31">
        <v>29</v>
      </c>
      <c r="N37" s="31">
        <v>27</v>
      </c>
      <c r="O37" s="31">
        <v>20</v>
      </c>
      <c r="P37" s="31">
        <f>IF(ISERR(SUM(D37:O37)),"-",SUM(D37:O37))</f>
        <v>365</v>
      </c>
      <c r="Q37" s="31">
        <f>IF(ISERR(P37/12),"-",P37/12)</f>
        <v>30.416666666666668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41</v>
      </c>
      <c r="C39" s="30">
        <v>21</v>
      </c>
      <c r="D39" s="31" t="s">
        <v>80</v>
      </c>
      <c r="E39" s="31" t="s">
        <v>80</v>
      </c>
      <c r="F39" s="31" t="s">
        <v>80</v>
      </c>
      <c r="G39" s="31" t="s">
        <v>80</v>
      </c>
      <c r="H39" s="31" t="s">
        <v>80</v>
      </c>
      <c r="I39" s="31" t="s">
        <v>80</v>
      </c>
      <c r="J39" s="31" t="s">
        <v>80</v>
      </c>
      <c r="K39" s="31" t="s">
        <v>80</v>
      </c>
      <c r="L39" s="31" t="s">
        <v>80</v>
      </c>
      <c r="M39" s="31" t="s">
        <v>80</v>
      </c>
      <c r="N39" s="31" t="s">
        <v>80</v>
      </c>
      <c r="O39" s="31" t="s">
        <v>80</v>
      </c>
      <c r="P39" s="31" t="s">
        <v>80</v>
      </c>
      <c r="Q39" s="31" t="s">
        <v>80</v>
      </c>
    </row>
    <row r="40" spans="1:17" s="32" customFormat="1" ht="13.5" customHeight="1" x14ac:dyDescent="0.15">
      <c r="A40" s="29"/>
      <c r="B40" s="29" t="s">
        <v>42</v>
      </c>
      <c r="C40" s="30">
        <v>22</v>
      </c>
      <c r="D40" s="31">
        <v>323</v>
      </c>
      <c r="E40" s="31">
        <v>282</v>
      </c>
      <c r="F40" s="31">
        <v>284</v>
      </c>
      <c r="G40" s="31">
        <v>269</v>
      </c>
      <c r="H40" s="31">
        <v>289</v>
      </c>
      <c r="I40" s="31">
        <v>296</v>
      </c>
      <c r="J40" s="31">
        <v>305</v>
      </c>
      <c r="K40" s="31">
        <v>378</v>
      </c>
      <c r="L40" s="31">
        <v>456</v>
      </c>
      <c r="M40" s="31">
        <v>433</v>
      </c>
      <c r="N40" s="31">
        <v>395</v>
      </c>
      <c r="O40" s="31">
        <v>344</v>
      </c>
      <c r="P40" s="31">
        <f>IF(ISERR(SUM(D40:O40)),"-",SUM(D40:O40))</f>
        <v>4054</v>
      </c>
      <c r="Q40" s="31">
        <f>IF(ISERR(P40/12),"-",P40/12)</f>
        <v>337.83333333333331</v>
      </c>
    </row>
    <row r="41" spans="1:17" s="32" customFormat="1" ht="13.5" customHeight="1" x14ac:dyDescent="0.15">
      <c r="A41" s="29"/>
      <c r="B41" s="29" t="s">
        <v>43</v>
      </c>
      <c r="C41" s="30">
        <v>23</v>
      </c>
      <c r="D41" s="31" t="s">
        <v>80</v>
      </c>
      <c r="E41" s="31" t="s">
        <v>80</v>
      </c>
      <c r="F41" s="31" t="s">
        <v>80</v>
      </c>
      <c r="G41" s="31" t="s">
        <v>80</v>
      </c>
      <c r="H41" s="31" t="s">
        <v>80</v>
      </c>
      <c r="I41" s="31" t="s">
        <v>80</v>
      </c>
      <c r="J41" s="31" t="s">
        <v>80</v>
      </c>
      <c r="K41" s="31" t="s">
        <v>80</v>
      </c>
      <c r="L41" s="31" t="s">
        <v>80</v>
      </c>
      <c r="M41" s="31" t="s">
        <v>80</v>
      </c>
      <c r="N41" s="31" t="s">
        <v>80</v>
      </c>
      <c r="O41" s="31" t="s">
        <v>80</v>
      </c>
      <c r="P41" s="31" t="s">
        <v>80</v>
      </c>
      <c r="Q41" s="31" t="s">
        <v>80</v>
      </c>
    </row>
    <row r="42" spans="1:17" s="32" customFormat="1" ht="13.5" customHeight="1" x14ac:dyDescent="0.15">
      <c r="A42" s="29"/>
      <c r="B42" s="29" t="s">
        <v>44</v>
      </c>
      <c r="C42" s="30">
        <v>24</v>
      </c>
      <c r="D42" s="31">
        <v>457</v>
      </c>
      <c r="E42" s="31">
        <v>482</v>
      </c>
      <c r="F42" s="31">
        <v>545</v>
      </c>
      <c r="G42" s="31">
        <v>589</v>
      </c>
      <c r="H42" s="31">
        <v>688</v>
      </c>
      <c r="I42" s="31">
        <v>790</v>
      </c>
      <c r="J42" s="31">
        <v>873</v>
      </c>
      <c r="K42" s="31">
        <v>965</v>
      </c>
      <c r="L42" s="31">
        <v>839</v>
      </c>
      <c r="M42" s="31">
        <v>743</v>
      </c>
      <c r="N42" s="31">
        <v>424</v>
      </c>
      <c r="O42" s="31">
        <v>271</v>
      </c>
      <c r="P42" s="31">
        <f>IF(ISERR(SUM(D42:O42)),"-",SUM(D42:O42))</f>
        <v>7666</v>
      </c>
      <c r="Q42" s="31">
        <f>IF(ISERR(P42/12),"-",P42/12)</f>
        <v>638.83333333333337</v>
      </c>
    </row>
    <row r="43" spans="1:17" s="32" customFormat="1" ht="13.5" customHeight="1" x14ac:dyDescent="0.15">
      <c r="A43" s="29"/>
      <c r="B43" s="29" t="s">
        <v>45</v>
      </c>
      <c r="C43" s="30">
        <v>25</v>
      </c>
      <c r="D43" s="31">
        <v>542</v>
      </c>
      <c r="E43" s="31">
        <v>576</v>
      </c>
      <c r="F43" s="31">
        <v>544</v>
      </c>
      <c r="G43" s="31">
        <v>544</v>
      </c>
      <c r="H43" s="31">
        <v>563</v>
      </c>
      <c r="I43" s="31">
        <v>642</v>
      </c>
      <c r="J43" s="31">
        <v>653</v>
      </c>
      <c r="K43" s="31">
        <v>705</v>
      </c>
      <c r="L43" s="31">
        <v>705</v>
      </c>
      <c r="M43" s="31">
        <v>660</v>
      </c>
      <c r="N43" s="31">
        <v>543</v>
      </c>
      <c r="O43" s="31">
        <v>428</v>
      </c>
      <c r="P43" s="31">
        <f>IF(ISERR(SUM(D43:O43)),"-",SUM(D43:O43))</f>
        <v>7105</v>
      </c>
      <c r="Q43" s="31">
        <f>IF(ISERR(P43/12),"-",P43/12)</f>
        <v>592.08333333333337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46</v>
      </c>
      <c r="C45" s="30">
        <v>26</v>
      </c>
      <c r="D45" s="31">
        <v>123</v>
      </c>
      <c r="E45" s="31">
        <v>142</v>
      </c>
      <c r="F45" s="31">
        <v>150</v>
      </c>
      <c r="G45" s="31">
        <v>169</v>
      </c>
      <c r="H45" s="31">
        <v>165</v>
      </c>
      <c r="I45" s="31">
        <v>168</v>
      </c>
      <c r="J45" s="31">
        <v>163</v>
      </c>
      <c r="K45" s="31">
        <v>208</v>
      </c>
      <c r="L45" s="31">
        <v>190</v>
      </c>
      <c r="M45" s="31">
        <v>170</v>
      </c>
      <c r="N45" s="31">
        <v>158</v>
      </c>
      <c r="O45" s="31">
        <v>122</v>
      </c>
      <c r="P45" s="31">
        <f>IF(ISERR(SUM(D45:O45)),"-",SUM(D45:O45))</f>
        <v>1928</v>
      </c>
      <c r="Q45" s="31">
        <f>IF(ISERR(P45/12),"-",P45/12)</f>
        <v>160.66666666666666</v>
      </c>
    </row>
    <row r="46" spans="1:17" s="32" customFormat="1" ht="13.5" customHeight="1" x14ac:dyDescent="0.15">
      <c r="A46" s="29"/>
      <c r="B46" s="29" t="s">
        <v>47</v>
      </c>
      <c r="C46" s="30">
        <v>27</v>
      </c>
      <c r="D46" s="31">
        <v>0</v>
      </c>
      <c r="E46" s="31">
        <v>0</v>
      </c>
      <c r="F46" s="31">
        <v>1</v>
      </c>
      <c r="G46" s="31">
        <v>1</v>
      </c>
      <c r="H46" s="31">
        <v>1</v>
      </c>
      <c r="I46" s="31">
        <v>1</v>
      </c>
      <c r="J46" s="31">
        <v>1</v>
      </c>
      <c r="K46" s="31">
        <v>1</v>
      </c>
      <c r="L46" s="31">
        <v>1</v>
      </c>
      <c r="M46" s="31">
        <v>0</v>
      </c>
      <c r="N46" s="31">
        <v>0</v>
      </c>
      <c r="O46" s="31">
        <v>1</v>
      </c>
      <c r="P46" s="31">
        <f>IF(ISERR(SUM(D46:O46)),"-",SUM(D46:O46))</f>
        <v>8</v>
      </c>
      <c r="Q46" s="31">
        <f>IF(ISERR(P46/12),"-",P46/12)</f>
        <v>0.66666666666666663</v>
      </c>
    </row>
    <row r="47" spans="1:17" s="32" customFormat="1" ht="13.5" customHeight="1" x14ac:dyDescent="0.15">
      <c r="A47" s="29"/>
      <c r="B47" s="29" t="s">
        <v>48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49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50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51</v>
      </c>
      <c r="C51" s="30">
        <v>31</v>
      </c>
      <c r="D51" s="31">
        <v>3</v>
      </c>
      <c r="E51" s="31">
        <v>6</v>
      </c>
      <c r="F51" s="31">
        <v>5</v>
      </c>
      <c r="G51" s="31">
        <v>5</v>
      </c>
      <c r="H51" s="31">
        <v>5</v>
      </c>
      <c r="I51" s="31">
        <v>5</v>
      </c>
      <c r="J51" s="31">
        <v>5</v>
      </c>
      <c r="K51" s="31">
        <v>5</v>
      </c>
      <c r="L51" s="31">
        <v>5</v>
      </c>
      <c r="M51" s="31">
        <v>5</v>
      </c>
      <c r="N51" s="31">
        <v>5</v>
      </c>
      <c r="O51" s="31">
        <v>4</v>
      </c>
      <c r="P51" s="31">
        <f>IF(ISERR(SUM(D51:O51)),"-",SUM(D51:O51))</f>
        <v>58</v>
      </c>
      <c r="Q51" s="31">
        <f>IF(ISERR(P51/12),"-",P51/12)</f>
        <v>4.833333333333333</v>
      </c>
    </row>
    <row r="52" spans="1:17" s="32" customFormat="1" ht="13.5" customHeight="1" x14ac:dyDescent="0.15">
      <c r="A52" s="29"/>
      <c r="B52" s="29" t="s">
        <v>52</v>
      </c>
      <c r="C52" s="30">
        <v>32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f>IF(ISERR(SUM(D52:O52)),"-",SUM(D52:O52))</f>
        <v>0</v>
      </c>
      <c r="Q52" s="31">
        <f>IF(ISERR(P52/12),"-",P52/12)</f>
        <v>0</v>
      </c>
    </row>
    <row r="53" spans="1:17" s="32" customFormat="1" ht="13.5" customHeight="1" x14ac:dyDescent="0.15">
      <c r="A53" s="29"/>
      <c r="B53" s="29" t="s">
        <v>53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54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55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56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57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58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59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60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61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62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63</v>
      </c>
      <c r="C65" s="30">
        <v>43</v>
      </c>
      <c r="D65" s="31">
        <v>82</v>
      </c>
      <c r="E65" s="31">
        <v>71</v>
      </c>
      <c r="F65" s="31">
        <v>82</v>
      </c>
      <c r="G65" s="31">
        <v>90</v>
      </c>
      <c r="H65" s="31">
        <v>91</v>
      </c>
      <c r="I65" s="31">
        <v>99</v>
      </c>
      <c r="J65" s="31">
        <v>103</v>
      </c>
      <c r="K65" s="31">
        <v>106</v>
      </c>
      <c r="L65" s="31">
        <v>116</v>
      </c>
      <c r="M65" s="31">
        <v>105</v>
      </c>
      <c r="N65" s="31">
        <v>78</v>
      </c>
      <c r="O65" s="31">
        <v>31</v>
      </c>
      <c r="P65" s="31">
        <f>IF(ISERR(SUM(D65:O65)),"-",SUM(D65:O65))</f>
        <v>1054</v>
      </c>
      <c r="Q65" s="31">
        <f>IF(ISERR(P65/12),"-",P65/12)</f>
        <v>87.833333333333329</v>
      </c>
    </row>
    <row r="66" spans="1:17" s="32" customFormat="1" ht="13.5" customHeight="1" x14ac:dyDescent="0.15">
      <c r="A66" s="29"/>
      <c r="B66" s="29" t="s">
        <v>64</v>
      </c>
      <c r="C66" s="30">
        <v>44</v>
      </c>
      <c r="D66" s="31">
        <v>2.6</v>
      </c>
      <c r="E66" s="31">
        <v>2.39</v>
      </c>
      <c r="F66" s="31">
        <v>1.39</v>
      </c>
      <c r="G66" s="31">
        <v>1.1599999999999999</v>
      </c>
      <c r="H66" s="31">
        <v>1.22</v>
      </c>
      <c r="I66" s="31">
        <v>2.19</v>
      </c>
      <c r="J66" s="31">
        <v>2.21</v>
      </c>
      <c r="K66" s="31">
        <v>2.12</v>
      </c>
      <c r="L66" s="31">
        <v>2.16</v>
      </c>
      <c r="M66" s="31">
        <v>1.17</v>
      </c>
      <c r="N66" s="31">
        <v>1.17</v>
      </c>
      <c r="O66" s="31">
        <v>1.01</v>
      </c>
      <c r="P66" s="31">
        <f>IF(ISERR(SUM(D66:O66)),"-",SUM(D66:O66))</f>
        <v>20.790000000000003</v>
      </c>
      <c r="Q66" s="31">
        <f>IF(ISERR(P66/12),"-",P66/12)</f>
        <v>1.7325000000000002</v>
      </c>
    </row>
    <row r="67" spans="1:17" s="32" customFormat="1" ht="13.5" customHeight="1" x14ac:dyDescent="0.15">
      <c r="A67" s="29"/>
      <c r="B67" s="29" t="s">
        <v>65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66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67</v>
      </c>
      <c r="C70" s="30">
        <v>47</v>
      </c>
      <c r="D70" s="31">
        <v>5</v>
      </c>
      <c r="E70" s="31">
        <v>4</v>
      </c>
      <c r="F70" s="31">
        <v>5</v>
      </c>
      <c r="G70" s="31">
        <v>5</v>
      </c>
      <c r="H70" s="31">
        <v>4</v>
      </c>
      <c r="I70" s="31">
        <v>5</v>
      </c>
      <c r="J70" s="31">
        <v>4</v>
      </c>
      <c r="K70" s="31">
        <v>4</v>
      </c>
      <c r="L70" s="31">
        <v>2</v>
      </c>
      <c r="M70" s="31">
        <v>5</v>
      </c>
      <c r="N70" s="31">
        <v>5</v>
      </c>
      <c r="O70" s="31">
        <v>4</v>
      </c>
      <c r="P70" s="31">
        <f>IF(ISERR(SUM(D70:O70)),"-",SUM(D70:O70))</f>
        <v>52</v>
      </c>
      <c r="Q70" s="31">
        <f>IF(ISERR(P70/12),"-",P70/12)</f>
        <v>4.333333333333333</v>
      </c>
    </row>
    <row r="71" spans="1:17" s="32" customFormat="1" ht="13.5" customHeight="1" x14ac:dyDescent="0.15">
      <c r="A71" s="29"/>
      <c r="B71" s="29" t="s">
        <v>68</v>
      </c>
      <c r="C71" s="30">
        <v>48</v>
      </c>
      <c r="D71" s="31">
        <v>1</v>
      </c>
      <c r="E71" s="31">
        <v>0</v>
      </c>
      <c r="F71" s="31">
        <v>1</v>
      </c>
      <c r="G71" s="31">
        <v>1</v>
      </c>
      <c r="H71" s="31">
        <v>1</v>
      </c>
      <c r="I71" s="31">
        <v>1</v>
      </c>
      <c r="J71" s="31">
        <v>1</v>
      </c>
      <c r="K71" s="31">
        <v>7</v>
      </c>
      <c r="L71" s="31">
        <v>20</v>
      </c>
      <c r="M71" s="31">
        <v>30</v>
      </c>
      <c r="N71" s="31">
        <v>32</v>
      </c>
      <c r="O71" s="31">
        <v>1</v>
      </c>
      <c r="P71" s="31">
        <f>IF(ISERR(SUM(D71:O71)),"-",SUM(D71:O71))</f>
        <v>96</v>
      </c>
      <c r="Q71" s="31">
        <f>IF(ISERR(P71/12),"-",P71/12)</f>
        <v>8</v>
      </c>
    </row>
    <row r="72" spans="1:17" s="32" customFormat="1" ht="13.5" customHeight="1" x14ac:dyDescent="0.15">
      <c r="A72" s="29"/>
      <c r="B72" s="29" t="s">
        <v>69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70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71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72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5</v>
      </c>
      <c r="O76" s="31">
        <v>0</v>
      </c>
      <c r="P76" s="31">
        <f>IF(ISERR(SUM(D76:O76)),"-",SUM(D76:O76))</f>
        <v>5</v>
      </c>
      <c r="Q76" s="31">
        <f>IF(ISERR(P76/12),"-",P76/12)</f>
        <v>0.41666666666666669</v>
      </c>
    </row>
    <row r="77" spans="1:17" s="32" customFormat="1" ht="13.5" customHeight="1" x14ac:dyDescent="0.15">
      <c r="A77" s="29"/>
      <c r="B77" s="29" t="s">
        <v>73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74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75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4"/>
      <c r="B80" s="34"/>
      <c r="C80" s="30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4"/>
      <c r="B81" s="34"/>
      <c r="C81" s="30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79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76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2020-12-24T06:57:26Z</cp:lastPrinted>
  <dcterms:created xsi:type="dcterms:W3CDTF">2020-09-17T00:44:23Z</dcterms:created>
  <dcterms:modified xsi:type="dcterms:W3CDTF">2020-12-24T06:57:36Z</dcterms:modified>
</cp:coreProperties>
</file>