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公表用\2019産地年報確報（202201dd再公表）境港べに差し替え\"/>
    </mc:Choice>
  </mc:AlternateContent>
  <xr:revisionPtr revIDLastSave="0" documentId="13_ncr:1_{9FA96D13-2479-4472-856B-2088B153B02C}" xr6:coauthVersionLast="36" xr6:coauthVersionMax="36" xr10:uidLastSave="{00000000-0000-0000-0000-000000000000}"/>
  <bookViews>
    <workbookView xWindow="0" yWindow="0" windowWidth="28800" windowHeight="12135" xr2:uid="{D86900DC-9064-49A8-8B51-00D6EC3B3A2A}"/>
  </bookViews>
  <sheets>
    <sheet name="産地水揚量・価格（209漁港）品目別水揚量・価額・価格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'産地水揚量・価格（209漁港）品目別水揚量・価額・価格表'!$1:$9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I10" i="2" s="1"/>
  <c r="K10" i="2" l="1"/>
  <c r="K12" i="2"/>
</calcChain>
</file>

<file path=xl/sharedStrings.xml><?xml version="1.0" encoding="utf-8"?>
<sst xmlns="http://schemas.openxmlformats.org/spreadsheetml/2006/main" count="130" uniqueCount="130">
  <si>
    <t>産地水産物流通調査（2019年）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</si>
  <si>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（209漁港）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</si>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</sst>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0" xfId="2" applyFont="1" applyFill="1" applyAlignment="1">
      <alignment horizontal="distributed"/>
    </xf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</cellXfs>
  <cellStyles count="3">
    <cellStyle name="標準" xfId="0" builtinId="0"/>
    <cellStyle name="標準_1" xfId="2" xr:uid="{97D18455-A8AB-4148-9600-1057A4D2AE18}"/>
    <cellStyle name="標準_月別結果表" xfId="1" xr:uid="{E505002F-5EDC-4505-BA63-AC06288A7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A66D-08DE-417B-BFA0-C00852414A49}">
  <sheetPr codeName="Sheet08">
    <pageSetUpPr fitToPage="1"/>
  </sheetPr>
  <dimension ref="A1:L155"/>
  <sheetViews>
    <sheetView tabSelected="1" zoomScale="75" zoomScaleNormal="75" workbookViewId="0"/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18" customFormat="1" ht="42" customHeight="1" thickTop="1">
      <c r="A8" s="40" t="s">
        <v>6</v>
      </c>
      <c r="B8" s="40"/>
      <c r="C8" s="40"/>
      <c r="D8" s="40"/>
      <c r="E8" s="40"/>
      <c r="F8" s="40"/>
      <c r="G8" s="40"/>
      <c r="H8" s="41"/>
      <c r="I8" s="15" t="s">
        <v>7</v>
      </c>
      <c r="J8" s="16" t="s">
        <v>8</v>
      </c>
      <c r="K8" s="17" t="s">
        <v>9</v>
      </c>
    </row>
    <row r="9" spans="1:12" s="18" customFormat="1" ht="12.75" customHeight="1">
      <c r="D9" s="19"/>
      <c r="E9" s="19"/>
      <c r="F9" s="20"/>
      <c r="G9" s="20"/>
      <c r="H9" s="21"/>
      <c r="I9" s="22"/>
      <c r="J9" s="22"/>
      <c r="K9" s="22"/>
    </row>
    <row r="10" spans="1:12" s="28" customFormat="1" ht="12.75" customHeight="1">
      <c r="A10" s="42" t="s">
        <v>10</v>
      </c>
      <c r="B10" s="42"/>
      <c r="C10" s="42"/>
      <c r="D10" s="42"/>
      <c r="E10" s="42"/>
      <c r="F10" s="42"/>
      <c r="G10" s="23"/>
      <c r="H10" s="24">
        <v>1</v>
      </c>
      <c r="I10" s="25">
        <f>$I12+$I129+$I130+$I146+$I147</f>
        <v>2488791679</v>
      </c>
      <c r="J10" s="26">
        <f>$J12+$J129+$J130+$J146+$J147</f>
        <v>577403374018</v>
      </c>
      <c r="K10" s="27">
        <f>IF(ISERR(J10/I10),"-",J10/I10)</f>
        <v>232.00148846929667</v>
      </c>
    </row>
    <row r="11" spans="1:12" s="28" customFormat="1" ht="12.75" customHeight="1">
      <c r="A11" s="29"/>
      <c r="B11" s="37" t="s">
        <v>11</v>
      </c>
      <c r="C11" s="37"/>
      <c r="D11" s="37"/>
      <c r="E11" s="37"/>
      <c r="F11" s="37"/>
      <c r="G11" s="23"/>
      <c r="H11" s="24"/>
      <c r="I11" s="25"/>
      <c r="J11" s="26"/>
      <c r="K11" s="27"/>
    </row>
    <row r="12" spans="1:12" s="28" customFormat="1" ht="12.75" customHeight="1">
      <c r="A12" s="29"/>
      <c r="B12" s="37" t="s">
        <v>12</v>
      </c>
      <c r="C12" s="37"/>
      <c r="D12" s="37"/>
      <c r="E12" s="37"/>
      <c r="F12" s="37"/>
      <c r="G12" s="23"/>
      <c r="H12" s="24">
        <v>2</v>
      </c>
      <c r="I12" s="25">
        <f>$I14+$I15+$I16+$I127</f>
        <v>2218144720</v>
      </c>
      <c r="J12" s="26">
        <f>$J14+$J15+$J16+$J127</f>
        <v>520074656627</v>
      </c>
      <c r="K12" s="27">
        <f>IF(ISERR(J12/I12),"-",J12/I12)</f>
        <v>234.4638074953919</v>
      </c>
    </row>
    <row r="13" spans="1:12" s="28" customFormat="1" ht="12.75" customHeight="1">
      <c r="A13" s="29"/>
      <c r="B13" s="37"/>
      <c r="C13" s="37"/>
      <c r="D13" s="37"/>
      <c r="E13" s="37"/>
      <c r="F13" s="37"/>
      <c r="G13" s="23"/>
      <c r="H13" s="24"/>
      <c r="I13" s="25"/>
      <c r="J13" s="26"/>
      <c r="K13" s="27"/>
    </row>
    <row r="14" spans="1:12" s="28" customFormat="1" ht="12.75" customHeight="1">
      <c r="A14" s="29"/>
      <c r="B14" s="23"/>
      <c r="C14" s="37" t="s">
        <v>13</v>
      </c>
      <c r="D14" s="37"/>
      <c r="E14" s="37"/>
      <c r="F14" s="37"/>
      <c r="G14" s="23"/>
      <c r="H14" s="24">
        <v>3</v>
      </c>
      <c r="I14" s="25">
        <v>1916868586</v>
      </c>
      <c r="J14" s="26">
        <v>429123133897</v>
      </c>
      <c r="K14" s="27">
        <f>IF(ISERR(J14/I14),"-",J14/I14)</f>
        <v>223.86674654232141</v>
      </c>
    </row>
    <row r="15" spans="1:12" s="28" customFormat="1" ht="12.75" customHeight="1">
      <c r="A15" s="29"/>
      <c r="B15" s="23"/>
      <c r="C15" s="37" t="s">
        <v>14</v>
      </c>
      <c r="D15" s="37"/>
      <c r="E15" s="37"/>
      <c r="F15" s="37"/>
      <c r="G15" s="23"/>
      <c r="H15" s="24">
        <v>4</v>
      </c>
      <c r="I15" s="25">
        <v>300117370</v>
      </c>
      <c r="J15" s="26">
        <v>87768485082</v>
      </c>
      <c r="K15" s="27">
        <f>IF(ISERR(J15/I15),"-",J15/I15)</f>
        <v>292.4472018463976</v>
      </c>
    </row>
    <row r="16" spans="1:12" s="28" customFormat="1" ht="12.75" customHeight="1">
      <c r="A16" s="29"/>
      <c r="B16" s="23"/>
      <c r="C16" s="37" t="s">
        <v>15</v>
      </c>
      <c r="D16" s="37"/>
      <c r="E16" s="37"/>
      <c r="F16" s="37"/>
      <c r="G16" s="23"/>
      <c r="H16" s="24">
        <v>5</v>
      </c>
      <c r="I16" s="25">
        <v>11466</v>
      </c>
      <c r="J16" s="26">
        <v>15811864</v>
      </c>
      <c r="K16" s="27">
        <f>IF(ISERR(J16/I16),"-",J16/I16)</f>
        <v>1379.0218035932321</v>
      </c>
    </row>
    <row r="17" spans="1:11" s="28" customFormat="1" ht="12.75" customHeight="1">
      <c r="A17" s="29"/>
      <c r="B17" s="23"/>
      <c r="C17" s="23"/>
      <c r="D17" s="23"/>
      <c r="E17" s="23"/>
      <c r="F17" s="23"/>
      <c r="G17" s="23"/>
      <c r="H17" s="24"/>
      <c r="I17" s="25"/>
      <c r="J17" s="26"/>
      <c r="K17" s="27"/>
    </row>
    <row r="18" spans="1:11" s="28" customFormat="1" ht="12.75" customHeight="1">
      <c r="A18" s="29"/>
      <c r="B18" s="23"/>
      <c r="C18" s="23"/>
      <c r="D18" s="37" t="s">
        <v>16</v>
      </c>
      <c r="E18" s="37"/>
      <c r="F18" s="37"/>
      <c r="G18" s="23"/>
      <c r="H18" s="24">
        <v>6</v>
      </c>
      <c r="I18" s="25">
        <v>4225242</v>
      </c>
      <c r="J18" s="26">
        <v>8832667166</v>
      </c>
      <c r="K18" s="27">
        <f>IF(ISERR(J18/I18),"-",J18/I18)</f>
        <v>2090.4523731421773</v>
      </c>
    </row>
    <row r="19" spans="1:11" s="28" customFormat="1" ht="12.75" customHeight="1">
      <c r="A19" s="29"/>
      <c r="B19" s="23"/>
      <c r="C19" s="23"/>
      <c r="D19" s="37" t="s">
        <v>17</v>
      </c>
      <c r="E19" s="37"/>
      <c r="F19" s="37"/>
      <c r="G19" s="23"/>
      <c r="H19" s="24">
        <v>7</v>
      </c>
      <c r="I19" s="25">
        <v>3990347</v>
      </c>
      <c r="J19" s="26">
        <v>6934355173</v>
      </c>
      <c r="K19" s="27">
        <f>IF(ISERR(J19/I19),"-",J19/I19)</f>
        <v>1737.7824968605487</v>
      </c>
    </row>
    <row r="20" spans="1:11" s="28" customFormat="1" ht="12.75" customHeight="1">
      <c r="A20" s="29"/>
      <c r="B20" s="23"/>
      <c r="C20" s="23"/>
      <c r="D20" s="37" t="s">
        <v>18</v>
      </c>
      <c r="E20" s="37"/>
      <c r="F20" s="37"/>
      <c r="G20" s="23"/>
      <c r="H20" s="24">
        <v>8</v>
      </c>
      <c r="I20" s="25">
        <v>18224636</v>
      </c>
      <c r="J20" s="26">
        <v>8708286136</v>
      </c>
      <c r="K20" s="27">
        <f>IF(ISERR(J20/I20),"-",J20/I20)</f>
        <v>477.8304563119944</v>
      </c>
    </row>
    <row r="21" spans="1:11" s="28" customFormat="1" ht="12.75" customHeight="1">
      <c r="A21" s="29"/>
      <c r="B21" s="23"/>
      <c r="C21" s="23"/>
      <c r="D21" s="37" t="s">
        <v>19</v>
      </c>
      <c r="E21" s="37"/>
      <c r="F21" s="37"/>
      <c r="G21" s="23"/>
      <c r="H21" s="24">
        <v>9</v>
      </c>
      <c r="I21" s="25">
        <v>6610334</v>
      </c>
      <c r="J21" s="26">
        <v>2971000388</v>
      </c>
      <c r="K21" s="27">
        <f>IF(ISERR(J21/I21),"-",J21/I21)</f>
        <v>449.44784756715774</v>
      </c>
    </row>
    <row r="22" spans="1:11" s="28" customFormat="1" ht="12.75" customHeight="1">
      <c r="A22" s="29"/>
      <c r="B22" s="23"/>
      <c r="C22" s="23"/>
      <c r="D22" s="37" t="s">
        <v>20</v>
      </c>
      <c r="E22" s="37"/>
      <c r="F22" s="37"/>
      <c r="G22" s="23"/>
      <c r="H22" s="24">
        <v>10</v>
      </c>
      <c r="I22" s="25">
        <v>4640420</v>
      </c>
      <c r="J22" s="26">
        <v>5971768583</v>
      </c>
      <c r="K22" s="27">
        <f>IF(ISERR(J22/I22),"-",J22/I22)</f>
        <v>1286.9026042901289</v>
      </c>
    </row>
    <row r="23" spans="1:11" s="28" customFormat="1" ht="12.75" customHeight="1">
      <c r="A23" s="29"/>
      <c r="B23" s="23"/>
      <c r="C23" s="23"/>
      <c r="D23" s="23"/>
      <c r="E23" s="23"/>
      <c r="F23" s="23"/>
      <c r="G23" s="23"/>
      <c r="H23" s="24"/>
      <c r="I23" s="25"/>
      <c r="J23" s="26"/>
      <c r="K23" s="27"/>
    </row>
    <row r="24" spans="1:11" s="28" customFormat="1" ht="12.75" customHeight="1">
      <c r="A24" s="29"/>
      <c r="B24" s="23"/>
      <c r="C24" s="23"/>
      <c r="D24" s="37" t="s">
        <v>21</v>
      </c>
      <c r="E24" s="37"/>
      <c r="F24" s="37"/>
      <c r="G24" s="23"/>
      <c r="H24" s="24">
        <v>11</v>
      </c>
      <c r="I24" s="25">
        <v>17301521</v>
      </c>
      <c r="J24" s="26">
        <v>16877402661</v>
      </c>
      <c r="K24" s="27">
        <f>IF(ISERR(J24/I24),"-",J24/I24)</f>
        <v>975.48664426670928</v>
      </c>
    </row>
    <row r="25" spans="1:11" s="28" customFormat="1" ht="12.75" customHeight="1">
      <c r="A25" s="29"/>
      <c r="B25" s="23"/>
      <c r="C25" s="23"/>
      <c r="D25" s="37" t="s">
        <v>22</v>
      </c>
      <c r="E25" s="37"/>
      <c r="F25" s="37"/>
      <c r="G25" s="23"/>
      <c r="H25" s="24">
        <v>12</v>
      </c>
      <c r="I25" s="25">
        <v>9487652</v>
      </c>
      <c r="J25" s="26">
        <v>8524279800</v>
      </c>
      <c r="K25" s="27">
        <f>IF(ISERR(J25/I25),"-",J25/I25)</f>
        <v>898.46041992265316</v>
      </c>
    </row>
    <row r="26" spans="1:11" s="28" customFormat="1" ht="12.75" customHeight="1">
      <c r="A26" s="29"/>
      <c r="B26" s="23"/>
      <c r="C26" s="23"/>
      <c r="D26" s="37" t="s">
        <v>23</v>
      </c>
      <c r="E26" s="37"/>
      <c r="F26" s="37"/>
      <c r="G26" s="23"/>
      <c r="H26" s="24">
        <v>13</v>
      </c>
      <c r="I26" s="25">
        <v>34763320</v>
      </c>
      <c r="J26" s="26">
        <v>13534348881</v>
      </c>
      <c r="K26" s="27">
        <f>IF(ISERR(J26/I26),"-",J26/I26)</f>
        <v>389.32843241094349</v>
      </c>
    </row>
    <row r="27" spans="1:11" s="28" customFormat="1" ht="12.75" customHeight="1">
      <c r="A27" s="29"/>
      <c r="B27" s="23"/>
      <c r="C27" s="23"/>
      <c r="D27" s="37" t="s">
        <v>24</v>
      </c>
      <c r="E27" s="37"/>
      <c r="F27" s="37"/>
      <c r="G27" s="23"/>
      <c r="H27" s="24">
        <v>14</v>
      </c>
      <c r="I27" s="25">
        <v>9066363</v>
      </c>
      <c r="J27" s="26">
        <v>5914679859</v>
      </c>
      <c r="K27" s="27">
        <f>IF(ISERR(J27/I27),"-",J27/I27)</f>
        <v>652.37624602059282</v>
      </c>
    </row>
    <row r="28" spans="1:11" s="28" customFormat="1" ht="12.75" customHeight="1">
      <c r="A28" s="29"/>
      <c r="B28" s="23"/>
      <c r="C28" s="23"/>
      <c r="D28" s="37" t="s">
        <v>25</v>
      </c>
      <c r="E28" s="37"/>
      <c r="F28" s="37"/>
      <c r="G28" s="23"/>
      <c r="H28" s="24">
        <v>15</v>
      </c>
      <c r="I28" s="25">
        <v>32440778</v>
      </c>
      <c r="J28" s="26">
        <v>7027688937</v>
      </c>
      <c r="K28" s="27">
        <f>IF(ISERR(J28/I28),"-",J28/I28)</f>
        <v>216.63133162219475</v>
      </c>
    </row>
    <row r="29" spans="1:11" s="28" customFormat="1" ht="12.75" customHeight="1">
      <c r="A29" s="29"/>
      <c r="B29" s="23"/>
      <c r="C29" s="23"/>
      <c r="D29" s="23"/>
      <c r="E29" s="23"/>
      <c r="F29" s="23"/>
      <c r="G29" s="23"/>
      <c r="H29" s="24"/>
      <c r="I29" s="25"/>
      <c r="J29" s="26"/>
      <c r="K29" s="27"/>
    </row>
    <row r="30" spans="1:11" s="28" customFormat="1" ht="12.75" customHeight="1">
      <c r="A30" s="29"/>
      <c r="B30" s="23"/>
      <c r="C30" s="23"/>
      <c r="D30" s="37" t="s">
        <v>26</v>
      </c>
      <c r="E30" s="37"/>
      <c r="F30" s="37"/>
      <c r="G30" s="23"/>
      <c r="H30" s="24">
        <v>16</v>
      </c>
      <c r="I30" s="25">
        <v>1146999</v>
      </c>
      <c r="J30" s="26">
        <v>652186693</v>
      </c>
      <c r="K30" s="27">
        <f>IF(ISERR(J30/I30),"-",J30/I30)</f>
        <v>568.60266922638993</v>
      </c>
    </row>
    <row r="31" spans="1:11" s="28" customFormat="1" ht="12.75" customHeight="1">
      <c r="A31" s="29"/>
      <c r="B31" s="23"/>
      <c r="C31" s="23"/>
      <c r="D31" s="37" t="s">
        <v>27</v>
      </c>
      <c r="E31" s="37"/>
      <c r="F31" s="37"/>
      <c r="G31" s="23"/>
      <c r="H31" s="24">
        <v>17</v>
      </c>
      <c r="I31" s="25">
        <v>130817</v>
      </c>
      <c r="J31" s="26">
        <v>88793085</v>
      </c>
      <c r="K31" s="27">
        <f>IF(ISERR(J31/I31),"-",J31/I31)</f>
        <v>678.75799781373985</v>
      </c>
    </row>
    <row r="32" spans="1:11" s="28" customFormat="1" ht="12.75" customHeight="1">
      <c r="A32" s="29"/>
      <c r="B32" s="23"/>
      <c r="C32" s="23"/>
      <c r="D32" s="37" t="s">
        <v>28</v>
      </c>
      <c r="E32" s="37"/>
      <c r="F32" s="37"/>
      <c r="G32" s="23"/>
      <c r="H32" s="24">
        <v>18</v>
      </c>
      <c r="I32" s="25">
        <v>3033421</v>
      </c>
      <c r="J32" s="26">
        <v>3314674044</v>
      </c>
      <c r="K32" s="27">
        <f>IF(ISERR(J32/I32),"-",J32/I32)</f>
        <v>1092.7181040811677</v>
      </c>
    </row>
    <row r="33" spans="1:11" s="28" customFormat="1" ht="12.75" customHeight="1">
      <c r="A33" s="29"/>
      <c r="B33" s="23"/>
      <c r="C33" s="23"/>
      <c r="D33" s="37" t="s">
        <v>29</v>
      </c>
      <c r="E33" s="37"/>
      <c r="F33" s="37"/>
      <c r="G33" s="23"/>
      <c r="H33" s="24">
        <v>19</v>
      </c>
      <c r="I33" s="25">
        <v>611401</v>
      </c>
      <c r="J33" s="26">
        <v>514972466</v>
      </c>
      <c r="K33" s="27">
        <f>IF(ISERR(J33/I33),"-",J33/I33)</f>
        <v>842.28266882128094</v>
      </c>
    </row>
    <row r="34" spans="1:11" s="28" customFormat="1" ht="12.75" customHeight="1">
      <c r="A34" s="29"/>
      <c r="B34" s="23"/>
      <c r="C34" s="23"/>
      <c r="D34" s="37" t="s">
        <v>30</v>
      </c>
      <c r="E34" s="37"/>
      <c r="F34" s="37"/>
      <c r="G34" s="23"/>
      <c r="H34" s="24">
        <v>20</v>
      </c>
      <c r="I34" s="25">
        <v>983970</v>
      </c>
      <c r="J34" s="26">
        <v>393564026</v>
      </c>
      <c r="K34" s="27">
        <f>IF(ISERR(J34/I34),"-",J34/I34)</f>
        <v>399.97563543603974</v>
      </c>
    </row>
    <row r="35" spans="1:11" s="28" customFormat="1" ht="12.75" customHeight="1">
      <c r="A35" s="29"/>
      <c r="B35" s="23"/>
      <c r="C35" s="23"/>
      <c r="D35" s="23"/>
      <c r="E35" s="23"/>
      <c r="F35" s="23"/>
      <c r="G35" s="23"/>
      <c r="H35" s="24"/>
      <c r="I35" s="25"/>
      <c r="J35" s="26"/>
      <c r="K35" s="27"/>
    </row>
    <row r="36" spans="1:11" s="28" customFormat="1" ht="12.75" customHeight="1">
      <c r="A36" s="29"/>
      <c r="B36" s="23"/>
      <c r="C36" s="23"/>
      <c r="D36" s="37" t="s">
        <v>31</v>
      </c>
      <c r="E36" s="37"/>
      <c r="F36" s="37"/>
      <c r="G36" s="23"/>
      <c r="H36" s="24">
        <v>21</v>
      </c>
      <c r="I36" s="25">
        <v>332759</v>
      </c>
      <c r="J36" s="26">
        <v>145248199</v>
      </c>
      <c r="K36" s="27">
        <f>IF(ISERR(J36/I36),"-",J36/I36)</f>
        <v>436.49668078098563</v>
      </c>
    </row>
    <row r="37" spans="1:11" s="28" customFormat="1" ht="12.75" customHeight="1">
      <c r="A37" s="29"/>
      <c r="B37" s="23"/>
      <c r="C37" s="23"/>
      <c r="D37" s="37" t="s">
        <v>32</v>
      </c>
      <c r="E37" s="37"/>
      <c r="F37" s="37"/>
      <c r="G37" s="23"/>
      <c r="H37" s="24">
        <v>22</v>
      </c>
      <c r="I37" s="25">
        <v>298928</v>
      </c>
      <c r="J37" s="26">
        <v>169431291</v>
      </c>
      <c r="K37" s="27">
        <f>IF(ISERR(J37/I37),"-",J37/I37)</f>
        <v>566.79632219129689</v>
      </c>
    </row>
    <row r="38" spans="1:11" s="28" customFormat="1" ht="12.75" customHeight="1">
      <c r="A38" s="29"/>
      <c r="B38" s="23"/>
      <c r="C38" s="23"/>
      <c r="D38" s="37" t="s">
        <v>33</v>
      </c>
      <c r="E38" s="37"/>
      <c r="F38" s="37"/>
      <c r="G38" s="23"/>
      <c r="H38" s="24">
        <v>23</v>
      </c>
      <c r="I38" s="25">
        <v>43944361</v>
      </c>
      <c r="J38" s="26">
        <v>13812473384</v>
      </c>
      <c r="K38" s="27">
        <f>IF(ISERR(J38/I38),"-",J38/I38)</f>
        <v>314.31731101972332</v>
      </c>
    </row>
    <row r="39" spans="1:11" s="28" customFormat="1" ht="12.75" customHeight="1">
      <c r="A39" s="29"/>
      <c r="B39" s="23"/>
      <c r="C39" s="23"/>
      <c r="D39" s="37" t="s">
        <v>34</v>
      </c>
      <c r="E39" s="37"/>
      <c r="F39" s="37"/>
      <c r="G39" s="23"/>
      <c r="H39" s="24">
        <v>24</v>
      </c>
      <c r="I39" s="25">
        <v>192388895</v>
      </c>
      <c r="J39" s="26">
        <v>32912284174</v>
      </c>
      <c r="K39" s="27">
        <f>IF(ISERR(J39/I39),"-",J39/I39)</f>
        <v>171.07164201967063</v>
      </c>
    </row>
    <row r="40" spans="1:11" s="28" customFormat="1" ht="12.75" customHeight="1">
      <c r="A40" s="29"/>
      <c r="B40" s="23"/>
      <c r="C40" s="23"/>
      <c r="D40" s="37" t="s">
        <v>35</v>
      </c>
      <c r="E40" s="37"/>
      <c r="F40" s="37"/>
      <c r="G40" s="23"/>
      <c r="H40" s="24">
        <v>25</v>
      </c>
      <c r="I40" s="25">
        <v>6329719</v>
      </c>
      <c r="J40" s="26">
        <v>850906266</v>
      </c>
      <c r="K40" s="27">
        <f>IF(ISERR(J40/I40),"-",J40/I40)</f>
        <v>134.43033821880562</v>
      </c>
    </row>
    <row r="41" spans="1:11" s="28" customFormat="1" ht="12.75" customHeight="1">
      <c r="A41" s="29"/>
      <c r="B41" s="23"/>
      <c r="C41" s="23"/>
      <c r="D41" s="23"/>
      <c r="E41" s="23"/>
      <c r="F41" s="23"/>
      <c r="G41" s="23"/>
      <c r="H41" s="24"/>
      <c r="I41" s="25"/>
      <c r="J41" s="26"/>
      <c r="K41" s="27"/>
    </row>
    <row r="42" spans="1:11" s="28" customFormat="1" ht="12.75" customHeight="1">
      <c r="A42" s="29"/>
      <c r="B42" s="23"/>
      <c r="C42" s="23"/>
      <c r="D42" s="37" t="s">
        <v>36</v>
      </c>
      <c r="E42" s="37"/>
      <c r="F42" s="37"/>
      <c r="G42" s="23"/>
      <c r="H42" s="24">
        <v>26</v>
      </c>
      <c r="I42" s="25">
        <v>13401695</v>
      </c>
      <c r="J42" s="26">
        <v>1898645057</v>
      </c>
      <c r="K42" s="27">
        <f>IF(ISERR(J42/I42),"-",J42/I42)</f>
        <v>141.67200917495884</v>
      </c>
    </row>
    <row r="43" spans="1:11" s="28" customFormat="1" ht="12.75" customHeight="1">
      <c r="A43" s="29"/>
      <c r="B43" s="23"/>
      <c r="C43" s="23"/>
      <c r="D43" s="37" t="s">
        <v>37</v>
      </c>
      <c r="E43" s="37"/>
      <c r="F43" s="37"/>
      <c r="G43" s="23"/>
      <c r="H43" s="24">
        <v>27</v>
      </c>
      <c r="I43" s="25">
        <v>38894675</v>
      </c>
      <c r="J43" s="26">
        <v>23452569278</v>
      </c>
      <c r="K43" s="27">
        <f>IF(ISERR(J43/I43),"-",J43/I43)</f>
        <v>602.97635288121057</v>
      </c>
    </row>
    <row r="44" spans="1:11" s="28" customFormat="1" ht="12.75" customHeight="1">
      <c r="A44" s="29"/>
      <c r="B44" s="23"/>
      <c r="C44" s="23"/>
      <c r="D44" s="37" t="s">
        <v>38</v>
      </c>
      <c r="E44" s="37"/>
      <c r="F44" s="37"/>
      <c r="G44" s="23"/>
      <c r="H44" s="24">
        <v>28</v>
      </c>
      <c r="I44" s="25">
        <v>10244</v>
      </c>
      <c r="J44" s="26">
        <v>8085592</v>
      </c>
      <c r="K44" s="27">
        <f>IF(ISERR(J44/I44),"-",J44/I44)</f>
        <v>789.30027333073019</v>
      </c>
    </row>
    <row r="45" spans="1:11" s="28" customFormat="1" ht="12.75" customHeight="1">
      <c r="A45" s="29"/>
      <c r="B45" s="23"/>
      <c r="C45" s="23"/>
      <c r="D45" s="37" t="s">
        <v>39</v>
      </c>
      <c r="E45" s="37"/>
      <c r="F45" s="37"/>
      <c r="G45" s="23"/>
      <c r="H45" s="24">
        <v>29</v>
      </c>
      <c r="I45" s="25">
        <v>2580094</v>
      </c>
      <c r="J45" s="26">
        <v>1223920910</v>
      </c>
      <c r="K45" s="27">
        <f>IF(ISERR(J45/I45),"-",J45/I45)</f>
        <v>474.37066634006356</v>
      </c>
    </row>
    <row r="46" spans="1:11" s="28" customFormat="1" ht="12.75" customHeight="1">
      <c r="A46" s="29"/>
      <c r="B46" s="23"/>
      <c r="C46" s="23"/>
      <c r="D46" s="37" t="s">
        <v>40</v>
      </c>
      <c r="E46" s="37"/>
      <c r="F46" s="37"/>
      <c r="G46" s="23"/>
      <c r="H46" s="24">
        <v>30</v>
      </c>
      <c r="I46" s="25">
        <v>510645</v>
      </c>
      <c r="J46" s="26">
        <v>57663682</v>
      </c>
      <c r="K46" s="27">
        <f>IF(ISERR(J46/I46),"-",J46/I46)</f>
        <v>112.92322846595972</v>
      </c>
    </row>
    <row r="47" spans="1:11" s="28" customFormat="1" ht="12.75" customHeight="1">
      <c r="A47" s="29"/>
      <c r="B47" s="23"/>
      <c r="C47" s="23"/>
      <c r="D47" s="23"/>
      <c r="E47" s="23"/>
      <c r="F47" s="23"/>
      <c r="G47" s="23"/>
      <c r="H47" s="24"/>
      <c r="I47" s="25"/>
      <c r="J47" s="26"/>
      <c r="K47" s="27"/>
    </row>
    <row r="48" spans="1:11" s="28" customFormat="1" ht="12.75" customHeight="1">
      <c r="A48" s="29"/>
      <c r="B48" s="23"/>
      <c r="C48" s="23"/>
      <c r="D48" s="37" t="s">
        <v>41</v>
      </c>
      <c r="E48" s="37"/>
      <c r="F48" s="37"/>
      <c r="G48" s="23"/>
      <c r="H48" s="24">
        <v>31</v>
      </c>
      <c r="I48" s="25">
        <v>9707574</v>
      </c>
      <c r="J48" s="26">
        <v>587759118</v>
      </c>
      <c r="K48" s="27">
        <f>IF(ISERR(J48/I48),"-",J48/I48)</f>
        <v>60.546447341014343</v>
      </c>
    </row>
    <row r="49" spans="1:11" s="28" customFormat="1" ht="12.75" customHeight="1">
      <c r="A49" s="29"/>
      <c r="B49" s="23"/>
      <c r="C49" s="23"/>
      <c r="D49" s="37" t="s">
        <v>42</v>
      </c>
      <c r="E49" s="37"/>
      <c r="F49" s="37"/>
      <c r="G49" s="23"/>
      <c r="H49" s="24">
        <v>32</v>
      </c>
      <c r="I49" s="25">
        <v>509482940</v>
      </c>
      <c r="J49" s="26">
        <v>21003290440</v>
      </c>
      <c r="K49" s="27">
        <f>IF(ISERR(J49/I49),"-",J49/I49)</f>
        <v>41.224717828628371</v>
      </c>
    </row>
    <row r="50" spans="1:11" s="28" customFormat="1" ht="12.75" customHeight="1">
      <c r="A50" s="29"/>
      <c r="B50" s="23"/>
      <c r="C50" s="23"/>
      <c r="D50" s="37" t="s">
        <v>43</v>
      </c>
      <c r="E50" s="37"/>
      <c r="F50" s="37"/>
      <c r="G50" s="23"/>
      <c r="H50" s="24">
        <v>33</v>
      </c>
      <c r="I50" s="25">
        <v>47472440</v>
      </c>
      <c r="J50" s="26">
        <v>3937480550</v>
      </c>
      <c r="K50" s="27">
        <f>IF(ISERR(J50/I50),"-",J50/I50)</f>
        <v>82.942451451831843</v>
      </c>
    </row>
    <row r="51" spans="1:11" s="28" customFormat="1" ht="12.75" customHeight="1">
      <c r="A51" s="29"/>
      <c r="B51" s="23"/>
      <c r="C51" s="23"/>
      <c r="D51" s="37" t="s">
        <v>44</v>
      </c>
      <c r="E51" s="37"/>
      <c r="F51" s="37"/>
      <c r="G51" s="23"/>
      <c r="H51" s="24">
        <v>34</v>
      </c>
      <c r="I51" s="25">
        <v>59715323</v>
      </c>
      <c r="J51" s="26">
        <v>3828953145</v>
      </c>
      <c r="K51" s="27">
        <f>IF(ISERR(J51/I51),"-",J51/I51)</f>
        <v>64.120111097783067</v>
      </c>
    </row>
    <row r="52" spans="1:11" s="28" customFormat="1" ht="12.75" customHeight="1">
      <c r="A52" s="29"/>
      <c r="B52" s="23"/>
      <c r="C52" s="23"/>
      <c r="D52" s="37" t="s">
        <v>45</v>
      </c>
      <c r="E52" s="37"/>
      <c r="F52" s="37"/>
      <c r="G52" s="23"/>
      <c r="H52" s="24">
        <v>35</v>
      </c>
      <c r="I52" s="25">
        <v>5443849</v>
      </c>
      <c r="J52" s="26">
        <v>2387402229</v>
      </c>
      <c r="K52" s="27">
        <f>IF(ISERR(J52/I52),"-",J52/I52)</f>
        <v>438.55041331969346</v>
      </c>
    </row>
    <row r="53" spans="1:11" s="28" customFormat="1" ht="12.75" customHeight="1">
      <c r="A53" s="29"/>
      <c r="B53" s="23"/>
      <c r="C53" s="23"/>
      <c r="D53" s="23"/>
      <c r="E53" s="23"/>
      <c r="F53" s="23"/>
      <c r="G53" s="23"/>
      <c r="H53" s="24"/>
      <c r="I53" s="25"/>
      <c r="J53" s="26"/>
      <c r="K53" s="27"/>
    </row>
    <row r="54" spans="1:11" s="28" customFormat="1" ht="12.75" customHeight="1">
      <c r="A54" s="29"/>
      <c r="B54" s="23"/>
      <c r="C54" s="23"/>
      <c r="D54" s="37" t="s">
        <v>46</v>
      </c>
      <c r="E54" s="37"/>
      <c r="F54" s="37"/>
      <c r="G54" s="23"/>
      <c r="H54" s="24">
        <v>36</v>
      </c>
      <c r="I54" s="25">
        <v>84686089</v>
      </c>
      <c r="J54" s="26">
        <v>20217020532</v>
      </c>
      <c r="K54" s="27">
        <f>IF(ISERR(J54/I54),"-",J54/I54)</f>
        <v>238.7289432152192</v>
      </c>
    </row>
    <row r="55" spans="1:11" s="28" customFormat="1" ht="12.75" customHeight="1">
      <c r="A55" s="29"/>
      <c r="B55" s="23"/>
      <c r="C55" s="23"/>
      <c r="D55" s="37" t="s">
        <v>47</v>
      </c>
      <c r="E55" s="37"/>
      <c r="F55" s="37"/>
      <c r="G55" s="23"/>
      <c r="H55" s="24">
        <v>37</v>
      </c>
      <c r="I55" s="25">
        <v>11605129</v>
      </c>
      <c r="J55" s="26">
        <v>1370282257</v>
      </c>
      <c r="K55" s="27">
        <f>IF(ISERR(J55/I55),"-",J55/I55)</f>
        <v>118.07557305050207</v>
      </c>
    </row>
    <row r="56" spans="1:11" s="28" customFormat="1" ht="12.75" customHeight="1">
      <c r="A56" s="29"/>
      <c r="B56" s="23"/>
      <c r="C56" s="23"/>
      <c r="D56" s="37" t="s">
        <v>48</v>
      </c>
      <c r="E56" s="37"/>
      <c r="F56" s="37"/>
      <c r="G56" s="23"/>
      <c r="H56" s="24">
        <v>38</v>
      </c>
      <c r="I56" s="25">
        <v>425009529</v>
      </c>
      <c r="J56" s="26">
        <v>44814478602</v>
      </c>
      <c r="K56" s="27">
        <f>IF(ISERR(J56/I56),"-",J56/I56)</f>
        <v>105.44346783810582</v>
      </c>
    </row>
    <row r="57" spans="1:11" s="28" customFormat="1" ht="12.75" customHeight="1">
      <c r="A57" s="29"/>
      <c r="B57" s="23"/>
      <c r="C57" s="23"/>
      <c r="D57" s="37" t="s">
        <v>49</v>
      </c>
      <c r="E57" s="37"/>
      <c r="F57" s="37"/>
      <c r="G57" s="23"/>
      <c r="H57" s="24">
        <v>39</v>
      </c>
      <c r="I57" s="25">
        <v>46880263</v>
      </c>
      <c r="J57" s="26">
        <v>13733061832</v>
      </c>
      <c r="K57" s="27">
        <f>IF(ISERR(J57/I57),"-",J57/I57)</f>
        <v>292.93909532888074</v>
      </c>
    </row>
    <row r="58" spans="1:11" s="28" customFormat="1" ht="12.75" customHeight="1">
      <c r="A58" s="29"/>
      <c r="B58" s="23"/>
      <c r="C58" s="23"/>
      <c r="D58" s="37" t="s">
        <v>50</v>
      </c>
      <c r="E58" s="37"/>
      <c r="F58" s="37"/>
      <c r="G58" s="23"/>
      <c r="H58" s="24">
        <v>40</v>
      </c>
      <c r="I58" s="25">
        <v>89808714</v>
      </c>
      <c r="J58" s="26">
        <v>33232884274</v>
      </c>
      <c r="K58" s="27">
        <f>IF(ISERR(J58/I58),"-",J58/I58)</f>
        <v>370.04075433036485</v>
      </c>
    </row>
    <row r="59" spans="1:11" s="28" customFormat="1" ht="12.75" customHeight="1">
      <c r="A59" s="29"/>
      <c r="B59" s="23"/>
      <c r="C59" s="23"/>
      <c r="D59" s="23"/>
      <c r="E59" s="23"/>
      <c r="F59" s="23"/>
      <c r="G59" s="23"/>
      <c r="H59" s="24"/>
      <c r="I59" s="25"/>
      <c r="J59" s="26"/>
      <c r="K59" s="27"/>
    </row>
    <row r="60" spans="1:11" s="28" customFormat="1" ht="12.75" customHeight="1">
      <c r="A60" s="29"/>
      <c r="B60" s="23"/>
      <c r="C60" s="23"/>
      <c r="D60" s="37" t="s">
        <v>51</v>
      </c>
      <c r="E60" s="37"/>
      <c r="F60" s="37"/>
      <c r="G60" s="23"/>
      <c r="H60" s="24">
        <v>41</v>
      </c>
      <c r="I60" s="25">
        <v>3921185</v>
      </c>
      <c r="J60" s="26">
        <v>3973318839</v>
      </c>
      <c r="K60" s="27">
        <f>IF(ISERR(J60/I60),"-",J60/I60)</f>
        <v>1013.2954295703977</v>
      </c>
    </row>
    <row r="61" spans="1:11" s="28" customFormat="1" ht="12.75" customHeight="1">
      <c r="A61" s="29"/>
      <c r="B61" s="23"/>
      <c r="C61" s="23"/>
      <c r="D61" s="37" t="s">
        <v>52</v>
      </c>
      <c r="E61" s="37"/>
      <c r="F61" s="37"/>
      <c r="G61" s="23"/>
      <c r="H61" s="24">
        <v>42</v>
      </c>
      <c r="I61" s="25">
        <v>25380580</v>
      </c>
      <c r="J61" s="26">
        <v>8737012684</v>
      </c>
      <c r="K61" s="27">
        <f>IF(ISERR(J61/I61),"-",J61/I61)</f>
        <v>344.24007189749011</v>
      </c>
    </row>
    <row r="62" spans="1:11" s="28" customFormat="1" ht="12.75" customHeight="1">
      <c r="A62" s="29"/>
      <c r="B62" s="23"/>
      <c r="C62" s="23"/>
      <c r="D62" s="37" t="s">
        <v>53</v>
      </c>
      <c r="E62" s="37"/>
      <c r="F62" s="37"/>
      <c r="G62" s="23"/>
      <c r="H62" s="24">
        <v>43</v>
      </c>
      <c r="I62" s="25">
        <v>3580</v>
      </c>
      <c r="J62" s="26">
        <v>1039414</v>
      </c>
      <c r="K62" s="27">
        <f>IF(ISERR(J62/I62),"-",J62/I62)</f>
        <v>290.33910614525138</v>
      </c>
    </row>
    <row r="63" spans="1:11" s="28" customFormat="1" ht="12.75" customHeight="1">
      <c r="A63" s="29"/>
      <c r="B63" s="23"/>
      <c r="C63" s="23"/>
      <c r="D63" s="37" t="s">
        <v>54</v>
      </c>
      <c r="E63" s="37"/>
      <c r="F63" s="37"/>
      <c r="G63" s="23"/>
      <c r="H63" s="24">
        <v>44</v>
      </c>
      <c r="I63" s="25">
        <v>41693339</v>
      </c>
      <c r="J63" s="26">
        <v>9368078314</v>
      </c>
      <c r="K63" s="27">
        <f>IF(ISERR(J63/I63),"-",J63/I63)</f>
        <v>224.69004734785094</v>
      </c>
    </row>
    <row r="64" spans="1:11" s="28" customFormat="1" ht="12.75" customHeight="1">
      <c r="A64" s="29"/>
      <c r="B64" s="23"/>
      <c r="C64" s="23"/>
      <c r="D64" s="37" t="s">
        <v>55</v>
      </c>
      <c r="E64" s="37"/>
      <c r="F64" s="37"/>
      <c r="G64" s="23"/>
      <c r="H64" s="24">
        <v>45</v>
      </c>
      <c r="I64" s="25">
        <v>37</v>
      </c>
      <c r="J64" s="26">
        <v>6048</v>
      </c>
      <c r="K64" s="27">
        <f>IF(ISERR(J64/I64),"-",J64/I64)</f>
        <v>163.45945945945945</v>
      </c>
    </row>
    <row r="65" spans="1:11" s="28" customFormat="1" ht="12.75" customHeight="1">
      <c r="A65" s="29"/>
      <c r="B65" s="23"/>
      <c r="C65" s="23"/>
      <c r="D65" s="23"/>
      <c r="E65" s="23"/>
      <c r="F65" s="23"/>
      <c r="G65" s="23"/>
      <c r="H65" s="24"/>
      <c r="I65" s="25"/>
      <c r="J65" s="26"/>
      <c r="K65" s="27"/>
    </row>
    <row r="66" spans="1:11" s="28" customFormat="1" ht="12.75" customHeight="1">
      <c r="A66" s="29"/>
      <c r="B66" s="23"/>
      <c r="C66" s="23"/>
      <c r="D66" s="37" t="s">
        <v>56</v>
      </c>
      <c r="E66" s="37"/>
      <c r="F66" s="37"/>
      <c r="G66" s="23"/>
      <c r="H66" s="24">
        <v>46</v>
      </c>
      <c r="I66" s="25">
        <v>123464791</v>
      </c>
      <c r="J66" s="26">
        <v>7598990137</v>
      </c>
      <c r="K66" s="27">
        <f>IF(ISERR(J66/I66),"-",J66/I66)</f>
        <v>61.547831373237415</v>
      </c>
    </row>
    <row r="67" spans="1:11" s="28" customFormat="1" ht="12.75" customHeight="1">
      <c r="A67" s="29"/>
      <c r="B67" s="23"/>
      <c r="C67" s="23"/>
      <c r="D67" s="37" t="s">
        <v>57</v>
      </c>
      <c r="E67" s="37"/>
      <c r="F67" s="37"/>
      <c r="G67" s="23"/>
      <c r="H67" s="24">
        <v>47</v>
      </c>
      <c r="I67" s="25">
        <v>0</v>
      </c>
      <c r="J67" s="26">
        <v>0</v>
      </c>
      <c r="K67" s="27" t="str">
        <f>IF(ISERR(J67/I67),"-",J67/I67)</f>
        <v>-</v>
      </c>
    </row>
    <row r="68" spans="1:11" s="28" customFormat="1" ht="12.75" customHeight="1">
      <c r="A68" s="29"/>
      <c r="B68" s="23"/>
      <c r="C68" s="23"/>
      <c r="D68" s="37" t="s">
        <v>58</v>
      </c>
      <c r="E68" s="37"/>
      <c r="F68" s="37"/>
      <c r="G68" s="23"/>
      <c r="H68" s="24">
        <v>48</v>
      </c>
      <c r="I68" s="25">
        <v>15740087</v>
      </c>
      <c r="J68" s="26">
        <v>1167122037</v>
      </c>
      <c r="K68" s="27">
        <f>IF(ISERR(J68/I68),"-",J68/I68)</f>
        <v>74.149656034302737</v>
      </c>
    </row>
    <row r="69" spans="1:11" s="28" customFormat="1" ht="12.75" customHeight="1">
      <c r="A69" s="29"/>
      <c r="B69" s="23"/>
      <c r="C69" s="23"/>
      <c r="D69" s="37" t="s">
        <v>59</v>
      </c>
      <c r="E69" s="37"/>
      <c r="F69" s="37"/>
      <c r="G69" s="23"/>
      <c r="H69" s="24">
        <v>49</v>
      </c>
      <c r="I69" s="25">
        <v>103038</v>
      </c>
      <c r="J69" s="26">
        <v>197076294</v>
      </c>
      <c r="K69" s="27">
        <f>IF(ISERR(J69/I69),"-",J69/I69)</f>
        <v>1912.6564374308507</v>
      </c>
    </row>
    <row r="70" spans="1:11" s="28" customFormat="1" ht="12.75" customHeight="1">
      <c r="A70" s="29"/>
      <c r="B70" s="23"/>
      <c r="C70" s="23"/>
      <c r="D70" s="37" t="s">
        <v>60</v>
      </c>
      <c r="E70" s="37"/>
      <c r="F70" s="37"/>
      <c r="G70" s="23"/>
      <c r="H70" s="24">
        <v>50</v>
      </c>
      <c r="I70" s="25">
        <v>748142</v>
      </c>
      <c r="J70" s="26">
        <v>1987046826</v>
      </c>
      <c r="K70" s="27">
        <f>IF(ISERR(J70/I70),"-",J70/I70)</f>
        <v>2655.9755046501868</v>
      </c>
    </row>
    <row r="71" spans="1:11" s="28" customFormat="1" ht="12.75" customHeight="1">
      <c r="A71" s="29"/>
      <c r="B71" s="23"/>
      <c r="C71" s="23"/>
      <c r="D71" s="23"/>
      <c r="E71" s="23"/>
      <c r="F71" s="23"/>
      <c r="G71" s="23"/>
      <c r="H71" s="24"/>
      <c r="I71" s="25"/>
      <c r="J71" s="26"/>
      <c r="K71" s="27"/>
    </row>
    <row r="72" spans="1:11" s="28" customFormat="1" ht="12.75" customHeight="1">
      <c r="A72" s="29"/>
      <c r="B72" s="23"/>
      <c r="C72" s="23"/>
      <c r="D72" s="37" t="s">
        <v>61</v>
      </c>
      <c r="E72" s="37"/>
      <c r="F72" s="37"/>
      <c r="G72" s="23"/>
      <c r="H72" s="24">
        <v>51</v>
      </c>
      <c r="I72" s="25">
        <v>4689472</v>
      </c>
      <c r="J72" s="26">
        <v>1580147804</v>
      </c>
      <c r="K72" s="27">
        <f>IF(ISERR(J72/I72),"-",J72/I72)</f>
        <v>336.95644285753281</v>
      </c>
    </row>
    <row r="73" spans="1:11" s="28" customFormat="1" ht="12.75" customHeight="1">
      <c r="A73" s="29"/>
      <c r="B73" s="23"/>
      <c r="C73" s="23"/>
      <c r="D73" s="37" t="s">
        <v>62</v>
      </c>
      <c r="E73" s="37"/>
      <c r="F73" s="37"/>
      <c r="G73" s="23"/>
      <c r="H73" s="24">
        <v>52</v>
      </c>
      <c r="I73" s="25">
        <v>2164434</v>
      </c>
      <c r="J73" s="26">
        <v>532372636</v>
      </c>
      <c r="K73" s="27">
        <f>IF(ISERR(J73/I73),"-",J73/I73)</f>
        <v>245.96390372725617</v>
      </c>
    </row>
    <row r="74" spans="1:11" s="28" customFormat="1" ht="12.75" customHeight="1">
      <c r="A74" s="29"/>
      <c r="B74" s="23"/>
      <c r="C74" s="23"/>
      <c r="D74" s="37" t="s">
        <v>63</v>
      </c>
      <c r="E74" s="37"/>
      <c r="F74" s="37"/>
      <c r="G74" s="23"/>
      <c r="H74" s="24">
        <v>53</v>
      </c>
      <c r="I74" s="25">
        <v>938474</v>
      </c>
      <c r="J74" s="26">
        <v>221662973</v>
      </c>
      <c r="K74" s="27">
        <f>IF(ISERR(J74/I74),"-",J74/I74)</f>
        <v>236.19511355668882</v>
      </c>
    </row>
    <row r="75" spans="1:11" s="28" customFormat="1" ht="12.75" customHeight="1">
      <c r="A75" s="29"/>
      <c r="B75" s="23"/>
      <c r="C75" s="23"/>
      <c r="D75" s="37" t="s">
        <v>64</v>
      </c>
      <c r="E75" s="37"/>
      <c r="F75" s="37"/>
      <c r="G75" s="23"/>
      <c r="H75" s="24">
        <v>54</v>
      </c>
      <c r="I75" s="25">
        <v>1846794</v>
      </c>
      <c r="J75" s="26">
        <v>327373973</v>
      </c>
      <c r="K75" s="27">
        <f>IF(ISERR(J75/I75),"-",J75/I75)</f>
        <v>177.26610168757315</v>
      </c>
    </row>
    <row r="76" spans="1:11" s="28" customFormat="1" ht="12.75" customHeight="1">
      <c r="A76" s="29"/>
      <c r="B76" s="23"/>
      <c r="C76" s="23"/>
      <c r="D76" s="37" t="s">
        <v>65</v>
      </c>
      <c r="E76" s="37"/>
      <c r="F76" s="37"/>
      <c r="G76" s="23"/>
      <c r="H76" s="24">
        <v>55</v>
      </c>
      <c r="I76" s="25">
        <v>347832</v>
      </c>
      <c r="J76" s="26">
        <v>175909663</v>
      </c>
      <c r="K76" s="27">
        <f>IF(ISERR(J76/I76),"-",J76/I76)</f>
        <v>505.73168368637732</v>
      </c>
    </row>
    <row r="77" spans="1:11" s="28" customFormat="1" ht="12.75" customHeight="1">
      <c r="A77" s="29"/>
      <c r="B77" s="23"/>
      <c r="C77" s="23"/>
      <c r="D77" s="23"/>
      <c r="E77" s="23"/>
      <c r="F77" s="23"/>
      <c r="G77" s="23"/>
      <c r="H77" s="24"/>
      <c r="I77" s="25"/>
      <c r="J77" s="26"/>
      <c r="K77" s="27"/>
    </row>
    <row r="78" spans="1:11" s="28" customFormat="1" ht="12.75" customHeight="1">
      <c r="A78" s="29"/>
      <c r="B78" s="23"/>
      <c r="C78" s="23"/>
      <c r="D78" s="37" t="s">
        <v>66</v>
      </c>
      <c r="E78" s="37"/>
      <c r="F78" s="37"/>
      <c r="G78" s="23"/>
      <c r="H78" s="24">
        <v>56</v>
      </c>
      <c r="I78" s="25">
        <v>2225770</v>
      </c>
      <c r="J78" s="26">
        <v>1526201382</v>
      </c>
      <c r="K78" s="27">
        <f>IF(ISERR(J78/I78),"-",J78/I78)</f>
        <v>685.6959083822677</v>
      </c>
    </row>
    <row r="79" spans="1:11" s="28" customFormat="1" ht="12.75" customHeight="1">
      <c r="A79" s="29"/>
      <c r="B79" s="23"/>
      <c r="C79" s="23"/>
      <c r="D79" s="37" t="s">
        <v>67</v>
      </c>
      <c r="E79" s="37"/>
      <c r="F79" s="37"/>
      <c r="G79" s="23"/>
      <c r="H79" s="24">
        <v>57</v>
      </c>
      <c r="I79" s="25">
        <v>788325</v>
      </c>
      <c r="J79" s="26">
        <v>424213470</v>
      </c>
      <c r="K79" s="27">
        <f>IF(ISERR(J79/I79),"-",J79/I79)</f>
        <v>538.12002663875944</v>
      </c>
    </row>
    <row r="80" spans="1:11" s="28" customFormat="1" ht="12.75" customHeight="1">
      <c r="A80" s="29"/>
      <c r="B80" s="23"/>
      <c r="C80" s="23"/>
      <c r="D80" s="37" t="s">
        <v>68</v>
      </c>
      <c r="E80" s="37"/>
      <c r="F80" s="37"/>
      <c r="G80" s="23"/>
      <c r="H80" s="24">
        <v>58</v>
      </c>
      <c r="I80" s="25">
        <v>2650364</v>
      </c>
      <c r="J80" s="26">
        <v>1302268400</v>
      </c>
      <c r="K80" s="27">
        <f>IF(ISERR(J80/I80),"-",J80/I80)</f>
        <v>491.35454601707539</v>
      </c>
    </row>
    <row r="81" spans="1:11" s="28" customFormat="1" ht="12.75" customHeight="1">
      <c r="A81" s="29"/>
      <c r="B81" s="23"/>
      <c r="C81" s="23"/>
      <c r="D81" s="37" t="s">
        <v>69</v>
      </c>
      <c r="E81" s="37"/>
      <c r="F81" s="37"/>
      <c r="G81" s="23"/>
      <c r="H81" s="24">
        <v>59</v>
      </c>
      <c r="I81" s="25">
        <v>2423576</v>
      </c>
      <c r="J81" s="26">
        <v>502389083</v>
      </c>
      <c r="K81" s="27">
        <f>IF(ISERR(J81/I81),"-",J81/I81)</f>
        <v>207.29248144064803</v>
      </c>
    </row>
    <row r="82" spans="1:11" s="28" customFormat="1" ht="12.75" customHeight="1">
      <c r="A82" s="29"/>
      <c r="B82" s="23"/>
      <c r="C82" s="23"/>
      <c r="D82" s="37" t="s">
        <v>70</v>
      </c>
      <c r="E82" s="37"/>
      <c r="F82" s="37"/>
      <c r="G82" s="23"/>
      <c r="H82" s="24">
        <v>60</v>
      </c>
      <c r="I82" s="25">
        <v>8229192</v>
      </c>
      <c r="J82" s="26">
        <v>6132110385</v>
      </c>
      <c r="K82" s="27">
        <f>IF(ISERR(J82/I82),"-",J82/I82)</f>
        <v>745.16555027516677</v>
      </c>
    </row>
    <row r="83" spans="1:11" s="28" customFormat="1" ht="12.75" customHeight="1">
      <c r="A83" s="29"/>
      <c r="B83" s="23"/>
      <c r="C83" s="23"/>
      <c r="D83" s="23"/>
      <c r="E83" s="23"/>
      <c r="F83" s="23"/>
      <c r="G83" s="23"/>
      <c r="H83" s="24"/>
      <c r="I83" s="25"/>
      <c r="J83" s="26"/>
      <c r="K83" s="27"/>
    </row>
    <row r="84" spans="1:11" s="28" customFormat="1" ht="12.75" customHeight="1">
      <c r="A84" s="29"/>
      <c r="B84" s="23"/>
      <c r="C84" s="23"/>
      <c r="D84" s="37" t="s">
        <v>71</v>
      </c>
      <c r="E84" s="37"/>
      <c r="F84" s="37"/>
      <c r="G84" s="23"/>
      <c r="H84" s="24">
        <v>61</v>
      </c>
      <c r="I84" s="25">
        <v>2824311</v>
      </c>
      <c r="J84" s="26">
        <v>943310014</v>
      </c>
      <c r="K84" s="27">
        <f>IF(ISERR(J84/I84),"-",J84/I84)</f>
        <v>333.99650888305149</v>
      </c>
    </row>
    <row r="85" spans="1:11" s="28" customFormat="1" ht="12.75" customHeight="1">
      <c r="A85" s="29"/>
      <c r="B85" s="23"/>
      <c r="C85" s="23"/>
      <c r="D85" s="37" t="s">
        <v>72</v>
      </c>
      <c r="E85" s="37"/>
      <c r="F85" s="37"/>
      <c r="G85" s="23"/>
      <c r="H85" s="24">
        <v>62</v>
      </c>
      <c r="I85" s="25">
        <v>509808</v>
      </c>
      <c r="J85" s="26">
        <v>229464041</v>
      </c>
      <c r="K85" s="27">
        <f>IF(ISERR(J85/I85),"-",J85/I85)</f>
        <v>450.09894117000908</v>
      </c>
    </row>
    <row r="86" spans="1:11" s="28" customFormat="1" ht="12.75" customHeight="1">
      <c r="A86" s="29"/>
      <c r="B86" s="23"/>
      <c r="C86" s="23"/>
      <c r="D86" s="37" t="s">
        <v>73</v>
      </c>
      <c r="E86" s="37"/>
      <c r="F86" s="37"/>
      <c r="G86" s="23"/>
      <c r="H86" s="24">
        <v>63</v>
      </c>
      <c r="I86" s="25">
        <v>1849014</v>
      </c>
      <c r="J86" s="26">
        <v>1359943718</v>
      </c>
      <c r="K86" s="27">
        <f>IF(ISERR(J86/I86),"-",J86/I86)</f>
        <v>735.49671230179979</v>
      </c>
    </row>
    <row r="87" spans="1:11" s="28" customFormat="1" ht="12.75" customHeight="1">
      <c r="A87" s="29"/>
      <c r="B87" s="23"/>
      <c r="C87" s="23"/>
      <c r="D87" s="37" t="s">
        <v>74</v>
      </c>
      <c r="E87" s="37"/>
      <c r="F87" s="37"/>
      <c r="G87" s="23"/>
      <c r="H87" s="24">
        <v>64</v>
      </c>
      <c r="I87" s="25">
        <v>10107282</v>
      </c>
      <c r="J87" s="26">
        <v>5595555955</v>
      </c>
      <c r="K87" s="27">
        <f>IF(ISERR(J87/I87),"-",J87/I87)</f>
        <v>553.61628922592638</v>
      </c>
    </row>
    <row r="88" spans="1:11" s="28" customFormat="1" ht="12.75" customHeight="1">
      <c r="A88" s="29"/>
      <c r="B88" s="23"/>
      <c r="C88" s="23"/>
      <c r="D88" s="37" t="s">
        <v>75</v>
      </c>
      <c r="E88" s="37"/>
      <c r="F88" s="37"/>
      <c r="G88" s="23"/>
      <c r="H88" s="24">
        <v>65</v>
      </c>
      <c r="I88" s="25">
        <v>5305178</v>
      </c>
      <c r="J88" s="26">
        <v>561492408</v>
      </c>
      <c r="K88" s="27">
        <f>IF(ISERR(J88/I88),"-",J88/I88)</f>
        <v>105.83856149595735</v>
      </c>
    </row>
    <row r="89" spans="1:11" s="28" customFormat="1" ht="12.75" customHeight="1">
      <c r="A89" s="29"/>
      <c r="B89" s="23"/>
      <c r="C89" s="23"/>
      <c r="D89" s="23"/>
      <c r="E89" s="23"/>
      <c r="F89" s="23"/>
      <c r="G89" s="23"/>
      <c r="H89" s="24"/>
      <c r="I89" s="25"/>
      <c r="J89" s="26"/>
      <c r="K89" s="27"/>
    </row>
    <row r="90" spans="1:11" s="28" customFormat="1" ht="12.75" customHeight="1">
      <c r="A90" s="29"/>
      <c r="B90" s="23"/>
      <c r="C90" s="23"/>
      <c r="D90" s="37" t="s">
        <v>76</v>
      </c>
      <c r="E90" s="37"/>
      <c r="F90" s="37"/>
      <c r="G90" s="23"/>
      <c r="H90" s="24">
        <v>66</v>
      </c>
      <c r="I90" s="25">
        <v>1520477</v>
      </c>
      <c r="J90" s="26">
        <v>402433033</v>
      </c>
      <c r="K90" s="27">
        <f>IF(ISERR(J90/I90),"-",J90/I90)</f>
        <v>264.67551498641546</v>
      </c>
    </row>
    <row r="91" spans="1:11" s="28" customFormat="1" ht="12.75" customHeight="1">
      <c r="A91" s="29"/>
      <c r="B91" s="23"/>
      <c r="C91" s="23"/>
      <c r="D91" s="37" t="s">
        <v>77</v>
      </c>
      <c r="E91" s="37"/>
      <c r="F91" s="37"/>
      <c r="G91" s="23"/>
      <c r="H91" s="24">
        <v>67</v>
      </c>
      <c r="I91" s="25">
        <v>1340382</v>
      </c>
      <c r="J91" s="26">
        <v>268881208</v>
      </c>
      <c r="K91" s="27">
        <f>IF(ISERR(J91/I91),"-",J91/I91)</f>
        <v>200.60043181719837</v>
      </c>
    </row>
    <row r="92" spans="1:11" s="28" customFormat="1" ht="12.75" customHeight="1">
      <c r="A92" s="29"/>
      <c r="B92" s="23"/>
      <c r="C92" s="23"/>
      <c r="D92" s="37" t="s">
        <v>78</v>
      </c>
      <c r="E92" s="37"/>
      <c r="F92" s="37"/>
      <c r="G92" s="23"/>
      <c r="H92" s="24">
        <v>68</v>
      </c>
      <c r="I92" s="25">
        <v>1746186</v>
      </c>
      <c r="J92" s="26">
        <v>1140895683</v>
      </c>
      <c r="K92" s="27">
        <f>IF(ISERR(J92/I92),"-",J92/I92)</f>
        <v>653.36435122031673</v>
      </c>
    </row>
    <row r="93" spans="1:11" s="28" customFormat="1" ht="12.75" customHeight="1">
      <c r="A93" s="29"/>
      <c r="B93" s="23"/>
      <c r="C93" s="23"/>
      <c r="D93" s="37" t="s">
        <v>79</v>
      </c>
      <c r="E93" s="37"/>
      <c r="F93" s="37"/>
      <c r="G93" s="23"/>
      <c r="H93" s="24">
        <v>69</v>
      </c>
      <c r="I93" s="25">
        <v>6935661</v>
      </c>
      <c r="J93" s="26">
        <v>635127675</v>
      </c>
      <c r="K93" s="27">
        <f>IF(ISERR(J93/I93),"-",J93/I93)</f>
        <v>91.574209725648359</v>
      </c>
    </row>
    <row r="94" spans="1:11" s="28" customFormat="1" ht="12.75" customHeight="1">
      <c r="A94" s="29"/>
      <c r="B94" s="23"/>
      <c r="C94" s="23"/>
      <c r="D94" s="37" t="s">
        <v>80</v>
      </c>
      <c r="E94" s="37"/>
      <c r="F94" s="37"/>
      <c r="G94" s="23"/>
      <c r="H94" s="24">
        <v>70</v>
      </c>
      <c r="I94" s="25">
        <v>726363</v>
      </c>
      <c r="J94" s="26">
        <v>1453472649</v>
      </c>
      <c r="K94" s="27">
        <f>IF(ISERR(J94/I94),"-",J94/I94)</f>
        <v>2001.0279281846681</v>
      </c>
    </row>
    <row r="95" spans="1:11" s="28" customFormat="1" ht="12.75" customHeight="1">
      <c r="A95" s="29"/>
      <c r="B95" s="23"/>
      <c r="C95" s="23"/>
      <c r="D95" s="23"/>
      <c r="E95" s="23"/>
      <c r="F95" s="23"/>
      <c r="G95" s="23"/>
      <c r="H95" s="24"/>
      <c r="I95" s="25"/>
      <c r="J95" s="26"/>
      <c r="K95" s="27"/>
    </row>
    <row r="96" spans="1:11" s="28" customFormat="1" ht="12.75" customHeight="1">
      <c r="A96" s="29"/>
      <c r="B96" s="23"/>
      <c r="C96" s="23"/>
      <c r="D96" s="37" t="s">
        <v>81</v>
      </c>
      <c r="E96" s="37"/>
      <c r="F96" s="37"/>
      <c r="G96" s="23"/>
      <c r="H96" s="24">
        <v>71</v>
      </c>
      <c r="I96" s="25">
        <v>1324525</v>
      </c>
      <c r="J96" s="26">
        <v>2849376046</v>
      </c>
      <c r="K96" s="27">
        <f>IF(ISERR(J96/I96),"-",J96/I96)</f>
        <v>2151.2436881146073</v>
      </c>
    </row>
    <row r="97" spans="1:11" s="28" customFormat="1" ht="12.75" customHeight="1">
      <c r="A97" s="29"/>
      <c r="B97" s="23"/>
      <c r="C97" s="23"/>
      <c r="D97" s="37" t="s">
        <v>82</v>
      </c>
      <c r="E97" s="37"/>
      <c r="F97" s="37"/>
      <c r="G97" s="23"/>
      <c r="H97" s="24">
        <v>72</v>
      </c>
      <c r="I97" s="25">
        <v>3281798</v>
      </c>
      <c r="J97" s="26">
        <v>1133119652</v>
      </c>
      <c r="K97" s="27">
        <f>IF(ISERR(J97/I97),"-",J97/I97)</f>
        <v>345.27403941376036</v>
      </c>
    </row>
    <row r="98" spans="1:11" s="28" customFormat="1" ht="12.75" customHeight="1">
      <c r="A98" s="29"/>
      <c r="B98" s="23"/>
      <c r="C98" s="23"/>
      <c r="D98" s="37" t="s">
        <v>83</v>
      </c>
      <c r="E98" s="37"/>
      <c r="F98" s="37"/>
      <c r="G98" s="23"/>
      <c r="H98" s="24">
        <v>73</v>
      </c>
      <c r="I98" s="25">
        <v>78603010</v>
      </c>
      <c r="J98" s="26">
        <v>50817498079</v>
      </c>
      <c r="K98" s="27">
        <f>IF(ISERR(J98/I98),"-",J98/I98)</f>
        <v>646.50829629806799</v>
      </c>
    </row>
    <row r="99" spans="1:11" s="28" customFormat="1" ht="12.75" customHeight="1">
      <c r="A99" s="29"/>
      <c r="B99" s="23"/>
      <c r="C99" s="23"/>
      <c r="D99" s="37" t="s">
        <v>84</v>
      </c>
      <c r="E99" s="37"/>
      <c r="F99" s="37"/>
      <c r="G99" s="23"/>
      <c r="H99" s="24">
        <v>74</v>
      </c>
      <c r="I99" s="25">
        <v>276343</v>
      </c>
      <c r="J99" s="26">
        <v>1146914473</v>
      </c>
      <c r="K99" s="27">
        <f>IF(ISERR(J99/I99),"-",J99/I99)</f>
        <v>4150.3293841349341</v>
      </c>
    </row>
    <row r="100" spans="1:11" s="28" customFormat="1" ht="12.75" customHeight="1">
      <c r="A100" s="29"/>
      <c r="B100" s="23"/>
      <c r="C100" s="23"/>
      <c r="D100" s="37" t="s">
        <v>85</v>
      </c>
      <c r="E100" s="37"/>
      <c r="F100" s="37"/>
      <c r="G100" s="23"/>
      <c r="H100" s="24">
        <v>75</v>
      </c>
      <c r="I100" s="25">
        <v>89286</v>
      </c>
      <c r="J100" s="26">
        <v>424061868</v>
      </c>
      <c r="K100" s="27">
        <f>IF(ISERR(J100/I100),"-",J100/I100)</f>
        <v>4749.4777232712859</v>
      </c>
    </row>
    <row r="101" spans="1:11" s="28" customFormat="1" ht="12.75" customHeight="1">
      <c r="A101" s="29"/>
      <c r="B101" s="23"/>
      <c r="C101" s="23"/>
      <c r="D101" s="23"/>
      <c r="E101" s="23"/>
      <c r="F101" s="23"/>
      <c r="G101" s="23"/>
      <c r="H101" s="24"/>
      <c r="I101" s="25"/>
      <c r="J101" s="26"/>
      <c r="K101" s="27"/>
    </row>
    <row r="102" spans="1:11" s="28" customFormat="1" ht="12.75" customHeight="1">
      <c r="A102" s="29"/>
      <c r="B102" s="23"/>
      <c r="C102" s="23"/>
      <c r="D102" s="37" t="s">
        <v>86</v>
      </c>
      <c r="E102" s="37"/>
      <c r="F102" s="37"/>
      <c r="G102" s="23"/>
      <c r="H102" s="24">
        <v>76</v>
      </c>
      <c r="I102" s="25">
        <v>5210616</v>
      </c>
      <c r="J102" s="26">
        <v>6742202167</v>
      </c>
      <c r="K102" s="27">
        <f>IF(ISERR(J102/I102),"-",J102/I102)</f>
        <v>1293.9357202680067</v>
      </c>
    </row>
    <row r="103" spans="1:11" s="28" customFormat="1" ht="12.75" customHeight="1">
      <c r="A103" s="29"/>
      <c r="B103" s="23"/>
      <c r="C103" s="23"/>
      <c r="D103" s="37" t="s">
        <v>87</v>
      </c>
      <c r="E103" s="37"/>
      <c r="F103" s="37"/>
      <c r="G103" s="23"/>
      <c r="H103" s="24">
        <v>77</v>
      </c>
      <c r="I103" s="25">
        <v>108396</v>
      </c>
      <c r="J103" s="26">
        <v>309592210</v>
      </c>
      <c r="K103" s="27">
        <f>IF(ISERR(J103/I103),"-",J103/I103)</f>
        <v>2856.1220893759919</v>
      </c>
    </row>
    <row r="104" spans="1:11" s="28" customFormat="1" ht="12.75" customHeight="1">
      <c r="A104" s="29"/>
      <c r="B104" s="23"/>
      <c r="C104" s="23"/>
      <c r="D104" s="37" t="s">
        <v>88</v>
      </c>
      <c r="E104" s="37"/>
      <c r="F104" s="37"/>
      <c r="G104" s="23"/>
      <c r="H104" s="24">
        <v>78</v>
      </c>
      <c r="I104" s="25">
        <v>3155118</v>
      </c>
      <c r="J104" s="26">
        <v>11109611412</v>
      </c>
      <c r="K104" s="27">
        <f>IF(ISERR(J104/I104),"-",J104/I104)</f>
        <v>3521.1397519839193</v>
      </c>
    </row>
    <row r="105" spans="1:11" s="28" customFormat="1" ht="12.75" customHeight="1">
      <c r="A105" s="29"/>
      <c r="B105" s="23"/>
      <c r="C105" s="23"/>
      <c r="D105" s="37" t="s">
        <v>89</v>
      </c>
      <c r="E105" s="37"/>
      <c r="F105" s="37"/>
      <c r="G105" s="23"/>
      <c r="H105" s="24">
        <v>79</v>
      </c>
      <c r="I105" s="25">
        <v>10288771</v>
      </c>
      <c r="J105" s="26">
        <v>5901092193</v>
      </c>
      <c r="K105" s="27">
        <f>IF(ISERR(J105/I105),"-",J105/I105)</f>
        <v>573.54684957027428</v>
      </c>
    </row>
    <row r="106" spans="1:11" s="28" customFormat="1" ht="12.75" customHeight="1">
      <c r="A106" s="29"/>
      <c r="B106" s="23"/>
      <c r="C106" s="23"/>
      <c r="D106" s="37" t="s">
        <v>90</v>
      </c>
      <c r="E106" s="37"/>
      <c r="F106" s="37"/>
      <c r="G106" s="23"/>
      <c r="H106" s="24">
        <v>80</v>
      </c>
      <c r="I106" s="25">
        <v>546627</v>
      </c>
      <c r="J106" s="26">
        <v>483398108</v>
      </c>
      <c r="K106" s="27">
        <f>IF(ISERR(J106/I106),"-",J106/I106)</f>
        <v>884.32899948227953</v>
      </c>
    </row>
    <row r="107" spans="1:11" s="28" customFormat="1" ht="12.75" customHeight="1">
      <c r="A107" s="29"/>
      <c r="B107" s="23"/>
      <c r="C107" s="23"/>
      <c r="D107" s="23"/>
      <c r="E107" s="23"/>
      <c r="F107" s="23"/>
      <c r="G107" s="23"/>
      <c r="H107" s="24"/>
      <c r="I107" s="25"/>
      <c r="J107" s="26"/>
      <c r="K107" s="27"/>
    </row>
    <row r="108" spans="1:11" s="28" customFormat="1" ht="12.75" customHeight="1">
      <c r="A108" s="29"/>
      <c r="B108" s="23"/>
      <c r="C108" s="23"/>
      <c r="D108" s="37" t="s">
        <v>91</v>
      </c>
      <c r="E108" s="37"/>
      <c r="F108" s="37"/>
      <c r="G108" s="23"/>
      <c r="H108" s="24">
        <v>81</v>
      </c>
      <c r="I108" s="25">
        <v>3444737</v>
      </c>
      <c r="J108" s="26">
        <v>4973162843</v>
      </c>
      <c r="K108" s="27">
        <f>IF(ISERR(J108/I108),"-",J108/I108)</f>
        <v>1443.6988492880589</v>
      </c>
    </row>
    <row r="109" spans="1:11" s="28" customFormat="1" ht="12.75" customHeight="1">
      <c r="A109" s="29"/>
      <c r="B109" s="23"/>
      <c r="C109" s="23"/>
      <c r="D109" s="37" t="s">
        <v>92</v>
      </c>
      <c r="E109" s="37"/>
      <c r="F109" s="37"/>
      <c r="G109" s="23"/>
      <c r="H109" s="24">
        <v>82</v>
      </c>
      <c r="I109" s="25">
        <v>32256907</v>
      </c>
      <c r="J109" s="26">
        <v>20809912818</v>
      </c>
      <c r="K109" s="27">
        <f>IF(ISERR(J109/I109),"-",J109/I109)</f>
        <v>645.13044657381442</v>
      </c>
    </row>
    <row r="110" spans="1:11" s="28" customFormat="1" ht="12.75" customHeight="1">
      <c r="A110" s="29"/>
      <c r="B110" s="23"/>
      <c r="C110" s="23"/>
      <c r="D110" s="37" t="s">
        <v>93</v>
      </c>
      <c r="E110" s="37"/>
      <c r="F110" s="37"/>
      <c r="G110" s="23"/>
      <c r="H110" s="24">
        <v>83</v>
      </c>
      <c r="I110" s="25">
        <v>3764196</v>
      </c>
      <c r="J110" s="26">
        <v>3296621344</v>
      </c>
      <c r="K110" s="27">
        <f>IF(ISERR(J110/I110),"-",J110/I110)</f>
        <v>875.78365844924122</v>
      </c>
    </row>
    <row r="111" spans="1:11" s="28" customFormat="1" ht="12.75" customHeight="1">
      <c r="A111" s="29"/>
      <c r="B111" s="23"/>
      <c r="C111" s="23"/>
      <c r="D111" s="37" t="s">
        <v>94</v>
      </c>
      <c r="E111" s="37"/>
      <c r="F111" s="37"/>
      <c r="G111" s="23"/>
      <c r="H111" s="24">
        <v>84</v>
      </c>
      <c r="I111" s="25">
        <v>0</v>
      </c>
      <c r="J111" s="26">
        <v>0</v>
      </c>
      <c r="K111" s="27" t="str">
        <f>IF(ISERR(J111/I111),"-",J111/I111)</f>
        <v>-</v>
      </c>
    </row>
    <row r="112" spans="1:11" s="28" customFormat="1" ht="12.75" customHeight="1">
      <c r="A112" s="29"/>
      <c r="B112" s="23"/>
      <c r="C112" s="23"/>
      <c r="D112" s="37" t="s">
        <v>95</v>
      </c>
      <c r="E112" s="37"/>
      <c r="F112" s="37"/>
      <c r="G112" s="23"/>
      <c r="H112" s="24">
        <v>85</v>
      </c>
      <c r="I112" s="25">
        <v>595752</v>
      </c>
      <c r="J112" s="26">
        <v>406068417</v>
      </c>
      <c r="K112" s="27">
        <f>IF(ISERR(J112/I112),"-",J112/I112)</f>
        <v>681.60646879909757</v>
      </c>
    </row>
    <row r="113" spans="1:11" s="28" customFormat="1" ht="12.75" customHeight="1">
      <c r="A113" s="29"/>
      <c r="B113" s="23"/>
      <c r="C113" s="23"/>
      <c r="D113" s="23"/>
      <c r="E113" s="23"/>
      <c r="F113" s="23"/>
      <c r="G113" s="23"/>
      <c r="H113" s="24"/>
      <c r="I113" s="25"/>
      <c r="J113" s="26"/>
      <c r="K113" s="27"/>
    </row>
    <row r="114" spans="1:11" s="28" customFormat="1" ht="12.75" customHeight="1">
      <c r="A114" s="29"/>
      <c r="B114" s="23"/>
      <c r="C114" s="23"/>
      <c r="D114" s="37" t="s">
        <v>96</v>
      </c>
      <c r="E114" s="37"/>
      <c r="F114" s="37"/>
      <c r="G114" s="23"/>
      <c r="H114" s="24">
        <v>86</v>
      </c>
      <c r="I114" s="25">
        <v>29155</v>
      </c>
      <c r="J114" s="26">
        <v>23559740</v>
      </c>
      <c r="K114" s="27">
        <f>IF(ISERR(J114/I114),"-",J114/I114)</f>
        <v>808.08574858514839</v>
      </c>
    </row>
    <row r="115" spans="1:11" s="28" customFormat="1" ht="12.75" customHeight="1">
      <c r="A115" s="29"/>
      <c r="B115" s="23"/>
      <c r="C115" s="23"/>
      <c r="D115" s="37" t="s">
        <v>97</v>
      </c>
      <c r="E115" s="37"/>
      <c r="F115" s="37"/>
      <c r="G115" s="23"/>
      <c r="H115" s="24">
        <v>87</v>
      </c>
      <c r="I115" s="25">
        <v>7152000</v>
      </c>
      <c r="J115" s="26">
        <v>3251643000</v>
      </c>
      <c r="K115" s="27">
        <f>IF(ISERR(J115/I115),"-",J115/I115)</f>
        <v>454.64807046979865</v>
      </c>
    </row>
    <row r="116" spans="1:11" s="28" customFormat="1" ht="12.75" customHeight="1">
      <c r="A116" s="29"/>
      <c r="B116" s="23"/>
      <c r="C116" s="23"/>
      <c r="D116" s="37" t="s">
        <v>98</v>
      </c>
      <c r="E116" s="37"/>
      <c r="F116" s="37"/>
      <c r="G116" s="23"/>
      <c r="H116" s="24">
        <v>88</v>
      </c>
      <c r="I116" s="25">
        <v>14885017</v>
      </c>
      <c r="J116" s="26">
        <v>11322651262</v>
      </c>
      <c r="K116" s="27">
        <f>IF(ISERR(J116/I116),"-",J116/I116)</f>
        <v>760.6743923772475</v>
      </c>
    </row>
    <row r="117" spans="1:11" s="28" customFormat="1" ht="12.75" customHeight="1">
      <c r="A117" s="29"/>
      <c r="B117" s="23"/>
      <c r="C117" s="23"/>
      <c r="D117" s="37" t="s">
        <v>99</v>
      </c>
      <c r="E117" s="37"/>
      <c r="F117" s="37"/>
      <c r="G117" s="23"/>
      <c r="H117" s="24">
        <v>89</v>
      </c>
      <c r="I117" s="25">
        <v>627385</v>
      </c>
      <c r="J117" s="26">
        <v>213081312</v>
      </c>
      <c r="K117" s="27">
        <f>IF(ISERR(J117/I117),"-",J117/I117)</f>
        <v>339.63405564366377</v>
      </c>
    </row>
    <row r="118" spans="1:11" s="28" customFormat="1" ht="12.75" customHeight="1">
      <c r="A118" s="29"/>
      <c r="B118" s="23"/>
      <c r="C118" s="23"/>
      <c r="D118" s="37" t="s">
        <v>100</v>
      </c>
      <c r="E118" s="37"/>
      <c r="F118" s="37"/>
      <c r="G118" s="23"/>
      <c r="H118" s="24">
        <v>90</v>
      </c>
      <c r="I118" s="25">
        <v>15987048</v>
      </c>
      <c r="J118" s="26">
        <v>9560804966</v>
      </c>
      <c r="K118" s="27">
        <f>IF(ISERR(J118/I118),"-",J118/I118)</f>
        <v>598.03441923737262</v>
      </c>
    </row>
    <row r="119" spans="1:11" s="28" customFormat="1" ht="12.75" customHeight="1">
      <c r="A119" s="29"/>
      <c r="B119" s="23"/>
      <c r="C119" s="23"/>
      <c r="D119" s="23"/>
      <c r="E119" s="23"/>
      <c r="F119" s="23"/>
      <c r="G119" s="23"/>
      <c r="H119" s="24"/>
      <c r="I119" s="25"/>
      <c r="J119" s="26"/>
      <c r="K119" s="27"/>
    </row>
    <row r="120" spans="1:11" s="28" customFormat="1" ht="12.75" customHeight="1">
      <c r="A120" s="29"/>
      <c r="B120" s="23"/>
      <c r="C120" s="23"/>
      <c r="D120" s="37" t="s">
        <v>101</v>
      </c>
      <c r="E120" s="37"/>
      <c r="F120" s="37"/>
      <c r="G120" s="23"/>
      <c r="H120" s="24">
        <v>91</v>
      </c>
      <c r="I120" s="25">
        <v>1420895</v>
      </c>
      <c r="J120" s="26">
        <v>1968704593</v>
      </c>
      <c r="K120" s="27">
        <f>IF(ISERR(J120/I120),"-",J120/I120)</f>
        <v>1385.5384057231533</v>
      </c>
    </row>
    <row r="121" spans="1:11" s="28" customFormat="1" ht="12.75" customHeight="1">
      <c r="A121" s="29"/>
      <c r="B121" s="23"/>
      <c r="C121" s="23"/>
      <c r="D121" s="37" t="s">
        <v>102</v>
      </c>
      <c r="E121" s="37"/>
      <c r="F121" s="37"/>
      <c r="G121" s="23"/>
      <c r="H121" s="24">
        <v>92</v>
      </c>
      <c r="I121" s="25">
        <v>185120</v>
      </c>
      <c r="J121" s="26">
        <v>2899390843</v>
      </c>
      <c r="K121" s="27">
        <f>IF(ISERR(J121/I121),"-",J121/I121)</f>
        <v>15662.223654926534</v>
      </c>
    </row>
    <row r="122" spans="1:11" s="28" customFormat="1" ht="12.75" customHeight="1">
      <c r="A122" s="29"/>
      <c r="B122" s="23"/>
      <c r="C122" s="23"/>
      <c r="D122" s="37" t="s">
        <v>103</v>
      </c>
      <c r="E122" s="37"/>
      <c r="F122" s="37"/>
      <c r="G122" s="23"/>
      <c r="H122" s="24">
        <v>93</v>
      </c>
      <c r="I122" s="25">
        <v>2576360</v>
      </c>
      <c r="J122" s="26">
        <v>6527676546</v>
      </c>
      <c r="K122" s="27">
        <f>IF(ISERR(J122/I122),"-",J122/I122)</f>
        <v>2533.6818402707695</v>
      </c>
    </row>
    <row r="123" spans="1:11" s="28" customFormat="1" ht="12.75" customHeight="1">
      <c r="A123" s="29"/>
      <c r="B123" s="23"/>
      <c r="C123" s="23"/>
      <c r="D123" s="37" t="s">
        <v>104</v>
      </c>
      <c r="E123" s="37"/>
      <c r="F123" s="37"/>
      <c r="G123" s="23"/>
      <c r="H123" s="24">
        <v>94</v>
      </c>
      <c r="I123" s="25">
        <v>25633293</v>
      </c>
      <c r="J123" s="26">
        <v>2351323037</v>
      </c>
      <c r="K123" s="27">
        <f>IF(ISERR(J123/I123),"-",J123/I123)</f>
        <v>91.729261511581839</v>
      </c>
    </row>
    <row r="124" spans="1:11" s="28" customFormat="1" ht="12.75" customHeight="1">
      <c r="A124" s="29"/>
      <c r="B124" s="23"/>
      <c r="C124" s="23"/>
      <c r="D124" s="37" t="s">
        <v>105</v>
      </c>
      <c r="E124" s="37"/>
      <c r="F124" s="37"/>
      <c r="G124" s="23"/>
      <c r="H124" s="24">
        <v>95</v>
      </c>
      <c r="I124" s="25">
        <v>169085</v>
      </c>
      <c r="J124" s="26">
        <v>128812186</v>
      </c>
      <c r="K124" s="27">
        <f>IF(ISERR(J124/I124),"-",J124/I124)</f>
        <v>761.81912056066471</v>
      </c>
    </row>
    <row r="125" spans="1:11" s="28" customFormat="1" ht="12.75" customHeight="1">
      <c r="A125" s="29"/>
      <c r="B125" s="23"/>
      <c r="C125" s="23"/>
      <c r="D125" s="23"/>
      <c r="E125" s="23"/>
      <c r="F125" s="23"/>
      <c r="G125" s="23"/>
      <c r="H125" s="24"/>
      <c r="I125" s="25"/>
      <c r="J125" s="26"/>
      <c r="K125" s="27"/>
    </row>
    <row r="126" spans="1:11" s="28" customFormat="1" ht="12.75" customHeight="1">
      <c r="A126" s="29"/>
      <c r="B126" s="23"/>
      <c r="C126" s="23"/>
      <c r="D126" s="37" t="s">
        <v>106</v>
      </c>
      <c r="E126" s="37"/>
      <c r="F126" s="37"/>
      <c r="G126" s="23"/>
      <c r="H126" s="24">
        <v>96</v>
      </c>
      <c r="I126" s="25">
        <v>1222</v>
      </c>
      <c r="J126" s="26">
        <v>7726272</v>
      </c>
      <c r="K126" s="27">
        <f>IF(ISERR(J126/I126),"-",J126/I126)</f>
        <v>6322.6448445171845</v>
      </c>
    </row>
    <row r="127" spans="1:11" s="28" customFormat="1" ht="12.75" customHeight="1">
      <c r="A127" s="29"/>
      <c r="B127" s="23"/>
      <c r="C127" s="23"/>
      <c r="D127" s="37" t="s">
        <v>107</v>
      </c>
      <c r="E127" s="37"/>
      <c r="F127" s="37"/>
      <c r="G127" s="23"/>
      <c r="H127" s="24">
        <v>97</v>
      </c>
      <c r="I127" s="25">
        <v>1147298</v>
      </c>
      <c r="J127" s="26">
        <v>3167225784</v>
      </c>
      <c r="K127" s="27">
        <f>IF(ISERR(J127/I127),"-",J127/I127)</f>
        <v>2760.5955767376913</v>
      </c>
    </row>
    <row r="128" spans="1:11" s="28" customFormat="1" ht="12.75" customHeight="1">
      <c r="A128" s="29"/>
      <c r="B128" s="23"/>
      <c r="C128" s="23"/>
      <c r="D128" s="23"/>
      <c r="E128" s="23"/>
      <c r="F128" s="23"/>
      <c r="G128" s="23"/>
      <c r="H128" s="24"/>
      <c r="I128" s="25"/>
      <c r="J128" s="26"/>
      <c r="K128" s="27"/>
    </row>
    <row r="129" spans="1:11" s="28" customFormat="1" ht="12.75" customHeight="1">
      <c r="A129" s="29"/>
      <c r="B129" s="37" t="s">
        <v>108</v>
      </c>
      <c r="C129" s="37"/>
      <c r="D129" s="37"/>
      <c r="E129" s="37"/>
      <c r="F129" s="37"/>
      <c r="G129" s="23"/>
      <c r="H129" s="24">
        <v>98</v>
      </c>
      <c r="I129" s="25">
        <v>262299615</v>
      </c>
      <c r="J129" s="26">
        <v>50213152323</v>
      </c>
      <c r="K129" s="27">
        <f>IF(ISERR(J129/I129),"-",J129/I129)</f>
        <v>191.43433482736907</v>
      </c>
    </row>
    <row r="130" spans="1:11" s="28" customFormat="1" ht="12.75" customHeight="1">
      <c r="A130" s="29"/>
      <c r="B130" s="37" t="s">
        <v>109</v>
      </c>
      <c r="C130" s="37"/>
      <c r="D130" s="37"/>
      <c r="E130" s="37"/>
      <c r="F130" s="37"/>
      <c r="G130" s="23"/>
      <c r="H130" s="24">
        <v>99</v>
      </c>
      <c r="I130" s="25">
        <v>1513950</v>
      </c>
      <c r="J130" s="26">
        <v>1572313274</v>
      </c>
      <c r="K130" s="27">
        <f>IF(ISERR(J130/I130),"-",J130/I130)</f>
        <v>1038.5503312526835</v>
      </c>
    </row>
    <row r="131" spans="1:11" s="28" customFormat="1" ht="12.75" customHeight="1">
      <c r="A131" s="29"/>
      <c r="B131" s="23"/>
      <c r="C131" s="23"/>
      <c r="D131" s="37" t="s">
        <v>110</v>
      </c>
      <c r="E131" s="37"/>
      <c r="F131" s="37"/>
      <c r="G131" s="23"/>
      <c r="H131" s="24">
        <v>100</v>
      </c>
      <c r="I131" s="25">
        <v>171060</v>
      </c>
      <c r="J131" s="26">
        <v>1461299999</v>
      </c>
      <c r="K131" s="27">
        <f>IF(ISERR(J131/I131),"-",J131/I131)</f>
        <v>8542.6166198994506</v>
      </c>
    </row>
    <row r="132" spans="1:11" s="28" customFormat="1" ht="12.75" customHeight="1">
      <c r="A132" s="29"/>
      <c r="B132" s="23"/>
      <c r="C132" s="23"/>
      <c r="D132" s="37" t="s">
        <v>111</v>
      </c>
      <c r="E132" s="37"/>
      <c r="F132" s="37"/>
      <c r="G132" s="23"/>
      <c r="H132" s="24">
        <v>101</v>
      </c>
      <c r="I132" s="25">
        <v>2341640</v>
      </c>
      <c r="J132" s="26">
        <v>1529447803</v>
      </c>
      <c r="K132" s="27">
        <f>IF(ISERR(J132/I132),"-",J132/I132)</f>
        <v>653.15240728720039</v>
      </c>
    </row>
    <row r="133" spans="1:11" s="28" customFormat="1" ht="12.75" customHeight="1">
      <c r="A133" s="29"/>
      <c r="B133" s="23"/>
      <c r="C133" s="23"/>
      <c r="D133" s="37" t="s">
        <v>112</v>
      </c>
      <c r="E133" s="37"/>
      <c r="F133" s="37"/>
      <c r="G133" s="23"/>
      <c r="H133" s="24">
        <v>102</v>
      </c>
      <c r="I133" s="25">
        <v>64870</v>
      </c>
      <c r="J133" s="26">
        <v>52079990</v>
      </c>
      <c r="K133" s="27">
        <f>IF(ISERR(J133/I133),"-",J133/I133)</f>
        <v>802.83628796053642</v>
      </c>
    </row>
    <row r="134" spans="1:11" s="28" customFormat="1" ht="12.75" customHeight="1">
      <c r="A134" s="29"/>
      <c r="B134" s="23"/>
      <c r="C134" s="23"/>
      <c r="D134" s="23"/>
      <c r="E134" s="23"/>
      <c r="F134" s="23"/>
      <c r="G134" s="23"/>
      <c r="H134" s="24"/>
      <c r="I134" s="25"/>
      <c r="J134" s="26"/>
      <c r="K134" s="27"/>
    </row>
    <row r="135" spans="1:11" s="28" customFormat="1" ht="12.75" customHeight="1">
      <c r="A135" s="29"/>
      <c r="B135" s="23"/>
      <c r="C135" s="23"/>
      <c r="D135" s="37" t="s">
        <v>113</v>
      </c>
      <c r="E135" s="37"/>
      <c r="F135" s="37"/>
      <c r="G135" s="23"/>
      <c r="H135" s="24">
        <v>103</v>
      </c>
      <c r="I135" s="25">
        <v>1251377</v>
      </c>
      <c r="J135" s="26">
        <v>619568777</v>
      </c>
      <c r="K135" s="27">
        <f>IF(ISERR(J135/I135),"-",J135/I135)</f>
        <v>495.10960885488544</v>
      </c>
    </row>
    <row r="136" spans="1:11" s="28" customFormat="1" ht="12.75" customHeight="1">
      <c r="A136" s="29"/>
      <c r="B136" s="23"/>
      <c r="C136" s="23"/>
      <c r="D136" s="37" t="s">
        <v>114</v>
      </c>
      <c r="E136" s="37"/>
      <c r="F136" s="37"/>
      <c r="G136" s="23"/>
      <c r="H136" s="24">
        <v>104</v>
      </c>
      <c r="I136" s="25">
        <v>241438474</v>
      </c>
      <c r="J136" s="26">
        <v>40575594511</v>
      </c>
      <c r="K136" s="27">
        <f>IF(ISERR(J136/I136),"-",J136/I136)</f>
        <v>168.05769949904504</v>
      </c>
    </row>
    <row r="137" spans="1:11" s="28" customFormat="1" ht="12.75" customHeight="1">
      <c r="A137" s="29"/>
      <c r="B137" s="23"/>
      <c r="C137" s="23"/>
      <c r="D137" s="37" t="s">
        <v>115</v>
      </c>
      <c r="E137" s="37"/>
      <c r="F137" s="37"/>
      <c r="G137" s="23"/>
      <c r="H137" s="24">
        <v>105</v>
      </c>
      <c r="I137" s="25">
        <v>48</v>
      </c>
      <c r="J137" s="26">
        <v>95255</v>
      </c>
      <c r="K137" s="27">
        <f>IF(ISERR(J137/I137),"-",J137/I137)</f>
        <v>1984.4791666666667</v>
      </c>
    </row>
    <row r="138" spans="1:11" s="28" customFormat="1" ht="12.75" customHeight="1">
      <c r="A138" s="29"/>
      <c r="B138" s="23"/>
      <c r="C138" s="23"/>
      <c r="D138" s="37" t="s">
        <v>116</v>
      </c>
      <c r="E138" s="37"/>
      <c r="F138" s="37"/>
      <c r="G138" s="23"/>
      <c r="H138" s="24">
        <v>106</v>
      </c>
      <c r="I138" s="25">
        <v>2559611</v>
      </c>
      <c r="J138" s="26">
        <v>861512691</v>
      </c>
      <c r="K138" s="27">
        <f>IF(ISERR(J138/I138),"-",J138/I138)</f>
        <v>336.57953923467278</v>
      </c>
    </row>
    <row r="139" spans="1:11" s="28" customFormat="1" ht="12.75" customHeight="1">
      <c r="A139" s="29"/>
      <c r="B139" s="23"/>
      <c r="C139" s="23"/>
      <c r="D139" s="37" t="s">
        <v>117</v>
      </c>
      <c r="E139" s="37"/>
      <c r="F139" s="37"/>
      <c r="G139" s="23"/>
      <c r="H139" s="24">
        <v>107</v>
      </c>
      <c r="I139" s="25">
        <v>84663</v>
      </c>
      <c r="J139" s="26">
        <v>20460669</v>
      </c>
      <c r="K139" s="27">
        <f>IF(ISERR(J139/I139),"-",J139/I139)</f>
        <v>241.67191098827115</v>
      </c>
    </row>
    <row r="140" spans="1:11" s="28" customFormat="1" ht="12.75" customHeight="1">
      <c r="A140" s="29"/>
      <c r="B140" s="23"/>
      <c r="C140" s="23"/>
      <c r="D140" s="23"/>
      <c r="E140" s="23"/>
      <c r="F140" s="23"/>
      <c r="G140" s="23"/>
      <c r="H140" s="24"/>
      <c r="I140" s="25"/>
      <c r="J140" s="26"/>
      <c r="K140" s="27"/>
    </row>
    <row r="141" spans="1:11" s="28" customFormat="1" ht="12.75" customHeight="1">
      <c r="A141" s="29"/>
      <c r="B141" s="23"/>
      <c r="C141" s="23"/>
      <c r="D141" s="37" t="s">
        <v>118</v>
      </c>
      <c r="E141" s="37"/>
      <c r="F141" s="37"/>
      <c r="G141" s="23"/>
      <c r="H141" s="24">
        <v>108</v>
      </c>
      <c r="I141" s="25">
        <v>2185644</v>
      </c>
      <c r="J141" s="26">
        <v>1410054347</v>
      </c>
      <c r="K141" s="27">
        <f>IF(ISERR(J141/I141),"-",J141/I141)</f>
        <v>645.14364965200184</v>
      </c>
    </row>
    <row r="142" spans="1:11" s="28" customFormat="1" ht="12.75" customHeight="1">
      <c r="A142" s="29"/>
      <c r="B142" s="23"/>
      <c r="C142" s="23"/>
      <c r="D142" s="37" t="s">
        <v>119</v>
      </c>
      <c r="E142" s="37"/>
      <c r="F142" s="37"/>
      <c r="G142" s="23"/>
      <c r="H142" s="24">
        <v>109</v>
      </c>
      <c r="I142" s="25">
        <v>1413663</v>
      </c>
      <c r="J142" s="26">
        <v>1502349948</v>
      </c>
      <c r="K142" s="27">
        <f>IF(ISERR(J142/I142),"-",J142/I142)</f>
        <v>1062.735565689984</v>
      </c>
    </row>
    <row r="143" spans="1:11" s="28" customFormat="1" ht="12.75" customHeight="1">
      <c r="A143" s="29"/>
      <c r="B143" s="23"/>
      <c r="C143" s="23"/>
      <c r="D143" s="37" t="s">
        <v>120</v>
      </c>
      <c r="E143" s="37"/>
      <c r="F143" s="37"/>
      <c r="G143" s="23"/>
      <c r="H143" s="24">
        <v>110</v>
      </c>
      <c r="I143" s="25">
        <v>12286939</v>
      </c>
      <c r="J143" s="26">
        <v>3703594205</v>
      </c>
      <c r="K143" s="27">
        <f>IF(ISERR(J143/I143),"-",J143/I143)</f>
        <v>301.42529437152734</v>
      </c>
    </row>
    <row r="144" spans="1:11" s="28" customFormat="1" ht="12.75" customHeight="1">
      <c r="A144" s="29"/>
      <c r="B144" s="23"/>
      <c r="C144" s="23"/>
      <c r="D144" s="37" t="s">
        <v>121</v>
      </c>
      <c r="E144" s="37"/>
      <c r="F144" s="37"/>
      <c r="G144" s="23"/>
      <c r="H144" s="24">
        <v>111</v>
      </c>
      <c r="I144" s="25">
        <v>15576</v>
      </c>
      <c r="J144" s="26">
        <v>49407402</v>
      </c>
      <c r="K144" s="27">
        <f>IF(ISERR(J144/I144),"-",J144/I144)</f>
        <v>3172.0211864406779</v>
      </c>
    </row>
    <row r="145" spans="1:11" s="28" customFormat="1" ht="12.75" customHeight="1">
      <c r="A145" s="29"/>
      <c r="B145" s="23"/>
      <c r="C145" s="23"/>
      <c r="D145" s="23"/>
      <c r="E145" s="23"/>
      <c r="F145" s="23"/>
      <c r="G145" s="23"/>
      <c r="H145" s="24"/>
      <c r="I145" s="25"/>
      <c r="J145" s="26"/>
      <c r="K145" s="27"/>
    </row>
    <row r="146" spans="1:11" s="28" customFormat="1" ht="12.75" customHeight="1">
      <c r="A146" s="29"/>
      <c r="B146" s="37" t="s">
        <v>122</v>
      </c>
      <c r="C146" s="37"/>
      <c r="D146" s="37"/>
      <c r="E146" s="37"/>
      <c r="F146" s="37"/>
      <c r="G146" s="23"/>
      <c r="H146" s="24">
        <v>112</v>
      </c>
      <c r="I146" s="25">
        <v>2922784</v>
      </c>
      <c r="J146" s="26">
        <v>1073013039</v>
      </c>
      <c r="K146" s="27">
        <f>IF(ISERR(J146/I146),"-",J146/I146)</f>
        <v>367.12019738714866</v>
      </c>
    </row>
    <row r="147" spans="1:11" s="28" customFormat="1" ht="12.75" customHeight="1">
      <c r="A147" s="29"/>
      <c r="B147" s="37" t="s">
        <v>123</v>
      </c>
      <c r="C147" s="37"/>
      <c r="D147" s="37"/>
      <c r="E147" s="37"/>
      <c r="F147" s="37"/>
      <c r="G147" s="23"/>
      <c r="H147" s="24">
        <v>113</v>
      </c>
      <c r="I147" s="25">
        <v>3910610</v>
      </c>
      <c r="J147" s="26">
        <v>4470238755</v>
      </c>
      <c r="K147" s="27">
        <f>IF(ISERR(J147/I147),"-",J147/I147)</f>
        <v>1143.1052329431982</v>
      </c>
    </row>
    <row r="148" spans="1:11" s="28" customFormat="1" ht="12.75" customHeight="1">
      <c r="A148" s="29"/>
      <c r="B148" s="23"/>
      <c r="C148" s="23"/>
      <c r="D148" s="37" t="s">
        <v>124</v>
      </c>
      <c r="E148" s="37"/>
      <c r="F148" s="37"/>
      <c r="G148" s="23"/>
      <c r="H148" s="24">
        <v>114</v>
      </c>
      <c r="I148" s="25">
        <v>3872181</v>
      </c>
      <c r="J148" s="26">
        <v>4382151242</v>
      </c>
      <c r="K148" s="27">
        <f>IF(ISERR(J148/I148),"-",J148/I148)</f>
        <v>1131.7010341200476</v>
      </c>
    </row>
    <row r="149" spans="1:11" s="28" customFormat="1" ht="12.75" customHeight="1">
      <c r="A149" s="29"/>
      <c r="B149" s="23"/>
      <c r="C149" s="23"/>
      <c r="D149" s="37" t="s">
        <v>125</v>
      </c>
      <c r="E149" s="37"/>
      <c r="F149" s="37"/>
      <c r="G149" s="23"/>
      <c r="H149" s="24">
        <v>115</v>
      </c>
      <c r="I149" s="25">
        <v>1105869</v>
      </c>
      <c r="J149" s="26">
        <v>241553276</v>
      </c>
      <c r="K149" s="27">
        <f>IF(ISERR(J149/I149),"-",J149/I149)</f>
        <v>218.42847208846618</v>
      </c>
    </row>
    <row r="150" spans="1:11" s="28" customFormat="1" ht="12.75" customHeight="1">
      <c r="A150" s="29"/>
      <c r="B150" s="23"/>
      <c r="C150" s="23"/>
      <c r="D150" s="37" t="s">
        <v>126</v>
      </c>
      <c r="E150" s="37"/>
      <c r="F150" s="37"/>
      <c r="G150" s="23"/>
      <c r="H150" s="24">
        <v>116</v>
      </c>
      <c r="I150" s="25">
        <v>5872</v>
      </c>
      <c r="J150" s="26">
        <v>27984296</v>
      </c>
      <c r="K150" s="27">
        <f>IF(ISERR(J150/I150),"-",J150/I150)</f>
        <v>4765.7179836512259</v>
      </c>
    </row>
    <row r="151" spans="1:11" s="28" customFormat="1" ht="12.75" customHeight="1">
      <c r="A151" s="29"/>
      <c r="B151" s="23"/>
      <c r="C151" s="23"/>
      <c r="D151" s="23"/>
      <c r="E151" s="23"/>
      <c r="F151" s="23"/>
      <c r="G151" s="23"/>
      <c r="H151" s="24"/>
      <c r="I151" s="25"/>
      <c r="J151" s="26"/>
      <c r="K151" s="27"/>
    </row>
    <row r="152" spans="1:11" s="28" customFormat="1" ht="12.75" customHeight="1">
      <c r="A152" s="29"/>
      <c r="B152" s="23"/>
      <c r="C152" s="23"/>
      <c r="D152" s="37" t="s">
        <v>127</v>
      </c>
      <c r="E152" s="37"/>
      <c r="F152" s="37"/>
      <c r="G152" s="23"/>
      <c r="H152" s="24">
        <v>117</v>
      </c>
      <c r="I152" s="25">
        <v>1816915</v>
      </c>
      <c r="J152" s="26">
        <v>831459763</v>
      </c>
      <c r="K152" s="27">
        <f>IF(ISERR(J152/I152),"-",J152/I152)</f>
        <v>457.62171758172508</v>
      </c>
    </row>
    <row r="153" spans="1:11" s="28" customFormat="1" ht="12.75" customHeight="1">
      <c r="A153" s="29"/>
      <c r="B153" s="23"/>
      <c r="C153" s="23"/>
      <c r="D153" s="37" t="s">
        <v>128</v>
      </c>
      <c r="E153" s="37"/>
      <c r="F153" s="37"/>
      <c r="G153" s="23"/>
      <c r="H153" s="24">
        <v>118</v>
      </c>
      <c r="I153" s="25">
        <v>32557</v>
      </c>
      <c r="J153" s="26">
        <v>60103217</v>
      </c>
      <c r="K153" s="27">
        <f>IF(ISERR(J153/I153),"-",J153/I153)</f>
        <v>1846.091992505452</v>
      </c>
    </row>
    <row r="154" spans="1:11" s="36" customFormat="1" ht="12.75" customHeight="1">
      <c r="A154" s="30"/>
      <c r="B154" s="30"/>
      <c r="C154" s="30"/>
      <c r="D154" s="31"/>
      <c r="E154" s="32"/>
      <c r="F154" s="32"/>
      <c r="G154" s="32"/>
      <c r="H154" s="33"/>
      <c r="I154" s="34"/>
      <c r="J154" s="34"/>
      <c r="K154" s="35"/>
    </row>
    <row r="155" spans="1:11" s="36" customFormat="1" ht="12.75" customHeight="1">
      <c r="D155" s="38" t="s">
        <v>129</v>
      </c>
      <c r="E155" s="39"/>
      <c r="F155" s="39"/>
      <c r="G155" s="39"/>
      <c r="H155" s="39"/>
      <c r="I155" s="39"/>
      <c r="J155" s="39"/>
      <c r="K155" s="39"/>
    </row>
  </sheetData>
  <mergeCells count="122"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</mergeCells>
  <phoneticPr fontId="3"/>
  <printOptions horizontalCentered="1"/>
  <pageMargins left="0.78740157480314965" right="0.39370078740157483" top="0.39370078740157483" bottom="0.39370078740157483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産地水揚量・価格（209漁港）品目別水揚量・価額・価格表</vt:lpstr>
      <vt:lpstr>'産地水揚量・価格（209漁港）品目別水揚量・価額・価格表'!Print_Titles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2022-01-05T04:47:54Z</dcterms:created>
  <dcterms:modified xsi:type="dcterms:W3CDTF">2022-01-31T01:34:09Z</dcterms:modified>
</cp:coreProperties>
</file>