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0\month\"/>
    </mc:Choice>
  </mc:AlternateContent>
  <xr:revisionPtr revIDLastSave="0" documentId="8_{7EBBB5D5-2FB8-4EFF-A4CE-6643F17C4E66}" xr6:coauthVersionLast="45" xr6:coauthVersionMax="45" xr10:uidLastSave="{00000000-0000-0000-0000-000000000000}"/>
  <bookViews>
    <workbookView xWindow="1245" yWindow="1500" windowWidth="21150" windowHeight="11340" xr2:uid="{6F826814-11AF-4D7F-8059-AE2DA7BB69A3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<sst xmlns="http://schemas.openxmlformats.org/spreadsheetml/2006/main" count="249" uniqueCount="138">
  <si>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</si>
  <si>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</si>
  <si>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</si>
  <si>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</si>
  <si>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</si>
  <si>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</si>
  <si>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</si>
  <si>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</si>
  <si>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</si>
  <si>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</si>
  <si>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</si>
  <si>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</si>
  <si>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</si>
  <si>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</si>
  <si>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</si>
  <si>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</si>
  <si>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</si>
  <si>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</si>
  <si>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</si>
  <si>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</si>
  <si>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</si>
  <si>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</si>
  <si>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</si>
  <si>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</si>
  <si>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</si>
  <si>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</si>
  <si>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</si>
  <si>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</si>
  <si>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</si>
  <si>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</si>
  <si>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</si>
  <si>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</si>
  <si>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</si>
  <si>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</si>
  <si>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</si>
  <si>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</si>
  <si>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</si>
  <si>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</si>
  <si>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</si>
  <si>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</si>
  <si>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</si>
  <si>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</si>
  <si>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</si>
  <si>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</si>
  <si>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3"/>
  </si>
  <si>
    <t>水揚量</t>
  </si>
  <si>
    <t>価格</t>
  </si>
  <si>
    <t>対象漁港計</t>
    <rPh sb="0" eb="2">
      <t>タイショウ</t>
    </rPh>
    <rPh sb="2" eb="4">
      <t>ギョコウ</t>
    </rPh>
    <phoneticPr fontId="3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</si>
  <si>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</si>
  <si>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</si>
  <si>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</si>
  <si>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</si>
  <si>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</si>
  <si>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</si>
  <si>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</si>
  <si>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</si>
  <si>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</si>
  <si>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</si>
  <si>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</si>
  <si>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</si>
  <si>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</si>
  <si>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</si>
  <si>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</si>
  <si>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</si>
  <si>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</si>
  <si>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</si>
  <si>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</si>
  <si>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</si>
  <si>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</si>
  <si>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</si>
  <si>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</si>
  <si>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</si>
  <si>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</si>
  <si>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</si>
  <si>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</si>
  <si>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</si>
  <si>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</si>
  <si>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</si>
  <si>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</si>
  <si>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</si>
  <si>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</si>
  <si>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</si>
  <si>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</si>
  <si>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</si>
  <si>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</si>
  <si>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</si>
  <si>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</si>
  <si>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</si>
  <si>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</si>
  <si>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</si>
  <si>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</si>
  <si>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</si>
  <si>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</si>
  <si>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</si>
  <si>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</si>
  <si>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</si>
  <si>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</si>
  <si>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</si>
  <si>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</si>
  <si>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</si>
  <si>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</si>
  <si>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</si>
  <si>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</si>
  <si>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</si>
  <si>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</si>
  <si>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</si>
  <si>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</si>
  <si>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</si>
  <si>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</si>
  <si>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</si>
  <si>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</si>
  <si>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</si>
  <si>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</si>
  <si>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</si>
  <si>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</si>
  <si>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</si>
  <si>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</si>
  <si>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</si>
  <si>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</si>
  <si>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</si>
  <si>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</si>
  <si>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</si>
  <si>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</si>
  <si>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</si>
  <si>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</si>
  <si>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</si>
  <si>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</si>
  <si>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</si>
  <si>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</si>
  <si>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</si>
  <si>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</si>
  <si>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</si>
  <si>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</si>
  <si>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</si>
  <si>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</si>
  <si>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</si>
  <si>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</si>
  <si>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1月～3月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</si>
</sst>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7" formatCode="##\ ###\ ###\ ###\ ##0;\ \-##0;\-\ "/>
    <numFmt numFmtId="188" formatCode="#\ ###\ ##0;\ \-##0;\-\ "/>
    <numFmt numFmtId="189" formatCode="##\ ###\ ###\ ###\ ##0;\ \-##0;\-\ ;@"/>
    <numFmt numFmtId="190" formatCode="##\ ###\ ###\ ###\ ##0;\ \-##0;\-"/>
    <numFmt numFmtId="191" formatCode="###\ ###\ ##0;\ \-##0;\-"/>
    <numFmt numFmtId="192" formatCode="[$-411]ggge&quot;年&quot;"/>
    <numFmt numFmtId="193" formatCode="[$-411]e&quot;年&quot;"/>
    <numFmt numFmtId="194" formatCode="#\ ###\ ###\ ##0\ \ \ ;\ \-##0;\-\ \ \ \ "/>
    <numFmt numFmtId="195" formatCode="###\ ###\ ##0\ ;\ \-##0\ ;\-\ "/>
    <numFmt numFmtId="196" formatCode="###\ ###\ ##0\ ;\ \-##0\ ;\-\ ;@\ "/>
  </numFmts>
  <fonts count="17">
    <font>
      <sz val="11"/>
      <color theme="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0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2" applyFont="1"/>
    <xf numFmtId="0" fontId="5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/>
    <xf numFmtId="0" fontId="5" fillId="0" borderId="2" xfId="1" applyFont="1" applyBorder="1" applyAlignment="1">
      <alignment horizontal="distributed" vertical="center" justifyLastLine="1"/>
    </xf>
    <xf numFmtId="0" fontId="4" fillId="0" borderId="2" xfId="2" applyBorder="1" applyAlignment="1">
      <alignment horizontal="distributed" vertical="center" justifyLastLine="1"/>
    </xf>
    <xf numFmtId="0" fontId="4" fillId="0" borderId="3" xfId="2" applyBorder="1" applyAlignment="1">
      <alignment horizontal="distributed" vertical="center" justifyLastLine="1"/>
    </xf>
    <xf numFmtId="176" fontId="5" fillId="0" borderId="4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0" fontId="4" fillId="0" borderId="5" xfId="2" applyBorder="1" applyAlignment="1">
      <alignment horizontal="distributed" vertical="center" justifyLastLine="1"/>
    </xf>
    <xf numFmtId="0" fontId="4" fillId="0" borderId="6" xfId="2" applyBorder="1" applyAlignment="1">
      <alignment horizontal="distributed" vertical="center" justifyLastLine="1"/>
    </xf>
    <xf numFmtId="176" fontId="5" fillId="0" borderId="7" xfId="1" applyNumberFormat="1" applyFont="1" applyBorder="1" applyAlignment="1">
      <alignment horizontal="center" vertical="center" wrapText="1"/>
    </xf>
    <xf numFmtId="176" fontId="9" fillId="0" borderId="7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distributed" vertical="center"/>
    </xf>
    <xf numFmtId="0" fontId="5" fillId="0" borderId="8" xfId="1" applyFont="1" applyBorder="1"/>
    <xf numFmtId="177" fontId="5" fillId="0" borderId="0" xfId="1" applyNumberFormat="1" applyFont="1" applyAlignment="1">
      <alignment horizontal="right"/>
    </xf>
    <xf numFmtId="0" fontId="5" fillId="0" borderId="0" xfId="1" applyFont="1" applyAlignment="1">
      <alignment horizontal="distributed" vertical="center" justifyLastLine="1"/>
    </xf>
    <xf numFmtId="0" fontId="10" fillId="0" borderId="0" xfId="2" applyFont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8" xfId="1" applyFont="1" applyBorder="1" applyAlignment="1">
      <alignment horizontal="right"/>
    </xf>
    <xf numFmtId="177" fontId="5" fillId="0" borderId="0" xfId="1" applyNumberFormat="1" applyFont="1" applyAlignment="1">
      <alignment horizontal="right" vertical="center"/>
    </xf>
    <xf numFmtId="0" fontId="5" fillId="0" borderId="8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vertical="center"/>
    </xf>
    <xf numFmtId="49" fontId="5" fillId="0" borderId="0" xfId="2" applyNumberFormat="1" applyFont="1"/>
    <xf numFmtId="178" fontId="5" fillId="0" borderId="0" xfId="1" applyNumberFormat="1" applyFont="1" applyAlignment="1">
      <alignment horizontal="right" vertical="center"/>
    </xf>
    <xf numFmtId="179" fontId="5" fillId="0" borderId="0" xfId="1" applyNumberFormat="1" applyFont="1" applyAlignment="1">
      <alignment horizontal="right" vertical="center"/>
    </xf>
    <xf numFmtId="180" fontId="5" fillId="0" borderId="8" xfId="1" applyNumberFormat="1" applyFont="1" applyBorder="1" applyAlignment="1">
      <alignment horizontal="right" vertical="center"/>
    </xf>
    <xf numFmtId="181" fontId="5" fillId="0" borderId="0" xfId="1" applyNumberFormat="1" applyFont="1" applyAlignment="1">
      <alignment horizontal="right" vertical="center"/>
    </xf>
    <xf numFmtId="180" fontId="11" fillId="0" borderId="8" xfId="1" applyNumberFormat="1" applyFont="1" applyBorder="1" applyAlignment="1">
      <alignment horizontal="right" vertical="center"/>
    </xf>
    <xf numFmtId="182" fontId="11" fillId="0" borderId="0" xfId="1" applyNumberFormat="1" applyFont="1" applyAlignment="1">
      <alignment horizontal="right" vertical="center"/>
    </xf>
    <xf numFmtId="0" fontId="11" fillId="0" borderId="0" xfId="2" applyFont="1"/>
    <xf numFmtId="0" fontId="5" fillId="0" borderId="8" xfId="1" applyFont="1" applyBorder="1" applyAlignment="1">
      <alignment horizontal="right" vertical="center"/>
    </xf>
    <xf numFmtId="0" fontId="4" fillId="0" borderId="0" xfId="2" applyAlignment="1">
      <alignment horizontal="distributed" vertical="center" justifyLastLine="1"/>
    </xf>
    <xf numFmtId="0" fontId="4" fillId="0" borderId="8" xfId="2" applyBorder="1" applyAlignment="1">
      <alignment horizontal="distributed" vertical="center" justifyLastLine="1"/>
    </xf>
    <xf numFmtId="0" fontId="5" fillId="0" borderId="5" xfId="1" applyFont="1" applyBorder="1" applyAlignment="1">
      <alignment vertical="center"/>
    </xf>
    <xf numFmtId="49" fontId="5" fillId="0" borderId="5" xfId="1" applyNumberFormat="1" applyFont="1" applyBorder="1" applyAlignment="1">
      <alignment vertical="center"/>
    </xf>
    <xf numFmtId="0" fontId="5" fillId="0" borderId="6" xfId="1" applyFont="1" applyBorder="1" applyAlignment="1">
      <alignment horizontal="right" vertical="center"/>
    </xf>
    <xf numFmtId="0" fontId="5" fillId="0" borderId="9" xfId="1" applyFont="1" applyBorder="1" applyAlignment="1">
      <alignment vertical="center"/>
    </xf>
    <xf numFmtId="177" fontId="5" fillId="0" borderId="10" xfId="1" applyNumberFormat="1" applyFont="1" applyBorder="1" applyAlignment="1">
      <alignment horizontal="right" vertical="center"/>
    </xf>
    <xf numFmtId="0" fontId="9" fillId="0" borderId="0" xfId="1" applyFont="1"/>
    <xf numFmtId="0" fontId="12" fillId="0" borderId="8" xfId="2" applyFont="1" applyBorder="1" applyAlignment="1">
      <alignment horizontal="right"/>
    </xf>
    <xf numFmtId="182" fontId="5" fillId="0" borderId="0" xfId="1" applyNumberFormat="1" applyFont="1" applyAlignment="1">
      <alignment horizontal="right" vertical="center"/>
    </xf>
    <xf numFmtId="0" fontId="5" fillId="0" borderId="5" xfId="1" applyFont="1" applyBorder="1"/>
    <xf numFmtId="183" fontId="5" fillId="0" borderId="5" xfId="1" applyNumberFormat="1" applyFont="1" applyBorder="1" applyAlignment="1">
      <alignment horizontal="right"/>
    </xf>
    <xf numFmtId="0" fontId="12" fillId="0" borderId="0" xfId="1" applyFont="1" applyAlignment="1">
      <alignment vertical="center"/>
    </xf>
    <xf numFmtId="176" fontId="5" fillId="0" borderId="0" xfId="1" applyNumberFormat="1" applyFont="1" applyAlignment="1">
      <alignment horizontal="right"/>
    </xf>
    <xf numFmtId="0" fontId="5" fillId="0" borderId="0" xfId="3" applyFont="1"/>
    <xf numFmtId="0" fontId="7" fillId="0" borderId="0" xfId="1" applyFont="1" applyAlignment="1">
      <alignment vertical="top"/>
    </xf>
    <xf numFmtId="0" fontId="5" fillId="0" borderId="0" xfId="3" applyFont="1" applyAlignment="1">
      <alignment horizontal="right"/>
    </xf>
    <xf numFmtId="0" fontId="5" fillId="0" borderId="1" xfId="3" applyFont="1" applyBorder="1"/>
    <xf numFmtId="0" fontId="5" fillId="0" borderId="2" xfId="3" applyFont="1" applyBorder="1" applyAlignment="1">
      <alignment horizontal="distributed" vertical="center" justifyLastLine="1"/>
    </xf>
    <xf numFmtId="0" fontId="10" fillId="0" borderId="2" xfId="2" applyFont="1" applyBorder="1" applyAlignment="1">
      <alignment horizontal="distributed" vertical="center" justifyLastLine="1"/>
    </xf>
    <xf numFmtId="0" fontId="10" fillId="0" borderId="3" xfId="2" applyFont="1" applyBorder="1" applyAlignment="1">
      <alignment horizontal="distributed" vertical="center" justifyLastLine="1"/>
    </xf>
    <xf numFmtId="187" fontId="5" fillId="0" borderId="11" xfId="1" applyNumberFormat="1" applyFont="1" applyBorder="1" applyAlignment="1">
      <alignment horizontal="centerContinuous" vertical="center"/>
    </xf>
    <xf numFmtId="187" fontId="5" fillId="0" borderId="12" xfId="1" applyNumberFormat="1" applyFont="1" applyBorder="1" applyAlignment="1">
      <alignment horizontal="centerContinuous" vertical="center"/>
    </xf>
    <xf numFmtId="0" fontId="10" fillId="0" borderId="5" xfId="2" applyFont="1" applyBorder="1" applyAlignment="1">
      <alignment horizontal="distributed" vertical="center" justifyLastLine="1"/>
    </xf>
    <xf numFmtId="0" fontId="10" fillId="0" borderId="6" xfId="2" applyFont="1" applyBorder="1" applyAlignment="1">
      <alignment horizontal="distributed" vertical="center" justifyLastLine="1"/>
    </xf>
    <xf numFmtId="187" fontId="5" fillId="0" borderId="6" xfId="1" applyNumberFormat="1" applyFont="1" applyBorder="1" applyAlignment="1">
      <alignment horizontal="center" vertical="center"/>
    </xf>
    <xf numFmtId="0" fontId="5" fillId="0" borderId="10" xfId="3" applyFont="1" applyBorder="1"/>
    <xf numFmtId="0" fontId="5" fillId="0" borderId="10" xfId="1" applyFont="1" applyBorder="1" applyAlignment="1">
      <alignment horizontal="distributed"/>
    </xf>
    <xf numFmtId="0" fontId="5" fillId="0" borderId="9" xfId="1" applyFont="1" applyBorder="1"/>
    <xf numFmtId="187" fontId="5" fillId="0" borderId="10" xfId="1" applyNumberFormat="1" applyFont="1" applyBorder="1" applyAlignment="1">
      <alignment horizontal="right"/>
    </xf>
    <xf numFmtId="188" fontId="5" fillId="0" borderId="10" xfId="1" applyNumberFormat="1" applyFont="1" applyBorder="1" applyAlignment="1">
      <alignment horizontal="right"/>
    </xf>
    <xf numFmtId="0" fontId="5" fillId="0" borderId="0" xfId="1" applyFont="1" applyAlignment="1">
      <alignment horizontal="distributed" vertical="distributed"/>
    </xf>
    <xf numFmtId="189" fontId="5" fillId="0" borderId="0" xfId="1" applyNumberFormat="1" applyFont="1" applyAlignment="1">
      <alignment horizontal="right"/>
    </xf>
    <xf numFmtId="0" fontId="5" fillId="0" borderId="0" xfId="1" applyFont="1" applyAlignment="1">
      <alignment horizontal="distributed"/>
    </xf>
    <xf numFmtId="187" fontId="5" fillId="0" borderId="0" xfId="1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190" fontId="5" fillId="0" borderId="0" xfId="1" applyNumberFormat="1" applyFont="1" applyAlignment="1">
      <alignment horizontal="right"/>
    </xf>
    <xf numFmtId="191" fontId="5" fillId="0" borderId="0" xfId="1" applyNumberFormat="1" applyFont="1" applyAlignment="1">
      <alignment horizontal="right"/>
    </xf>
    <xf numFmtId="0" fontId="5" fillId="0" borderId="8" xfId="3" applyFont="1" applyBorder="1"/>
    <xf numFmtId="0" fontId="9" fillId="0" borderId="0" xfId="1" applyFont="1" applyAlignment="1">
      <alignment horizontal="distributed"/>
    </xf>
    <xf numFmtId="0" fontId="5" fillId="0" borderId="5" xfId="3" applyFont="1" applyBorder="1"/>
    <xf numFmtId="0" fontId="5" fillId="0" borderId="6" xfId="3" applyFont="1" applyBorder="1"/>
    <xf numFmtId="0" fontId="5" fillId="0" borderId="5" xfId="3" applyFont="1" applyBorder="1" applyAlignment="1">
      <alignment horizontal="right"/>
    </xf>
    <xf numFmtId="0" fontId="5" fillId="0" borderId="0" xfId="1" applyFont="1" applyAlignment="1">
      <alignment horizontal="left"/>
    </xf>
    <xf numFmtId="188" fontId="5" fillId="0" borderId="0" xfId="1" applyNumberFormat="1" applyFont="1"/>
    <xf numFmtId="188" fontId="5" fillId="0" borderId="0" xfId="1" applyNumberFormat="1" applyFont="1" applyAlignment="1">
      <alignment vertical="top"/>
    </xf>
    <xf numFmtId="0" fontId="16" fillId="0" borderId="2" xfId="2" applyFont="1" applyBorder="1" applyAlignment="1">
      <alignment horizontal="distributed" vertical="center" justifyLastLine="1"/>
    </xf>
    <xf numFmtId="0" fontId="16" fillId="0" borderId="3" xfId="2" applyFont="1" applyBorder="1" applyAlignment="1">
      <alignment horizontal="distributed" vertical="center" justifyLastLine="1"/>
    </xf>
    <xf numFmtId="176" fontId="5" fillId="0" borderId="11" xfId="1" applyNumberFormat="1" applyFont="1" applyBorder="1" applyAlignment="1">
      <alignment horizontal="centerContinuous" vertical="center"/>
    </xf>
    <xf numFmtId="176" fontId="5" fillId="0" borderId="12" xfId="1" applyNumberFormat="1" applyFont="1" applyBorder="1" applyAlignment="1">
      <alignment horizontal="centerContinuous" vertical="center"/>
    </xf>
    <xf numFmtId="188" fontId="5" fillId="0" borderId="11" xfId="1" applyNumberFormat="1" applyFont="1" applyBorder="1" applyAlignment="1">
      <alignment horizontal="centerContinuous" vertical="center"/>
    </xf>
    <xf numFmtId="0" fontId="16" fillId="0" borderId="0" xfId="2" applyFont="1" applyAlignment="1">
      <alignment horizontal="distributed" vertical="center" justifyLastLine="1"/>
    </xf>
    <xf numFmtId="0" fontId="16" fillId="0" borderId="8" xfId="2" applyFont="1" applyBorder="1" applyAlignment="1">
      <alignment horizontal="distributed" vertical="center" justifyLastLine="1"/>
    </xf>
    <xf numFmtId="192" fontId="5" fillId="0" borderId="9" xfId="1" applyNumberFormat="1" applyFont="1" applyBorder="1" applyAlignment="1">
      <alignment horizontal="center"/>
    </xf>
    <xf numFmtId="193" fontId="5" fillId="0" borderId="8" xfId="1" applyNumberFormat="1" applyFont="1" applyBorder="1" applyAlignment="1">
      <alignment horizontal="center"/>
    </xf>
    <xf numFmtId="176" fontId="5" fillId="0" borderId="8" xfId="1" applyNumberFormat="1" applyFont="1" applyBorder="1" applyAlignment="1">
      <alignment horizontal="center"/>
    </xf>
    <xf numFmtId="176" fontId="5" fillId="0" borderId="0" xfId="1" applyNumberFormat="1" applyFont="1" applyAlignment="1">
      <alignment horizontal="center"/>
    </xf>
    <xf numFmtId="0" fontId="16" fillId="0" borderId="5" xfId="2" applyFont="1" applyBorder="1" applyAlignment="1">
      <alignment horizontal="distributed" vertical="center" justifyLastLine="1"/>
    </xf>
    <xf numFmtId="0" fontId="16" fillId="0" borderId="6" xfId="2" applyFont="1" applyBorder="1" applyAlignment="1">
      <alignment horizontal="distributed" vertical="center" justifyLastLine="1"/>
    </xf>
    <xf numFmtId="0" fontId="5" fillId="0" borderId="6" xfId="2" applyFont="1" applyBorder="1" applyAlignment="1">
      <alignment horizontal="center" vertical="top"/>
    </xf>
    <xf numFmtId="176" fontId="5" fillId="0" borderId="6" xfId="1" applyNumberFormat="1" applyFont="1" applyBorder="1" applyAlignment="1">
      <alignment horizontal="center" vertical="top"/>
    </xf>
    <xf numFmtId="176" fontId="5" fillId="0" borderId="5" xfId="1" applyNumberFormat="1" applyFont="1" applyBorder="1" applyAlignment="1">
      <alignment horizontal="center" vertical="top"/>
    </xf>
    <xf numFmtId="194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right" vertical="center"/>
    </xf>
    <xf numFmtId="195" fontId="5" fillId="0" borderId="0" xfId="1" applyNumberFormat="1" applyFont="1" applyAlignment="1">
      <alignment horizontal="right" vertical="center"/>
    </xf>
    <xf numFmtId="196" fontId="5" fillId="0" borderId="0" xfId="1" applyNumberFormat="1" applyFont="1" applyAlignment="1">
      <alignment horizontal="right" vertical="center"/>
    </xf>
    <xf numFmtId="0" fontId="5" fillId="0" borderId="6" xfId="1" applyFont="1" applyBorder="1" applyAlignment="1">
      <alignment vertical="center"/>
    </xf>
    <xf numFmtId="195" fontId="5" fillId="0" borderId="5" xfId="1" applyNumberFormat="1" applyFont="1" applyBorder="1" applyAlignment="1">
      <alignment horizontal="right" vertical="center"/>
    </xf>
    <xf numFmtId="196" fontId="5" fillId="0" borderId="5" xfId="1" applyNumberFormat="1" applyFont="1" applyBorder="1" applyAlignment="1">
      <alignment horizontal="right" vertical="center"/>
    </xf>
  </cellXfs>
  <cellStyles count="4">
    <cellStyle name="標準" xfId="0" builtinId="0" customBuiltin="1"/>
    <cellStyle name="標準_sstA05A" xfId="2" xr:uid="{4E1941DA-3551-4B60-99E0-793C0629DEED}"/>
    <cellStyle name="標準_月別結果表" xfId="1" xr:uid="{2F517460-A4AC-4008-8185-A8846E47EE1B}"/>
    <cellStyle name="標準_新出力帳票集「変更後」" xfId="3" xr:uid="{B006B452-3FBE-45F6-8DEE-F0DA5A45E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A1C61D0-11EF-4E1F-8393-60BF7434B92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6D2D9A7-F6A4-4684-9824-6BE0B07B0D27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8F97C2E-CEBC-4A95-8905-5A74A5623969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36EC-0B57-4EB9-A228-62D263951C01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2" width="4.125" style="6" customWidth="1"/>
    <col min="3" max="3" width="5" style="6" customWidth="1"/>
    <col min="4" max="38" width="7.875" style="51" customWidth="1"/>
    <col min="39" max="16384" width="8" style="2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4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5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customFormat="1" ht="16.5" customHeight="1" thickBot="1"/>
    <row r="5" spans="1:38" ht="14.85" customHeight="1" thickTop="1">
      <c r="A5" s="7" t="s">
        <v>0</v>
      </c>
      <c r="B5" s="8"/>
      <c r="C5" s="9"/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0" t="s">
        <v>12</v>
      </c>
      <c r="P5" s="10" t="s">
        <v>13</v>
      </c>
      <c r="Q5" s="10" t="s">
        <v>14</v>
      </c>
      <c r="R5" s="10" t="s">
        <v>15</v>
      </c>
      <c r="S5" s="10" t="s">
        <v>16</v>
      </c>
      <c r="T5" s="10" t="s">
        <v>17</v>
      </c>
      <c r="U5" s="10" t="s">
        <v>18</v>
      </c>
      <c r="V5" s="10" t="s">
        <v>19</v>
      </c>
      <c r="W5" s="10" t="s">
        <v>20</v>
      </c>
      <c r="X5" s="10" t="s">
        <v>21</v>
      </c>
      <c r="Y5" s="10" t="s">
        <v>22</v>
      </c>
      <c r="Z5" s="10" t="s">
        <v>23</v>
      </c>
      <c r="AA5" s="10" t="s">
        <v>24</v>
      </c>
      <c r="AB5" s="10" t="s">
        <v>25</v>
      </c>
      <c r="AC5" s="10" t="s">
        <v>26</v>
      </c>
      <c r="AD5" s="11" t="s">
        <v>27</v>
      </c>
      <c r="AE5" s="11" t="s">
        <v>28</v>
      </c>
      <c r="AF5" s="10" t="s">
        <v>29</v>
      </c>
      <c r="AG5" s="10" t="s">
        <v>30</v>
      </c>
      <c r="AH5" s="10" t="s">
        <v>31</v>
      </c>
      <c r="AI5" s="10" t="s">
        <v>32</v>
      </c>
      <c r="AJ5" s="10" t="s">
        <v>33</v>
      </c>
      <c r="AK5" s="10" t="s">
        <v>34</v>
      </c>
      <c r="AL5" s="10" t="s">
        <v>35</v>
      </c>
    </row>
    <row r="6" spans="1:38" ht="14.85" customHeight="1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5"/>
      <c r="AE6" s="15"/>
      <c r="AF6" s="14"/>
      <c r="AG6" s="14"/>
      <c r="AH6" s="14"/>
      <c r="AI6" s="14"/>
      <c r="AJ6" s="14"/>
      <c r="AK6" s="14"/>
      <c r="AL6" s="14"/>
    </row>
    <row r="7" spans="1:38" ht="8.25" customHeight="1">
      <c r="B7" s="16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ht="14.45" customHeight="1">
      <c r="A8" s="19"/>
      <c r="B8" s="20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38" ht="23.25" customHeight="1">
      <c r="A9" s="23"/>
      <c r="B9" s="24"/>
      <c r="C9" s="25" t="s">
        <v>36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38" ht="18" customHeight="1">
      <c r="A10" s="19" t="s">
        <v>37</v>
      </c>
      <c r="B10" s="19"/>
      <c r="C10" s="2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</row>
    <row r="11" spans="1:38" s="29" customFormat="1">
      <c r="A11" s="23"/>
      <c r="B11" s="24"/>
      <c r="C11" s="28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</row>
    <row r="12" spans="1:38" ht="15.95" customHeight="1">
      <c r="A12" s="30">
        <v>43525</v>
      </c>
      <c r="B12" s="31">
        <v>43525</v>
      </c>
      <c r="C12" s="32">
        <v>43525</v>
      </c>
      <c r="D12" s="33">
        <v>170.05</v>
      </c>
      <c r="E12" s="33">
        <v>177.471</v>
      </c>
      <c r="F12" s="33">
        <v>2080.0360000000001</v>
      </c>
      <c r="G12" s="33">
        <v>433.92</v>
      </c>
      <c r="H12" s="33">
        <v>223.727</v>
      </c>
      <c r="I12" s="33">
        <v>1516.865</v>
      </c>
      <c r="J12" s="33">
        <v>468.18200000000002</v>
      </c>
      <c r="K12" s="33">
        <v>2921.49</v>
      </c>
      <c r="L12" s="33">
        <v>109.271</v>
      </c>
      <c r="M12" s="33">
        <v>7.0380000000000003</v>
      </c>
      <c r="N12" s="33">
        <v>237.18</v>
      </c>
      <c r="O12" s="33">
        <v>72.444999999999993</v>
      </c>
      <c r="P12" s="33">
        <v>1595.002</v>
      </c>
      <c r="Q12" s="33">
        <v>15003.428</v>
      </c>
      <c r="R12" s="33">
        <v>45446.201000000001</v>
      </c>
      <c r="S12" s="33">
        <v>1818.557</v>
      </c>
      <c r="T12" s="33">
        <v>2477.3090000000002</v>
      </c>
      <c r="U12" s="33">
        <v>5658.7560000000003</v>
      </c>
      <c r="V12" s="33">
        <v>114.876</v>
      </c>
      <c r="W12" s="33">
        <v>47578.279000000002</v>
      </c>
      <c r="X12" s="33">
        <v>0.49099999999999999</v>
      </c>
      <c r="Y12" s="33">
        <v>3040.663</v>
      </c>
      <c r="Z12" s="33">
        <v>7400.375</v>
      </c>
      <c r="AA12" s="33">
        <v>0</v>
      </c>
      <c r="AB12" s="33">
        <v>699.35900000000004</v>
      </c>
      <c r="AC12" s="33">
        <v>301.625</v>
      </c>
      <c r="AD12" s="33">
        <v>2</v>
      </c>
      <c r="AE12" s="33">
        <v>0</v>
      </c>
      <c r="AF12" s="33">
        <v>1.6359999999999999</v>
      </c>
      <c r="AG12" s="33">
        <v>0</v>
      </c>
      <c r="AH12" s="33">
        <v>4974.2740000000003</v>
      </c>
      <c r="AI12" s="33">
        <v>828.43200000000002</v>
      </c>
      <c r="AJ12" s="33">
        <v>545.40499999999997</v>
      </c>
      <c r="AK12" s="33">
        <v>2.7029999999999998</v>
      </c>
      <c r="AL12" s="33">
        <v>202.273</v>
      </c>
    </row>
    <row r="13" spans="1:38" ht="15.95" customHeight="1">
      <c r="A13" s="30"/>
      <c r="B13" s="31"/>
      <c r="C13" s="32">
        <v>43556</v>
      </c>
      <c r="D13" s="33">
        <v>918.1</v>
      </c>
      <c r="E13" s="33">
        <v>143.34</v>
      </c>
      <c r="F13" s="33">
        <v>1100.0550000000001</v>
      </c>
      <c r="G13" s="33">
        <v>146.54499999999999</v>
      </c>
      <c r="H13" s="33">
        <v>210.68799999999999</v>
      </c>
      <c r="I13" s="33">
        <v>1530.2349999999999</v>
      </c>
      <c r="J13" s="33">
        <v>607.64499999999998</v>
      </c>
      <c r="K13" s="33">
        <v>1425.413</v>
      </c>
      <c r="L13" s="33">
        <v>115.864</v>
      </c>
      <c r="M13" s="33">
        <v>33.292999999999999</v>
      </c>
      <c r="N13" s="33">
        <v>151.30000000000001</v>
      </c>
      <c r="O13" s="33">
        <v>59.052999999999997</v>
      </c>
      <c r="P13" s="33">
        <v>1999.559</v>
      </c>
      <c r="Q13" s="33">
        <v>18658.241000000002</v>
      </c>
      <c r="R13" s="33">
        <v>46013.892</v>
      </c>
      <c r="S13" s="33">
        <v>4847.7439999999997</v>
      </c>
      <c r="T13" s="33">
        <v>2519.748</v>
      </c>
      <c r="U13" s="33">
        <v>11641.23</v>
      </c>
      <c r="V13" s="33">
        <v>391.16300000000001</v>
      </c>
      <c r="W13" s="33">
        <v>32631.457999999999</v>
      </c>
      <c r="X13" s="33">
        <v>6.3E-2</v>
      </c>
      <c r="Y13" s="33">
        <v>2522.8739999999998</v>
      </c>
      <c r="Z13" s="33">
        <v>9419.3320000000003</v>
      </c>
      <c r="AA13" s="33">
        <v>0</v>
      </c>
      <c r="AB13" s="33">
        <v>901.61800000000005</v>
      </c>
      <c r="AC13" s="33">
        <v>192.75399999999999</v>
      </c>
      <c r="AD13" s="33">
        <v>0</v>
      </c>
      <c r="AE13" s="33">
        <v>0</v>
      </c>
      <c r="AF13" s="33">
        <v>2.097</v>
      </c>
      <c r="AG13" s="33">
        <v>0</v>
      </c>
      <c r="AH13" s="33">
        <v>5069.74</v>
      </c>
      <c r="AI13" s="33">
        <v>1407.1890000000001</v>
      </c>
      <c r="AJ13" s="33">
        <v>512.24800000000005</v>
      </c>
      <c r="AK13" s="33">
        <v>138.91</v>
      </c>
      <c r="AL13" s="33">
        <v>234.20699999999999</v>
      </c>
    </row>
    <row r="14" spans="1:38" ht="15.95" customHeight="1">
      <c r="A14" s="30"/>
      <c r="B14" s="31"/>
      <c r="C14" s="32">
        <v>43586</v>
      </c>
      <c r="D14" s="33">
        <v>426.13200000000001</v>
      </c>
      <c r="E14" s="33">
        <v>207.3</v>
      </c>
      <c r="F14" s="33">
        <v>2832.5509999999999</v>
      </c>
      <c r="G14" s="33">
        <v>261.19400000000002</v>
      </c>
      <c r="H14" s="33">
        <v>214.262</v>
      </c>
      <c r="I14" s="33">
        <v>1857.8030000000001</v>
      </c>
      <c r="J14" s="33">
        <v>892.41499999999996</v>
      </c>
      <c r="K14" s="33">
        <v>1919.1990000000001</v>
      </c>
      <c r="L14" s="33">
        <v>116.73099999999999</v>
      </c>
      <c r="M14" s="33">
        <v>3</v>
      </c>
      <c r="N14" s="33">
        <v>297.38799999999998</v>
      </c>
      <c r="O14" s="33">
        <v>42</v>
      </c>
      <c r="P14" s="33">
        <v>4715.5259999999998</v>
      </c>
      <c r="Q14" s="33">
        <v>22733.615000000002</v>
      </c>
      <c r="R14" s="33">
        <v>45706.449000000001</v>
      </c>
      <c r="S14" s="33">
        <v>3179.433</v>
      </c>
      <c r="T14" s="33">
        <v>2999.65</v>
      </c>
      <c r="U14" s="33">
        <v>10390.148999999999</v>
      </c>
      <c r="V14" s="33">
        <v>391.209</v>
      </c>
      <c r="W14" s="33">
        <v>35091.502</v>
      </c>
      <c r="X14" s="33">
        <v>6.6849999999999996</v>
      </c>
      <c r="Y14" s="33">
        <v>2631.3470000000002</v>
      </c>
      <c r="Z14" s="33">
        <v>14323.611999999999</v>
      </c>
      <c r="AA14" s="33">
        <v>0</v>
      </c>
      <c r="AB14" s="33">
        <v>914.17600000000004</v>
      </c>
      <c r="AC14" s="33">
        <v>223.97399999999999</v>
      </c>
      <c r="AD14" s="33">
        <v>0</v>
      </c>
      <c r="AE14" s="33">
        <v>0</v>
      </c>
      <c r="AF14" s="33">
        <v>0</v>
      </c>
      <c r="AG14" s="33">
        <v>0</v>
      </c>
      <c r="AH14" s="33">
        <v>3135.0210000000002</v>
      </c>
      <c r="AI14" s="33">
        <v>1337.0440000000001</v>
      </c>
      <c r="AJ14" s="33">
        <v>470.49700000000001</v>
      </c>
      <c r="AK14" s="33">
        <v>189.589</v>
      </c>
      <c r="AL14" s="33">
        <v>468.38900000000001</v>
      </c>
    </row>
    <row r="15" spans="1:38" ht="15.95" customHeight="1">
      <c r="A15" s="30"/>
      <c r="B15" s="31"/>
      <c r="C15" s="32">
        <v>43617</v>
      </c>
      <c r="D15" s="33">
        <v>871.66399999999999</v>
      </c>
      <c r="E15" s="33">
        <v>116.19</v>
      </c>
      <c r="F15" s="33">
        <v>2709.7689999999998</v>
      </c>
      <c r="G15" s="33">
        <v>664.70699999999999</v>
      </c>
      <c r="H15" s="33">
        <v>141.29900000000001</v>
      </c>
      <c r="I15" s="33">
        <v>1376.5219999999999</v>
      </c>
      <c r="J15" s="33">
        <v>1345.6089999999999</v>
      </c>
      <c r="K15" s="33">
        <v>1911.866</v>
      </c>
      <c r="L15" s="33">
        <v>87.552999999999997</v>
      </c>
      <c r="M15" s="33">
        <v>7.0449999999999999</v>
      </c>
      <c r="N15" s="33">
        <v>167.602</v>
      </c>
      <c r="O15" s="33">
        <v>48.338000000000001</v>
      </c>
      <c r="P15" s="33">
        <v>4078.2689999999998</v>
      </c>
      <c r="Q15" s="33">
        <v>15757.686</v>
      </c>
      <c r="R15" s="33">
        <v>38519.535000000003</v>
      </c>
      <c r="S15" s="33">
        <v>3512.3609999999999</v>
      </c>
      <c r="T15" s="33">
        <v>1392.192</v>
      </c>
      <c r="U15" s="33">
        <v>7205.2370000000001</v>
      </c>
      <c r="V15" s="33">
        <v>286.733</v>
      </c>
      <c r="W15" s="33">
        <v>11946.768</v>
      </c>
      <c r="X15" s="33">
        <v>159.65100000000001</v>
      </c>
      <c r="Y15" s="33">
        <v>1584.6489999999999</v>
      </c>
      <c r="Z15" s="33">
        <v>12165.398999999999</v>
      </c>
      <c r="AA15" s="33">
        <v>0</v>
      </c>
      <c r="AB15" s="33">
        <v>869.678</v>
      </c>
      <c r="AC15" s="33">
        <v>596.24699999999996</v>
      </c>
      <c r="AD15" s="33">
        <v>0</v>
      </c>
      <c r="AE15" s="33">
        <v>0</v>
      </c>
      <c r="AF15" s="33">
        <v>5.0000000000000001E-3</v>
      </c>
      <c r="AG15" s="33">
        <v>0</v>
      </c>
      <c r="AH15" s="33">
        <v>1416.6420000000001</v>
      </c>
      <c r="AI15" s="33">
        <v>1109.1110000000001</v>
      </c>
      <c r="AJ15" s="33">
        <v>291.23</v>
      </c>
      <c r="AK15" s="33">
        <v>141.048</v>
      </c>
      <c r="AL15" s="33">
        <v>622.33100000000002</v>
      </c>
    </row>
    <row r="16" spans="1:38" ht="15.95" customHeight="1">
      <c r="A16" s="30"/>
      <c r="B16" s="31"/>
      <c r="C16" s="32">
        <v>43647</v>
      </c>
      <c r="D16" s="33">
        <v>289.93200000000002</v>
      </c>
      <c r="E16" s="33">
        <v>298.01299999999998</v>
      </c>
      <c r="F16" s="33">
        <v>2553.8530000000001</v>
      </c>
      <c r="G16" s="33">
        <v>1218.576</v>
      </c>
      <c r="H16" s="33">
        <v>283.73200000000003</v>
      </c>
      <c r="I16" s="33">
        <v>1281.8109999999999</v>
      </c>
      <c r="J16" s="33">
        <v>1387.0160000000001</v>
      </c>
      <c r="K16" s="33">
        <v>2483.5929999999998</v>
      </c>
      <c r="L16" s="33">
        <v>111.789</v>
      </c>
      <c r="M16" s="33">
        <v>2.6019999999999999</v>
      </c>
      <c r="N16" s="33">
        <v>191.26300000000001</v>
      </c>
      <c r="O16" s="33">
        <v>25.283000000000001</v>
      </c>
      <c r="P16" s="33">
        <v>7117.9449999999997</v>
      </c>
      <c r="Q16" s="33">
        <v>17991.011999999999</v>
      </c>
      <c r="R16" s="33">
        <v>38623.900999999998</v>
      </c>
      <c r="S16" s="33">
        <v>3722.9059999999999</v>
      </c>
      <c r="T16" s="33">
        <v>2118.9279999999999</v>
      </c>
      <c r="U16" s="33">
        <v>7420.38</v>
      </c>
      <c r="V16" s="33">
        <v>401.69400000000002</v>
      </c>
      <c r="W16" s="33">
        <v>5684.0429999999997</v>
      </c>
      <c r="X16" s="33">
        <v>278.24200000000002</v>
      </c>
      <c r="Y16" s="33">
        <v>1568.386</v>
      </c>
      <c r="Z16" s="33">
        <v>10881.6</v>
      </c>
      <c r="AA16" s="33">
        <v>0</v>
      </c>
      <c r="AB16" s="33">
        <v>252.97900000000001</v>
      </c>
      <c r="AC16" s="33">
        <v>1088.923</v>
      </c>
      <c r="AD16" s="33">
        <v>379.74400000000003</v>
      </c>
      <c r="AE16" s="33">
        <v>0</v>
      </c>
      <c r="AF16" s="33">
        <v>2E-3</v>
      </c>
      <c r="AG16" s="33">
        <v>3658</v>
      </c>
      <c r="AH16" s="33">
        <v>3758.1979999999999</v>
      </c>
      <c r="AI16" s="33">
        <v>631.82100000000003</v>
      </c>
      <c r="AJ16" s="33">
        <v>349.322</v>
      </c>
      <c r="AK16" s="33">
        <v>6.4000000000000001E-2</v>
      </c>
      <c r="AL16" s="33">
        <v>725.596</v>
      </c>
    </row>
    <row r="17" spans="1:38" ht="15.95" customHeight="1">
      <c r="A17" s="30"/>
      <c r="B17" s="31"/>
      <c r="C17" s="32">
        <v>43678</v>
      </c>
      <c r="D17" s="33">
        <v>212.613</v>
      </c>
      <c r="E17" s="33">
        <v>460.39699999999999</v>
      </c>
      <c r="F17" s="33">
        <v>523.24900000000002</v>
      </c>
      <c r="G17" s="33">
        <v>457.16699999999997</v>
      </c>
      <c r="H17" s="33">
        <v>297.14800000000002</v>
      </c>
      <c r="I17" s="33">
        <v>1038.665</v>
      </c>
      <c r="J17" s="33">
        <v>1097.316</v>
      </c>
      <c r="K17" s="33">
        <v>3916.2579999999998</v>
      </c>
      <c r="L17" s="33">
        <v>51.09</v>
      </c>
      <c r="M17" s="33">
        <v>0</v>
      </c>
      <c r="N17" s="33">
        <v>247.458</v>
      </c>
      <c r="O17" s="33">
        <v>3.1269999999999998</v>
      </c>
      <c r="P17" s="33">
        <v>9365.3140000000003</v>
      </c>
      <c r="Q17" s="33">
        <v>17613.564999999999</v>
      </c>
      <c r="R17" s="33">
        <v>11609.572</v>
      </c>
      <c r="S17" s="33">
        <v>4825.1319999999996</v>
      </c>
      <c r="T17" s="33">
        <v>2997.9720000000002</v>
      </c>
      <c r="U17" s="33">
        <v>5599.3969999999999</v>
      </c>
      <c r="V17" s="33">
        <v>710.47799999999995</v>
      </c>
      <c r="W17" s="33">
        <v>9283.9760000000006</v>
      </c>
      <c r="X17" s="33">
        <v>814.452</v>
      </c>
      <c r="Y17" s="33">
        <v>877.79</v>
      </c>
      <c r="Z17" s="33">
        <v>4300.643</v>
      </c>
      <c r="AA17" s="33">
        <v>0</v>
      </c>
      <c r="AB17" s="33">
        <v>633.351</v>
      </c>
      <c r="AC17" s="33">
        <v>2275.6689999999999</v>
      </c>
      <c r="AD17" s="33">
        <v>49.951999999999998</v>
      </c>
      <c r="AE17" s="33">
        <v>0</v>
      </c>
      <c r="AF17" s="33">
        <v>0</v>
      </c>
      <c r="AG17" s="33">
        <v>4</v>
      </c>
      <c r="AH17" s="33">
        <v>6080.9139999999998</v>
      </c>
      <c r="AI17" s="33">
        <v>371.18599999999998</v>
      </c>
      <c r="AJ17" s="33">
        <v>267.416</v>
      </c>
      <c r="AK17" s="33">
        <v>8.5999999999999993E-2</v>
      </c>
      <c r="AL17" s="33">
        <v>642.76900000000001</v>
      </c>
    </row>
    <row r="18" spans="1:38" ht="15.95" customHeight="1">
      <c r="A18" s="30"/>
      <c r="B18" s="31"/>
      <c r="C18" s="32">
        <v>43709</v>
      </c>
      <c r="D18" s="33">
        <v>122.017</v>
      </c>
      <c r="E18" s="33">
        <v>960.404</v>
      </c>
      <c r="F18" s="33">
        <v>278.56700000000001</v>
      </c>
      <c r="G18" s="33">
        <v>1021.466</v>
      </c>
      <c r="H18" s="33">
        <v>484.38299999999998</v>
      </c>
      <c r="I18" s="33">
        <v>1229.7280000000001</v>
      </c>
      <c r="J18" s="33">
        <v>674.28499999999997</v>
      </c>
      <c r="K18" s="33">
        <v>3925.4949999999999</v>
      </c>
      <c r="L18" s="33">
        <v>51.674999999999997</v>
      </c>
      <c r="M18" s="33">
        <v>6.6429999999999998</v>
      </c>
      <c r="N18" s="33">
        <v>257.012</v>
      </c>
      <c r="O18" s="33">
        <v>46.707999999999998</v>
      </c>
      <c r="P18" s="33">
        <v>6823.6350000000002</v>
      </c>
      <c r="Q18" s="33">
        <v>17711.046999999999</v>
      </c>
      <c r="R18" s="33">
        <v>48502.152000000002</v>
      </c>
      <c r="S18" s="33">
        <v>5260.0219999999999</v>
      </c>
      <c r="T18" s="33">
        <v>1801.134</v>
      </c>
      <c r="U18" s="33">
        <v>4250.4340000000002</v>
      </c>
      <c r="V18" s="33">
        <v>527.52700000000004</v>
      </c>
      <c r="W18" s="33">
        <v>8320.9290000000001</v>
      </c>
      <c r="X18" s="33">
        <v>2748.069</v>
      </c>
      <c r="Y18" s="33">
        <v>2128.2660000000001</v>
      </c>
      <c r="Z18" s="33">
        <v>12524.093000000001</v>
      </c>
      <c r="AA18" s="33">
        <v>0</v>
      </c>
      <c r="AB18" s="33">
        <v>1796.4639999999999</v>
      </c>
      <c r="AC18" s="33">
        <v>2998.2539999999999</v>
      </c>
      <c r="AD18" s="33">
        <v>483.45600000000002</v>
      </c>
      <c r="AE18" s="33">
        <v>0</v>
      </c>
      <c r="AF18" s="33">
        <v>0.48799999999999999</v>
      </c>
      <c r="AG18" s="33">
        <v>3028</v>
      </c>
      <c r="AH18" s="33">
        <v>3496.0630000000001</v>
      </c>
      <c r="AI18" s="33">
        <v>517.47799999999995</v>
      </c>
      <c r="AJ18" s="33">
        <v>254.68100000000001</v>
      </c>
      <c r="AK18" s="33">
        <v>0.191</v>
      </c>
      <c r="AL18" s="33">
        <v>561.68600000000004</v>
      </c>
    </row>
    <row r="19" spans="1:38" ht="15.95" customHeight="1">
      <c r="A19" s="30"/>
      <c r="B19" s="31"/>
      <c r="C19" s="32">
        <v>43739</v>
      </c>
      <c r="D19" s="33">
        <v>92.313000000000002</v>
      </c>
      <c r="E19" s="33">
        <v>334.70699999999999</v>
      </c>
      <c r="F19" s="33">
        <v>323.99700000000001</v>
      </c>
      <c r="G19" s="33">
        <v>785.68399999999997</v>
      </c>
      <c r="H19" s="33">
        <v>726.43899999999996</v>
      </c>
      <c r="I19" s="33">
        <v>1325.67</v>
      </c>
      <c r="J19" s="33">
        <v>511.572</v>
      </c>
      <c r="K19" s="33">
        <v>3622.576</v>
      </c>
      <c r="L19" s="33">
        <v>78.284000000000006</v>
      </c>
      <c r="M19" s="33">
        <v>8.7620000000000005</v>
      </c>
      <c r="N19" s="33">
        <v>250.54300000000001</v>
      </c>
      <c r="O19" s="33">
        <v>31.920999999999999</v>
      </c>
      <c r="P19" s="33">
        <v>2314.91</v>
      </c>
      <c r="Q19" s="33">
        <v>15648.123</v>
      </c>
      <c r="R19" s="33">
        <v>89223.906000000003</v>
      </c>
      <c r="S19" s="33">
        <v>3496.4589999999998</v>
      </c>
      <c r="T19" s="33">
        <v>1726.316</v>
      </c>
      <c r="U19" s="33">
        <v>3832.2809999999999</v>
      </c>
      <c r="V19" s="33">
        <v>2047.9949999999999</v>
      </c>
      <c r="W19" s="33">
        <v>9439.7549999999992</v>
      </c>
      <c r="X19" s="33">
        <v>13962.353999999999</v>
      </c>
      <c r="Y19" s="33">
        <v>2087.6750000000002</v>
      </c>
      <c r="Z19" s="33">
        <v>5923.48</v>
      </c>
      <c r="AA19" s="33">
        <v>0</v>
      </c>
      <c r="AB19" s="33">
        <v>2592.4699999999998</v>
      </c>
      <c r="AC19" s="33">
        <v>2142.2080000000001</v>
      </c>
      <c r="AD19" s="33">
        <v>116.61799999999999</v>
      </c>
      <c r="AE19" s="33">
        <v>0</v>
      </c>
      <c r="AF19" s="33">
        <v>0.35699999999999998</v>
      </c>
      <c r="AG19" s="33">
        <v>425</v>
      </c>
      <c r="AH19" s="33">
        <v>4425.3519999999999</v>
      </c>
      <c r="AI19" s="33">
        <v>1080.6969999999999</v>
      </c>
      <c r="AJ19" s="33">
        <v>273.24900000000002</v>
      </c>
      <c r="AK19" s="33">
        <v>10.536</v>
      </c>
      <c r="AL19" s="33">
        <v>553.27300000000002</v>
      </c>
    </row>
    <row r="20" spans="1:38" ht="15.95" customHeight="1">
      <c r="A20" s="30"/>
      <c r="B20" s="31"/>
      <c r="C20" s="32">
        <v>43770</v>
      </c>
      <c r="D20" s="33">
        <v>39.738999999999997</v>
      </c>
      <c r="E20" s="33">
        <v>228.892</v>
      </c>
      <c r="F20" s="33">
        <v>587.75800000000004</v>
      </c>
      <c r="G20" s="33">
        <v>306.26499999999999</v>
      </c>
      <c r="H20" s="33">
        <v>774.33799999999997</v>
      </c>
      <c r="I20" s="33">
        <v>1218.4480000000001</v>
      </c>
      <c r="J20" s="33">
        <v>348.30900000000003</v>
      </c>
      <c r="K20" s="33">
        <v>2620.3649999999998</v>
      </c>
      <c r="L20" s="33">
        <v>52.084000000000003</v>
      </c>
      <c r="M20" s="33">
        <v>17.465</v>
      </c>
      <c r="N20" s="33">
        <v>246.828</v>
      </c>
      <c r="O20" s="33">
        <v>63.621000000000002</v>
      </c>
      <c r="P20" s="33">
        <v>1137.6849999999999</v>
      </c>
      <c r="Q20" s="33">
        <v>10450.773999999999</v>
      </c>
      <c r="R20" s="33">
        <v>8757.3119999999999</v>
      </c>
      <c r="S20" s="33">
        <v>4981.7569999999996</v>
      </c>
      <c r="T20" s="33">
        <v>515.71699999999998</v>
      </c>
      <c r="U20" s="33">
        <v>4034.7179999999998</v>
      </c>
      <c r="V20" s="33">
        <v>1788.6880000000001</v>
      </c>
      <c r="W20" s="33">
        <v>41052.32</v>
      </c>
      <c r="X20" s="33">
        <v>15439.441999999999</v>
      </c>
      <c r="Y20" s="33">
        <v>2560.2069999999999</v>
      </c>
      <c r="Z20" s="33">
        <v>4166.183</v>
      </c>
      <c r="AA20" s="33">
        <v>0</v>
      </c>
      <c r="AB20" s="33">
        <v>1796.6220000000001</v>
      </c>
      <c r="AC20" s="33">
        <v>4236.4390000000003</v>
      </c>
      <c r="AD20" s="33">
        <v>248.28</v>
      </c>
      <c r="AE20" s="33">
        <v>0</v>
      </c>
      <c r="AF20" s="33">
        <v>1.2999999999999999E-2</v>
      </c>
      <c r="AG20" s="33">
        <v>0</v>
      </c>
      <c r="AH20" s="33">
        <v>4711.5360000000001</v>
      </c>
      <c r="AI20" s="33">
        <v>1108.788</v>
      </c>
      <c r="AJ20" s="33">
        <v>236.74199999999999</v>
      </c>
      <c r="AK20" s="33">
        <v>12.664</v>
      </c>
      <c r="AL20" s="33">
        <v>659.83600000000001</v>
      </c>
    </row>
    <row r="21" spans="1:38" ht="15.95" customHeight="1">
      <c r="A21" s="30">
        <v>43800</v>
      </c>
      <c r="B21" s="31">
        <v>43800</v>
      </c>
      <c r="C21" s="32">
        <v>43800</v>
      </c>
      <c r="D21" s="33">
        <v>89.05</v>
      </c>
      <c r="E21" s="33">
        <v>259.42599999999999</v>
      </c>
      <c r="F21" s="33">
        <v>1312.202</v>
      </c>
      <c r="G21" s="33">
        <v>339.99799999999999</v>
      </c>
      <c r="H21" s="33">
        <v>691.58199999999999</v>
      </c>
      <c r="I21" s="33">
        <v>1406.7329999999999</v>
      </c>
      <c r="J21" s="33">
        <v>309.46300000000002</v>
      </c>
      <c r="K21" s="33">
        <v>1486.5239999999999</v>
      </c>
      <c r="L21" s="33">
        <v>89.227999999999994</v>
      </c>
      <c r="M21" s="33">
        <v>8.266</v>
      </c>
      <c r="N21" s="33">
        <v>362.72300000000001</v>
      </c>
      <c r="O21" s="33">
        <v>48.451000000000001</v>
      </c>
      <c r="P21" s="33">
        <v>110.218</v>
      </c>
      <c r="Q21" s="33">
        <v>13715.691999999999</v>
      </c>
      <c r="R21" s="33">
        <v>7393.2340000000004</v>
      </c>
      <c r="S21" s="33">
        <v>972.50300000000004</v>
      </c>
      <c r="T21" s="33">
        <v>148.011</v>
      </c>
      <c r="U21" s="33">
        <v>3096.0279999999998</v>
      </c>
      <c r="V21" s="33">
        <v>1520.7090000000001</v>
      </c>
      <c r="W21" s="33">
        <v>73666.823000000004</v>
      </c>
      <c r="X21" s="33">
        <v>2788.1329999999998</v>
      </c>
      <c r="Y21" s="33">
        <v>3441.4580000000001</v>
      </c>
      <c r="Z21" s="33">
        <v>3853.7669999999998</v>
      </c>
      <c r="AA21" s="33">
        <v>0</v>
      </c>
      <c r="AB21" s="33">
        <v>577.096</v>
      </c>
      <c r="AC21" s="33">
        <v>1809.2919999999999</v>
      </c>
      <c r="AD21" s="33">
        <v>415.06400000000002</v>
      </c>
      <c r="AE21" s="33">
        <v>0</v>
      </c>
      <c r="AF21" s="33">
        <v>1.7000000000000001E-2</v>
      </c>
      <c r="AG21" s="33">
        <v>3</v>
      </c>
      <c r="AH21" s="33">
        <v>6401.7969999999996</v>
      </c>
      <c r="AI21" s="33">
        <v>1182.788</v>
      </c>
      <c r="AJ21" s="33">
        <v>257.8</v>
      </c>
      <c r="AK21" s="33">
        <v>27.263999999999999</v>
      </c>
      <c r="AL21" s="33">
        <v>782.1</v>
      </c>
    </row>
    <row r="22" spans="1:38" ht="15.95" customHeight="1">
      <c r="A22" s="30">
        <v>43831</v>
      </c>
      <c r="B22" s="31">
        <v>43831</v>
      </c>
      <c r="C22" s="32">
        <v>43831</v>
      </c>
      <c r="D22" s="33">
        <v>144.874</v>
      </c>
      <c r="E22" s="33">
        <v>419.73099999999999</v>
      </c>
      <c r="F22" s="33">
        <v>1567.396</v>
      </c>
      <c r="G22" s="33">
        <v>492.44799999999998</v>
      </c>
      <c r="H22" s="33">
        <v>372.45400000000001</v>
      </c>
      <c r="I22" s="33">
        <v>2010.394</v>
      </c>
      <c r="J22" s="33">
        <v>243.804</v>
      </c>
      <c r="K22" s="33">
        <v>2683.29</v>
      </c>
      <c r="L22" s="33">
        <v>161.00399999999999</v>
      </c>
      <c r="M22" s="33">
        <v>10.864000000000001</v>
      </c>
      <c r="N22" s="33">
        <v>318.77999999999997</v>
      </c>
      <c r="O22" s="33">
        <v>58.53</v>
      </c>
      <c r="P22" s="33">
        <v>66.224000000000004</v>
      </c>
      <c r="Q22" s="33">
        <v>10449.787</v>
      </c>
      <c r="R22" s="33">
        <v>29149.829000000002</v>
      </c>
      <c r="S22" s="33">
        <v>808.78099999999995</v>
      </c>
      <c r="T22" s="33">
        <v>660.90700000000004</v>
      </c>
      <c r="U22" s="33">
        <v>4870.4849999999997</v>
      </c>
      <c r="V22" s="33">
        <v>1270.424</v>
      </c>
      <c r="W22" s="33">
        <v>20946.364000000001</v>
      </c>
      <c r="X22" s="33">
        <v>0.10100000000000001</v>
      </c>
      <c r="Y22" s="33">
        <v>5952.4179999999997</v>
      </c>
      <c r="Z22" s="33">
        <v>9495.4110000000001</v>
      </c>
      <c r="AA22" s="33">
        <v>0</v>
      </c>
      <c r="AB22" s="33">
        <v>224.50399999999999</v>
      </c>
      <c r="AC22" s="33">
        <v>648.09299999999996</v>
      </c>
      <c r="AD22" s="33">
        <v>169.75200000000001</v>
      </c>
      <c r="AE22" s="33">
        <v>0</v>
      </c>
      <c r="AF22" s="33">
        <v>2.9000000000000001E-2</v>
      </c>
      <c r="AG22" s="33">
        <v>20</v>
      </c>
      <c r="AH22" s="33">
        <v>3814.5050000000001</v>
      </c>
      <c r="AI22" s="33">
        <v>1319.4449999999999</v>
      </c>
      <c r="AJ22" s="33">
        <v>169.31</v>
      </c>
      <c r="AK22" s="33">
        <v>9.75</v>
      </c>
      <c r="AL22" s="33">
        <v>494.13299999999998</v>
      </c>
    </row>
    <row r="23" spans="1:38" ht="15.95" customHeight="1">
      <c r="A23" s="30"/>
      <c r="B23" s="31"/>
      <c r="C23" s="32">
        <v>43862</v>
      </c>
      <c r="D23" s="33">
        <v>100.86199999999999</v>
      </c>
      <c r="E23" s="33">
        <v>272.50299999999999</v>
      </c>
      <c r="F23" s="33">
        <v>1576.441</v>
      </c>
      <c r="G23" s="33">
        <v>459.04899999999998</v>
      </c>
      <c r="H23" s="33">
        <v>266.07900000000001</v>
      </c>
      <c r="I23" s="33">
        <v>1911.634</v>
      </c>
      <c r="J23" s="33">
        <v>322.26600000000002</v>
      </c>
      <c r="K23" s="33">
        <v>3995.4859999999999</v>
      </c>
      <c r="L23" s="33">
        <v>174.066</v>
      </c>
      <c r="M23" s="33">
        <v>26.901</v>
      </c>
      <c r="N23" s="33">
        <v>255.78899999999999</v>
      </c>
      <c r="O23" s="33">
        <v>132.541</v>
      </c>
      <c r="P23" s="33">
        <v>315.113</v>
      </c>
      <c r="Q23" s="33">
        <v>7698.9669999999996</v>
      </c>
      <c r="R23" s="33">
        <v>50551.97</v>
      </c>
      <c r="S23" s="33">
        <v>1052.134</v>
      </c>
      <c r="T23" s="33">
        <v>1433.5909999999999</v>
      </c>
      <c r="U23" s="33">
        <v>7544.4279999999999</v>
      </c>
      <c r="V23" s="33">
        <v>950.77200000000005</v>
      </c>
      <c r="W23" s="33">
        <v>45942.595999999998</v>
      </c>
      <c r="X23" s="33">
        <v>5.6000000000000001E-2</v>
      </c>
      <c r="Y23" s="33">
        <v>4968.8500000000004</v>
      </c>
      <c r="Z23" s="33">
        <v>5810.9459999999999</v>
      </c>
      <c r="AA23" s="33">
        <v>0</v>
      </c>
      <c r="AB23" s="33">
        <v>319.92200000000003</v>
      </c>
      <c r="AC23" s="33">
        <v>406.06299999999999</v>
      </c>
      <c r="AD23" s="33">
        <v>291</v>
      </c>
      <c r="AE23" s="33">
        <v>0</v>
      </c>
      <c r="AF23" s="33">
        <v>0.372</v>
      </c>
      <c r="AG23" s="33">
        <v>11</v>
      </c>
      <c r="AH23" s="33">
        <v>3574.9189999999999</v>
      </c>
      <c r="AI23" s="33">
        <v>846.01300000000003</v>
      </c>
      <c r="AJ23" s="33">
        <v>189.761</v>
      </c>
      <c r="AK23" s="33">
        <v>5.6660000000000004</v>
      </c>
      <c r="AL23" s="33">
        <v>152.99100000000001</v>
      </c>
    </row>
    <row r="24" spans="1:38" s="36" customFormat="1" ht="15.95" customHeight="1">
      <c r="A24" s="30"/>
      <c r="B24" s="31"/>
      <c r="C24" s="34">
        <v>43891</v>
      </c>
      <c r="D24" s="35">
        <v>106.26900000000001</v>
      </c>
      <c r="E24" s="35">
        <v>25.356000000000002</v>
      </c>
      <c r="F24" s="35">
        <v>1759.33</v>
      </c>
      <c r="G24" s="35">
        <v>331.55</v>
      </c>
      <c r="H24" s="35">
        <v>179.91</v>
      </c>
      <c r="I24" s="35">
        <v>1384.3019999999999</v>
      </c>
      <c r="J24" s="35">
        <v>322.89999999999998</v>
      </c>
      <c r="K24" s="35">
        <v>4857.5870000000004</v>
      </c>
      <c r="L24" s="35">
        <v>150.142</v>
      </c>
      <c r="M24" s="35">
        <v>5.2039999999999997</v>
      </c>
      <c r="N24" s="35">
        <v>324.84699999999998</v>
      </c>
      <c r="O24" s="35">
        <v>46.94</v>
      </c>
      <c r="P24" s="35">
        <v>692.99199999999996</v>
      </c>
      <c r="Q24" s="35">
        <v>11453.734</v>
      </c>
      <c r="R24" s="35">
        <v>62014.196000000004</v>
      </c>
      <c r="S24" s="35">
        <v>107.464</v>
      </c>
      <c r="T24" s="35">
        <v>165.89699999999999</v>
      </c>
      <c r="U24" s="35">
        <v>4172.6270000000004</v>
      </c>
      <c r="V24" s="35">
        <v>168.72800000000001</v>
      </c>
      <c r="W24" s="35">
        <v>52583.506999999998</v>
      </c>
      <c r="X24" s="35">
        <v>0</v>
      </c>
      <c r="Y24" s="35">
        <v>2453.2049999999999</v>
      </c>
      <c r="Z24" s="35">
        <v>6639.8230000000003</v>
      </c>
      <c r="AA24" s="35">
        <v>0</v>
      </c>
      <c r="AB24" s="35">
        <v>419.49700000000001</v>
      </c>
      <c r="AC24" s="35">
        <v>405.48599999999999</v>
      </c>
      <c r="AD24" s="35">
        <v>440.39100000000002</v>
      </c>
      <c r="AE24" s="35">
        <v>0</v>
      </c>
      <c r="AF24" s="35">
        <v>4.266</v>
      </c>
      <c r="AG24" s="35">
        <v>48</v>
      </c>
      <c r="AH24" s="35">
        <v>5413.2730000000001</v>
      </c>
      <c r="AI24" s="35">
        <v>1036.422</v>
      </c>
      <c r="AJ24" s="35">
        <v>491.65800000000002</v>
      </c>
      <c r="AK24" s="35">
        <v>4.1139999999999999</v>
      </c>
      <c r="AL24" s="35">
        <v>142.80500000000001</v>
      </c>
    </row>
    <row r="25" spans="1:38" ht="12" customHeight="1">
      <c r="A25" s="23"/>
      <c r="B25" s="24"/>
      <c r="C25" s="3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</row>
    <row r="26" spans="1:38" ht="14.25" customHeight="1">
      <c r="A26" s="19" t="s">
        <v>38</v>
      </c>
      <c r="B26" s="38"/>
      <c r="C26" s="39"/>
      <c r="D26" s="33">
        <f t="shared" ref="D26:AL26" si="0">IF(ISERR(D24/D23*100),"-",D24/D23*100)</f>
        <v>105.36078999028375</v>
      </c>
      <c r="E26" s="33">
        <f t="shared" si="0"/>
        <v>9.3048516897061706</v>
      </c>
      <c r="F26" s="33">
        <f t="shared" si="0"/>
        <v>111.60138565287249</v>
      </c>
      <c r="G26" s="33">
        <f t="shared" si="0"/>
        <v>72.225405131042663</v>
      </c>
      <c r="H26" s="33">
        <f t="shared" si="0"/>
        <v>67.615257122884557</v>
      </c>
      <c r="I26" s="33">
        <f t="shared" si="0"/>
        <v>72.4145940070118</v>
      </c>
      <c r="J26" s="33">
        <f t="shared" si="0"/>
        <v>100.19673189228773</v>
      </c>
      <c r="K26" s="33">
        <f t="shared" si="0"/>
        <v>121.57687450287651</v>
      </c>
      <c r="L26" s="33">
        <f t="shared" si="0"/>
        <v>86.255788034423716</v>
      </c>
      <c r="M26" s="33">
        <f t="shared" si="0"/>
        <v>19.345005761867586</v>
      </c>
      <c r="N26" s="33">
        <f t="shared" si="0"/>
        <v>126.99803353545305</v>
      </c>
      <c r="O26" s="33">
        <f t="shared" si="0"/>
        <v>35.415456349356042</v>
      </c>
      <c r="P26" s="33">
        <f t="shared" si="0"/>
        <v>219.91856889433313</v>
      </c>
      <c r="Q26" s="33">
        <f t="shared" si="0"/>
        <v>148.76975053926066</v>
      </c>
      <c r="R26" s="33">
        <f t="shared" si="0"/>
        <v>122.67414306504772</v>
      </c>
      <c r="S26" s="33">
        <f t="shared" si="0"/>
        <v>10.21390811436566</v>
      </c>
      <c r="T26" s="33">
        <f t="shared" si="0"/>
        <v>11.572129010296521</v>
      </c>
      <c r="U26" s="33">
        <f t="shared" si="0"/>
        <v>55.307400375482416</v>
      </c>
      <c r="V26" s="33">
        <f t="shared" si="0"/>
        <v>17.746420803305103</v>
      </c>
      <c r="W26" s="33">
        <f t="shared" si="0"/>
        <v>114.45480137865958</v>
      </c>
      <c r="X26" s="33">
        <f t="shared" si="0"/>
        <v>0</v>
      </c>
      <c r="Y26" s="33">
        <f t="shared" si="0"/>
        <v>49.371685601296065</v>
      </c>
      <c r="Z26" s="33">
        <f t="shared" si="0"/>
        <v>114.26406302863596</v>
      </c>
      <c r="AA26" s="33" t="str">
        <f t="shared" si="0"/>
        <v>-</v>
      </c>
      <c r="AB26" s="33">
        <f t="shared" si="0"/>
        <v>131.1247741637024</v>
      </c>
      <c r="AC26" s="33">
        <f t="shared" si="0"/>
        <v>99.85790382280581</v>
      </c>
      <c r="AD26" s="33">
        <f t="shared" si="0"/>
        <v>151.33711340206187</v>
      </c>
      <c r="AE26" s="33" t="str">
        <f t="shared" si="0"/>
        <v>-</v>
      </c>
      <c r="AF26" s="33">
        <f t="shared" si="0"/>
        <v>1146.7741935483873</v>
      </c>
      <c r="AG26" s="33">
        <f t="shared" si="0"/>
        <v>436.36363636363632</v>
      </c>
      <c r="AH26" s="33">
        <f t="shared" si="0"/>
        <v>151.42365463385326</v>
      </c>
      <c r="AI26" s="33">
        <f t="shared" si="0"/>
        <v>122.50662814874002</v>
      </c>
      <c r="AJ26" s="33">
        <f t="shared" si="0"/>
        <v>259.09328049493843</v>
      </c>
      <c r="AK26" s="33">
        <f t="shared" si="0"/>
        <v>72.608542181433094</v>
      </c>
      <c r="AL26" s="33">
        <f t="shared" si="0"/>
        <v>93.342092018484749</v>
      </c>
    </row>
    <row r="27" spans="1:38" ht="14.85" customHeight="1">
      <c r="A27" s="19" t="s">
        <v>39</v>
      </c>
      <c r="B27" s="38"/>
      <c r="C27" s="39"/>
      <c r="D27" s="33">
        <f t="shared" ref="D27:AL27" si="1">IF(ISERR(D24/D12*100),"-",D24/D12*100)</f>
        <v>62.492796236401063</v>
      </c>
      <c r="E27" s="33">
        <f t="shared" si="1"/>
        <v>14.287404702740167</v>
      </c>
      <c r="F27" s="33">
        <f t="shared" si="1"/>
        <v>84.581709162726028</v>
      </c>
      <c r="G27" s="33">
        <f t="shared" si="1"/>
        <v>76.408093657817105</v>
      </c>
      <c r="H27" s="33">
        <f t="shared" si="1"/>
        <v>80.41497003043888</v>
      </c>
      <c r="I27" s="33">
        <f t="shared" si="1"/>
        <v>91.260725245819501</v>
      </c>
      <c r="J27" s="33">
        <f t="shared" si="1"/>
        <v>68.968905254794066</v>
      </c>
      <c r="K27" s="33">
        <f t="shared" si="1"/>
        <v>166.27087547792397</v>
      </c>
      <c r="L27" s="33">
        <f t="shared" si="1"/>
        <v>137.40333665839975</v>
      </c>
      <c r="M27" s="33">
        <f t="shared" si="1"/>
        <v>73.941460642227895</v>
      </c>
      <c r="N27" s="33">
        <f t="shared" si="1"/>
        <v>136.96222278438316</v>
      </c>
      <c r="O27" s="33">
        <f t="shared" si="1"/>
        <v>64.793981641245097</v>
      </c>
      <c r="P27" s="33">
        <f t="shared" si="1"/>
        <v>43.447719814771389</v>
      </c>
      <c r="Q27" s="33">
        <f t="shared" si="1"/>
        <v>76.34078025368602</v>
      </c>
      <c r="R27" s="33">
        <f t="shared" si="1"/>
        <v>136.45628157125827</v>
      </c>
      <c r="S27" s="33">
        <f t="shared" si="1"/>
        <v>5.9093006158179255</v>
      </c>
      <c r="T27" s="33">
        <f t="shared" si="1"/>
        <v>6.6966615791570607</v>
      </c>
      <c r="U27" s="33">
        <f t="shared" si="1"/>
        <v>73.737531711916887</v>
      </c>
      <c r="V27" s="33">
        <f t="shared" si="1"/>
        <v>146.87837320240956</v>
      </c>
      <c r="W27" s="33">
        <f t="shared" si="1"/>
        <v>110.51998539081247</v>
      </c>
      <c r="X27" s="33">
        <f t="shared" si="1"/>
        <v>0</v>
      </c>
      <c r="Y27" s="33">
        <f t="shared" si="1"/>
        <v>80.679937237372243</v>
      </c>
      <c r="Z27" s="33">
        <f t="shared" si="1"/>
        <v>89.722791074776623</v>
      </c>
      <c r="AA27" s="33" t="str">
        <f t="shared" si="1"/>
        <v>-</v>
      </c>
      <c r="AB27" s="33">
        <f t="shared" si="1"/>
        <v>59.98307021143647</v>
      </c>
      <c r="AC27" s="33">
        <f t="shared" si="1"/>
        <v>134.43381682552837</v>
      </c>
      <c r="AD27" s="33">
        <f t="shared" si="1"/>
        <v>22019.55</v>
      </c>
      <c r="AE27" s="33" t="str">
        <f t="shared" si="1"/>
        <v>-</v>
      </c>
      <c r="AF27" s="33">
        <f t="shared" si="1"/>
        <v>260.75794621026898</v>
      </c>
      <c r="AG27" s="33" t="str">
        <f t="shared" si="1"/>
        <v>-</v>
      </c>
      <c r="AH27" s="33">
        <f t="shared" si="1"/>
        <v>108.82538838833567</v>
      </c>
      <c r="AI27" s="33">
        <f t="shared" si="1"/>
        <v>125.10646619155223</v>
      </c>
      <c r="AJ27" s="33">
        <f t="shared" si="1"/>
        <v>90.145488215179554</v>
      </c>
      <c r="AK27" s="33">
        <f t="shared" si="1"/>
        <v>152.20125786163524</v>
      </c>
      <c r="AL27" s="33">
        <f t="shared" si="1"/>
        <v>70.600129527915243</v>
      </c>
    </row>
    <row r="28" spans="1:38" ht="8.25" customHeight="1">
      <c r="A28" s="40"/>
      <c r="B28" s="41"/>
      <c r="C28" s="42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38" ht="8.25" customHeight="1">
      <c r="A29" s="23"/>
      <c r="B29" s="24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</row>
    <row r="30" spans="1:38" ht="15" customHeight="1">
      <c r="A30" s="2"/>
      <c r="B30" s="45"/>
      <c r="C30" s="46" t="s">
        <v>40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1:38" ht="18" customHeight="1">
      <c r="A31" s="19" t="s">
        <v>41</v>
      </c>
      <c r="B31" s="38"/>
      <c r="C31" s="39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</row>
    <row r="32" spans="1:38" s="29" customFormat="1" ht="9.75" customHeight="1">
      <c r="A32" s="23"/>
      <c r="B32" s="24"/>
      <c r="C32" s="2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</row>
    <row r="33" spans="1:38" ht="15.95" customHeight="1">
      <c r="A33" s="30">
        <v>43525</v>
      </c>
      <c r="B33" s="31">
        <v>43525</v>
      </c>
      <c r="C33" s="32">
        <v>43525</v>
      </c>
      <c r="D33" s="47">
        <v>2548.0485210232282</v>
      </c>
      <c r="E33" s="47">
        <v>1623</v>
      </c>
      <c r="F33" s="47">
        <v>483.43715733766146</v>
      </c>
      <c r="G33" s="47">
        <v>447.25540883112097</v>
      </c>
      <c r="H33" s="47">
        <v>1419.8489274875183</v>
      </c>
      <c r="I33" s="47">
        <v>985.67174995797234</v>
      </c>
      <c r="J33" s="47">
        <v>1373.5626786164355</v>
      </c>
      <c r="K33" s="47">
        <v>403.05596733173826</v>
      </c>
      <c r="L33" s="47">
        <v>750.77727850939414</v>
      </c>
      <c r="M33" s="47">
        <v>390.77038931514636</v>
      </c>
      <c r="N33" s="47">
        <v>1309.5490513534025</v>
      </c>
      <c r="O33" s="47">
        <v>838.01292014631792</v>
      </c>
      <c r="P33" s="47">
        <v>441.71778279901844</v>
      </c>
      <c r="Q33" s="47">
        <v>182.95032388598125</v>
      </c>
      <c r="R33" s="47">
        <v>35.181591130136489</v>
      </c>
      <c r="S33" s="47">
        <v>80.693933156893067</v>
      </c>
      <c r="T33" s="47">
        <v>50.102420004932775</v>
      </c>
      <c r="U33" s="47">
        <v>229.24680353773869</v>
      </c>
      <c r="V33" s="47">
        <v>143.94955430203001</v>
      </c>
      <c r="W33" s="47">
        <v>92.088911559831743</v>
      </c>
      <c r="X33" s="47">
        <v>130.86965376782078</v>
      </c>
      <c r="Y33" s="47">
        <v>170.31930601977268</v>
      </c>
      <c r="Z33" s="47">
        <v>77.230079286522638</v>
      </c>
      <c r="AA33" s="47">
        <v>0</v>
      </c>
      <c r="AB33" s="47">
        <v>73.957884291186645</v>
      </c>
      <c r="AC33" s="47">
        <v>551.36285785329471</v>
      </c>
      <c r="AD33" s="47">
        <v>761</v>
      </c>
      <c r="AE33" s="47">
        <v>0</v>
      </c>
      <c r="AF33" s="47">
        <v>244.5935207823961</v>
      </c>
      <c r="AG33" s="47">
        <v>0</v>
      </c>
      <c r="AH33" s="47">
        <v>268.0080777616995</v>
      </c>
      <c r="AI33" s="47">
        <v>293.23737253027406</v>
      </c>
      <c r="AJ33" s="47">
        <v>779.78742219084904</v>
      </c>
      <c r="AK33" s="47">
        <v>1881.0351461339251</v>
      </c>
      <c r="AL33" s="47">
        <v>577.47512025826484</v>
      </c>
    </row>
    <row r="34" spans="1:38" ht="15.95" customHeight="1">
      <c r="A34" s="30"/>
      <c r="B34" s="31"/>
      <c r="C34" s="32">
        <v>43556</v>
      </c>
      <c r="D34" s="47">
        <v>1270.4876113713103</v>
      </c>
      <c r="E34" s="47">
        <v>1746</v>
      </c>
      <c r="F34" s="47">
        <v>513.38120003090751</v>
      </c>
      <c r="G34" s="47">
        <v>450.0485925824832</v>
      </c>
      <c r="H34" s="47">
        <v>1202.2226657427095</v>
      </c>
      <c r="I34" s="47">
        <v>1082.3102366629962</v>
      </c>
      <c r="J34" s="47">
        <v>981.09836499930066</v>
      </c>
      <c r="K34" s="47">
        <v>472.00939517178534</v>
      </c>
      <c r="L34" s="47">
        <v>658.72981253883859</v>
      </c>
      <c r="M34" s="47">
        <v>854</v>
      </c>
      <c r="N34" s="47">
        <v>1204.1359682749505</v>
      </c>
      <c r="O34" s="47">
        <v>758</v>
      </c>
      <c r="P34" s="47">
        <v>434.88064568237297</v>
      </c>
      <c r="Q34" s="47">
        <v>185.74101899530615</v>
      </c>
      <c r="R34" s="47">
        <v>39.312521118622179</v>
      </c>
      <c r="S34" s="47">
        <v>54.913659632191802</v>
      </c>
      <c r="T34" s="47">
        <v>42.494101394266416</v>
      </c>
      <c r="U34" s="47">
        <v>170.4330320765074</v>
      </c>
      <c r="V34" s="47">
        <v>112.3872835620956</v>
      </c>
      <c r="W34" s="47">
        <v>78.657194477795016</v>
      </c>
      <c r="X34" s="47">
        <v>194.76190476190476</v>
      </c>
      <c r="Y34" s="47">
        <v>197.9948253460141</v>
      </c>
      <c r="Z34" s="47">
        <v>77.438093168390282</v>
      </c>
      <c r="AA34" s="47">
        <v>0</v>
      </c>
      <c r="AB34" s="47">
        <v>93.316503219767128</v>
      </c>
      <c r="AC34" s="47">
        <v>578.01828237027507</v>
      </c>
      <c r="AD34" s="47">
        <v>0</v>
      </c>
      <c r="AE34" s="47">
        <v>0</v>
      </c>
      <c r="AF34" s="47">
        <v>268.27706247019552</v>
      </c>
      <c r="AG34" s="47">
        <v>0</v>
      </c>
      <c r="AH34" s="47">
        <v>187.00384477310473</v>
      </c>
      <c r="AI34" s="47">
        <v>224.54918635663014</v>
      </c>
      <c r="AJ34" s="47">
        <v>758.62234503599825</v>
      </c>
      <c r="AK34" s="47">
        <v>1228.6387805053632</v>
      </c>
      <c r="AL34" s="47">
        <v>597.80253792585199</v>
      </c>
    </row>
    <row r="35" spans="1:38" ht="15.95" customHeight="1">
      <c r="A35" s="30"/>
      <c r="B35" s="31"/>
      <c r="C35" s="32">
        <v>43586</v>
      </c>
      <c r="D35" s="47">
        <v>1687.9514704363905</v>
      </c>
      <c r="E35" s="47">
        <v>1970.4416449589964</v>
      </c>
      <c r="F35" s="47">
        <v>419.20809157540322</v>
      </c>
      <c r="G35" s="47">
        <v>407.02578543151833</v>
      </c>
      <c r="H35" s="47">
        <v>917.32303441580871</v>
      </c>
      <c r="I35" s="47">
        <v>917.38394329215748</v>
      </c>
      <c r="J35" s="47">
        <v>730.81881523730556</v>
      </c>
      <c r="K35" s="47">
        <v>490.00154387325131</v>
      </c>
      <c r="L35" s="47">
        <v>431.99569094756322</v>
      </c>
      <c r="M35" s="47">
        <v>854</v>
      </c>
      <c r="N35" s="47">
        <v>948.45377755659263</v>
      </c>
      <c r="O35" s="47">
        <v>753</v>
      </c>
      <c r="P35" s="47">
        <v>338.65736505323054</v>
      </c>
      <c r="Q35" s="47">
        <v>150.58778619238515</v>
      </c>
      <c r="R35" s="47">
        <v>31.94352184305545</v>
      </c>
      <c r="S35" s="47">
        <v>67.16995357348307</v>
      </c>
      <c r="T35" s="47">
        <v>61.917481372826828</v>
      </c>
      <c r="U35" s="47">
        <v>191.86007563510398</v>
      </c>
      <c r="V35" s="47">
        <v>104.38146106045618</v>
      </c>
      <c r="W35" s="47">
        <v>78.032204150167175</v>
      </c>
      <c r="X35" s="47">
        <v>412.49124906507103</v>
      </c>
      <c r="Y35" s="47">
        <v>170.05108296245231</v>
      </c>
      <c r="Z35" s="47">
        <v>57.495280520025254</v>
      </c>
      <c r="AA35" s="47">
        <v>0</v>
      </c>
      <c r="AB35" s="47">
        <v>114.30425869854382</v>
      </c>
      <c r="AC35" s="47">
        <v>377.93991713323868</v>
      </c>
      <c r="AD35" s="47">
        <v>0</v>
      </c>
      <c r="AE35" s="47">
        <v>0</v>
      </c>
      <c r="AF35" s="47">
        <v>0</v>
      </c>
      <c r="AG35" s="47">
        <v>0</v>
      </c>
      <c r="AH35" s="47">
        <v>194.3934519098915</v>
      </c>
      <c r="AI35" s="47">
        <v>210.60875333945629</v>
      </c>
      <c r="AJ35" s="47">
        <v>659.99295213359494</v>
      </c>
      <c r="AK35" s="47">
        <v>1195.1036769010859</v>
      </c>
      <c r="AL35" s="47">
        <v>523.37053175885853</v>
      </c>
    </row>
    <row r="36" spans="1:38" ht="15.95" customHeight="1">
      <c r="A36" s="30"/>
      <c r="B36" s="31"/>
      <c r="C36" s="32">
        <v>43617</v>
      </c>
      <c r="D36" s="47">
        <v>1330.7814800198241</v>
      </c>
      <c r="E36" s="47">
        <v>1561.6545141578449</v>
      </c>
      <c r="F36" s="47">
        <v>416.92264100740692</v>
      </c>
      <c r="G36" s="47">
        <v>433.13361827090733</v>
      </c>
      <c r="H36" s="47">
        <v>841.96041727117665</v>
      </c>
      <c r="I36" s="47">
        <v>970.48522653470127</v>
      </c>
      <c r="J36" s="47">
        <v>705.78467073273134</v>
      </c>
      <c r="K36" s="47">
        <v>457.50630221992543</v>
      </c>
      <c r="L36" s="47">
        <v>330.95768277500486</v>
      </c>
      <c r="M36" s="47">
        <v>849.50461320085162</v>
      </c>
      <c r="N36" s="47">
        <v>1088.5309005859119</v>
      </c>
      <c r="O36" s="47">
        <v>756.25267905167777</v>
      </c>
      <c r="P36" s="47">
        <v>343.84348163399716</v>
      </c>
      <c r="Q36" s="47">
        <v>163.44014597067107</v>
      </c>
      <c r="R36" s="47">
        <v>51.291698848389522</v>
      </c>
      <c r="S36" s="47">
        <v>62.970247932943117</v>
      </c>
      <c r="T36" s="47">
        <v>46.313008550544758</v>
      </c>
      <c r="U36" s="47">
        <v>256.87979632037082</v>
      </c>
      <c r="V36" s="47">
        <v>121.87245625721489</v>
      </c>
      <c r="W36" s="47">
        <v>87.946200595843166</v>
      </c>
      <c r="X36" s="47">
        <v>111.76099742563466</v>
      </c>
      <c r="Y36" s="47">
        <v>196.70993576495488</v>
      </c>
      <c r="Z36" s="47">
        <v>37.224909598115111</v>
      </c>
      <c r="AA36" s="47">
        <v>0</v>
      </c>
      <c r="AB36" s="47">
        <v>113.06452273140174</v>
      </c>
      <c r="AC36" s="47">
        <v>394.95775073082126</v>
      </c>
      <c r="AD36" s="47">
        <v>0</v>
      </c>
      <c r="AE36" s="47">
        <v>0</v>
      </c>
      <c r="AF36" s="47">
        <v>392.6</v>
      </c>
      <c r="AG36" s="47">
        <v>0</v>
      </c>
      <c r="AH36" s="47">
        <v>333.43120562569794</v>
      </c>
      <c r="AI36" s="47">
        <v>281.73899726898389</v>
      </c>
      <c r="AJ36" s="47">
        <v>668.61059300209456</v>
      </c>
      <c r="AK36" s="47">
        <v>848.51805768249108</v>
      </c>
      <c r="AL36" s="47">
        <v>522.02349071474816</v>
      </c>
    </row>
    <row r="37" spans="1:38" ht="15.95" customHeight="1">
      <c r="A37" s="30"/>
      <c r="B37" s="31"/>
      <c r="C37" s="32">
        <v>43647</v>
      </c>
      <c r="D37" s="47">
        <v>1436.4468151152685</v>
      </c>
      <c r="E37" s="47">
        <v>1638.520799428213</v>
      </c>
      <c r="F37" s="47">
        <v>506.32884704013895</v>
      </c>
      <c r="G37" s="47">
        <v>486.51057299667804</v>
      </c>
      <c r="H37" s="47">
        <v>681.25403549828707</v>
      </c>
      <c r="I37" s="47">
        <v>941.44156587827695</v>
      </c>
      <c r="J37" s="47">
        <v>703.33475388892418</v>
      </c>
      <c r="K37" s="47">
        <v>421.80337237220431</v>
      </c>
      <c r="L37" s="47">
        <v>298.95219565431302</v>
      </c>
      <c r="M37" s="47">
        <v>857.25288239815529</v>
      </c>
      <c r="N37" s="47">
        <v>1034.8939000224821</v>
      </c>
      <c r="O37" s="47">
        <v>561.87604319107697</v>
      </c>
      <c r="P37" s="47">
        <v>248.16152850295978</v>
      </c>
      <c r="Q37" s="47">
        <v>178.35222432178912</v>
      </c>
      <c r="R37" s="47">
        <v>46.294901206379954</v>
      </c>
      <c r="S37" s="47">
        <v>83.379930892695114</v>
      </c>
      <c r="T37" s="47">
        <v>57.798690186735939</v>
      </c>
      <c r="U37" s="47">
        <v>252.57469792652128</v>
      </c>
      <c r="V37" s="47">
        <v>108.98880740065822</v>
      </c>
      <c r="W37" s="47">
        <v>127.4408793177673</v>
      </c>
      <c r="X37" s="47">
        <v>187.56617261233026</v>
      </c>
      <c r="Y37" s="47">
        <v>197.87932052441172</v>
      </c>
      <c r="Z37" s="47">
        <v>34.37792098588443</v>
      </c>
      <c r="AA37" s="47">
        <v>0</v>
      </c>
      <c r="AB37" s="47">
        <v>158.15878788357927</v>
      </c>
      <c r="AC37" s="47">
        <v>458.37677595201865</v>
      </c>
      <c r="AD37" s="47">
        <v>608</v>
      </c>
      <c r="AE37" s="47">
        <v>0</v>
      </c>
      <c r="AF37" s="47">
        <v>4.5</v>
      </c>
      <c r="AG37" s="47">
        <v>505.29032258064518</v>
      </c>
      <c r="AH37" s="47">
        <v>207.48749906205049</v>
      </c>
      <c r="AI37" s="47">
        <v>393.26134300695924</v>
      </c>
      <c r="AJ37" s="47">
        <v>660.46209514430814</v>
      </c>
      <c r="AK37" s="47">
        <v>471</v>
      </c>
      <c r="AL37" s="47">
        <v>557.41033715731623</v>
      </c>
    </row>
    <row r="38" spans="1:38" ht="15.95" customHeight="1">
      <c r="A38" s="30"/>
      <c r="B38" s="31"/>
      <c r="C38" s="32">
        <v>43678</v>
      </c>
      <c r="D38" s="47">
        <v>1895.262246428958</v>
      </c>
      <c r="E38" s="47">
        <v>1655.3737839299561</v>
      </c>
      <c r="F38" s="47">
        <v>613.18292055980999</v>
      </c>
      <c r="G38" s="47">
        <v>423.57659673598488</v>
      </c>
      <c r="H38" s="47">
        <v>1292.997731770027</v>
      </c>
      <c r="I38" s="47">
        <v>956.07209350464302</v>
      </c>
      <c r="J38" s="47">
        <v>849.07182251967527</v>
      </c>
      <c r="K38" s="47">
        <v>352.22621364578123</v>
      </c>
      <c r="L38" s="47">
        <v>357.68144450968879</v>
      </c>
      <c r="M38" s="47">
        <v>0</v>
      </c>
      <c r="N38" s="47">
        <v>1052.4717649055597</v>
      </c>
      <c r="O38" s="47">
        <v>812.95618803965465</v>
      </c>
      <c r="P38" s="47">
        <v>226.36343490458518</v>
      </c>
      <c r="Q38" s="47">
        <v>153.20132891893266</v>
      </c>
      <c r="R38" s="47">
        <v>37.914821063170976</v>
      </c>
      <c r="S38" s="47">
        <v>75.126471358711015</v>
      </c>
      <c r="T38" s="47">
        <v>62.967435986727025</v>
      </c>
      <c r="U38" s="47">
        <v>259.49727890342479</v>
      </c>
      <c r="V38" s="47">
        <v>101.71790118765114</v>
      </c>
      <c r="W38" s="47">
        <v>156.09287023146118</v>
      </c>
      <c r="X38" s="47">
        <v>684.86966451061573</v>
      </c>
      <c r="Y38" s="47">
        <v>310.07680424702943</v>
      </c>
      <c r="Z38" s="47">
        <v>36.859474734359488</v>
      </c>
      <c r="AA38" s="47">
        <v>0</v>
      </c>
      <c r="AB38" s="47">
        <v>105.4051450143759</v>
      </c>
      <c r="AC38" s="47">
        <v>507.49847934827079</v>
      </c>
      <c r="AD38" s="47">
        <v>801</v>
      </c>
      <c r="AE38" s="47">
        <v>0</v>
      </c>
      <c r="AF38" s="47">
        <v>0</v>
      </c>
      <c r="AG38" s="47">
        <v>601.5</v>
      </c>
      <c r="AH38" s="47">
        <v>188.35701014682991</v>
      </c>
      <c r="AI38" s="47">
        <v>547.57706917825567</v>
      </c>
      <c r="AJ38" s="47">
        <v>719.71487869087866</v>
      </c>
      <c r="AK38" s="47">
        <v>445</v>
      </c>
      <c r="AL38" s="47">
        <v>503.5086088470353</v>
      </c>
    </row>
    <row r="39" spans="1:38" ht="15.95" customHeight="1">
      <c r="A39" s="30"/>
      <c r="B39" s="31"/>
      <c r="C39" s="32">
        <v>43709</v>
      </c>
      <c r="D39" s="47">
        <v>1990.5997197111878</v>
      </c>
      <c r="E39" s="47">
        <v>1703.8230244771992</v>
      </c>
      <c r="F39" s="47">
        <v>712.77330408842397</v>
      </c>
      <c r="G39" s="47">
        <v>448.34413382334805</v>
      </c>
      <c r="H39" s="47">
        <v>1368.696440626529</v>
      </c>
      <c r="I39" s="47">
        <v>947.81966499908935</v>
      </c>
      <c r="J39" s="47">
        <v>787.51178952520081</v>
      </c>
      <c r="K39" s="47">
        <v>371.26456867223118</v>
      </c>
      <c r="L39" s="47">
        <v>394.73437832607641</v>
      </c>
      <c r="M39" s="47">
        <v>564.838175523107</v>
      </c>
      <c r="N39" s="47">
        <v>975.42992545095171</v>
      </c>
      <c r="O39" s="47">
        <v>861.71184807741713</v>
      </c>
      <c r="P39" s="47">
        <v>259.13267767106532</v>
      </c>
      <c r="Q39" s="47">
        <v>158.5619163564977</v>
      </c>
      <c r="R39" s="47">
        <v>37.32360634225055</v>
      </c>
      <c r="S39" s="47">
        <v>77.846278209482776</v>
      </c>
      <c r="T39" s="47">
        <v>72.907512156230467</v>
      </c>
      <c r="U39" s="47">
        <v>296.50598197736986</v>
      </c>
      <c r="V39" s="47">
        <v>139.5864685599031</v>
      </c>
      <c r="W39" s="47">
        <v>142.58661298516068</v>
      </c>
      <c r="X39" s="47">
        <v>643.25880682035267</v>
      </c>
      <c r="Y39" s="47">
        <v>244.10132004176168</v>
      </c>
      <c r="Z39" s="47">
        <v>39.15129406975818</v>
      </c>
      <c r="AA39" s="47">
        <v>0</v>
      </c>
      <c r="AB39" s="47">
        <v>90.780420871222574</v>
      </c>
      <c r="AC39" s="47">
        <v>645.6368860009859</v>
      </c>
      <c r="AD39" s="47">
        <v>938.75682585385221</v>
      </c>
      <c r="AE39" s="47">
        <v>0</v>
      </c>
      <c r="AF39" s="47">
        <v>76.813524590163937</v>
      </c>
      <c r="AG39" s="47">
        <v>395.92668428005283</v>
      </c>
      <c r="AH39" s="47">
        <v>241.23183049046887</v>
      </c>
      <c r="AI39" s="47">
        <v>556.89964597528785</v>
      </c>
      <c r="AJ39" s="47">
        <v>747.59978168767987</v>
      </c>
      <c r="AK39" s="47">
        <v>544</v>
      </c>
      <c r="AL39" s="47">
        <v>540.49400020652104</v>
      </c>
    </row>
    <row r="40" spans="1:38" ht="15.95" customHeight="1">
      <c r="A40" s="30"/>
      <c r="B40" s="31"/>
      <c r="C40" s="32">
        <v>43739</v>
      </c>
      <c r="D40" s="47">
        <v>2703.1161158233399</v>
      </c>
      <c r="E40" s="47">
        <v>1693.7663359296339</v>
      </c>
      <c r="F40" s="47">
        <v>586.25935733972847</v>
      </c>
      <c r="G40" s="47">
        <v>436.24414777442331</v>
      </c>
      <c r="H40" s="47">
        <v>1228.2809058984992</v>
      </c>
      <c r="I40" s="47">
        <v>1010.0931777893442</v>
      </c>
      <c r="J40" s="47">
        <v>895.18741252453219</v>
      </c>
      <c r="K40" s="47">
        <v>335.88756453970876</v>
      </c>
      <c r="L40" s="47">
        <v>438.22314904705939</v>
      </c>
      <c r="M40" s="47">
        <v>625.71467701438019</v>
      </c>
      <c r="N40" s="47">
        <v>1148.4754553110643</v>
      </c>
      <c r="O40" s="47">
        <v>706.85695936844081</v>
      </c>
      <c r="P40" s="47">
        <v>420.54396542414179</v>
      </c>
      <c r="Q40" s="47">
        <v>159.89997560729807</v>
      </c>
      <c r="R40" s="47">
        <v>40.293893365305038</v>
      </c>
      <c r="S40" s="47">
        <v>87.145539530136062</v>
      </c>
      <c r="T40" s="47">
        <v>84.79688596989196</v>
      </c>
      <c r="U40" s="47">
        <v>278.56215658507296</v>
      </c>
      <c r="V40" s="47">
        <v>121.00856886857633</v>
      </c>
      <c r="W40" s="47">
        <v>135.34188397898038</v>
      </c>
      <c r="X40" s="47">
        <v>354.06534635921707</v>
      </c>
      <c r="Y40" s="47">
        <v>315.02553510484154</v>
      </c>
      <c r="Z40" s="47">
        <v>51.590467427930882</v>
      </c>
      <c r="AA40" s="47">
        <v>0</v>
      </c>
      <c r="AB40" s="47">
        <v>59.894769852688739</v>
      </c>
      <c r="AC40" s="47">
        <v>836.19192674100736</v>
      </c>
      <c r="AD40" s="47">
        <v>1033.1214649539522</v>
      </c>
      <c r="AE40" s="47">
        <v>0</v>
      </c>
      <c r="AF40" s="47">
        <v>123.46498599439775</v>
      </c>
      <c r="AG40" s="47">
        <v>430.1576470588235</v>
      </c>
      <c r="AH40" s="47">
        <v>223.73311614533714</v>
      </c>
      <c r="AI40" s="47">
        <v>221.73922755406926</v>
      </c>
      <c r="AJ40" s="47">
        <v>713.78135693085801</v>
      </c>
      <c r="AK40" s="47">
        <v>1262.5650151860289</v>
      </c>
      <c r="AL40" s="47">
        <v>570.92002139992371</v>
      </c>
    </row>
    <row r="41" spans="1:38" ht="15.95" customHeight="1">
      <c r="A41" s="30"/>
      <c r="B41" s="31"/>
      <c r="C41" s="32">
        <v>43770</v>
      </c>
      <c r="D41" s="47">
        <v>2591.1622084098744</v>
      </c>
      <c r="E41" s="47">
        <v>1648.9222559110847</v>
      </c>
      <c r="F41" s="47">
        <v>542.25186045957696</v>
      </c>
      <c r="G41" s="47">
        <v>397.40317698724959</v>
      </c>
      <c r="H41" s="47">
        <v>1217.1239252109544</v>
      </c>
      <c r="I41" s="47">
        <v>1030.7868140454084</v>
      </c>
      <c r="J41" s="47">
        <v>962.59177626762448</v>
      </c>
      <c r="K41" s="47">
        <v>344.94499239609746</v>
      </c>
      <c r="L41" s="47">
        <v>639.70403578834191</v>
      </c>
      <c r="M41" s="47">
        <v>646.19524763813342</v>
      </c>
      <c r="N41" s="47">
        <v>1208.2581271168585</v>
      </c>
      <c r="O41" s="47">
        <v>761.14000094308483</v>
      </c>
      <c r="P41" s="47">
        <v>468.64825764600926</v>
      </c>
      <c r="Q41" s="47">
        <v>170.62464483491846</v>
      </c>
      <c r="R41" s="47">
        <v>50.842427562247408</v>
      </c>
      <c r="S41" s="47">
        <v>84.113365425089981</v>
      </c>
      <c r="T41" s="47">
        <v>67.294394018424839</v>
      </c>
      <c r="U41" s="47">
        <v>237.84741585409438</v>
      </c>
      <c r="V41" s="47">
        <v>120.88101166888804</v>
      </c>
      <c r="W41" s="47">
        <v>112.76728557606488</v>
      </c>
      <c r="X41" s="47">
        <v>245.32679782080206</v>
      </c>
      <c r="Y41" s="47">
        <v>356.18866326043167</v>
      </c>
      <c r="Z41" s="47">
        <v>70.897943993338757</v>
      </c>
      <c r="AA41" s="47">
        <v>0</v>
      </c>
      <c r="AB41" s="47">
        <v>32.760550076755152</v>
      </c>
      <c r="AC41" s="47">
        <v>788.41484558139518</v>
      </c>
      <c r="AD41" s="47">
        <v>1277.292089576285</v>
      </c>
      <c r="AE41" s="47">
        <v>0</v>
      </c>
      <c r="AF41" s="47">
        <v>117.23076923076923</v>
      </c>
      <c r="AG41" s="47">
        <v>0</v>
      </c>
      <c r="AH41" s="47">
        <v>269.89489924304939</v>
      </c>
      <c r="AI41" s="47">
        <v>336.62939353600507</v>
      </c>
      <c r="AJ41" s="47">
        <v>745.20863218186889</v>
      </c>
      <c r="AK41" s="47">
        <v>1733.8639450410612</v>
      </c>
      <c r="AL41" s="47">
        <v>605.41269345716205</v>
      </c>
    </row>
    <row r="42" spans="1:38" ht="15.95" customHeight="1">
      <c r="A42" s="30">
        <v>43800</v>
      </c>
      <c r="B42" s="31">
        <v>43800</v>
      </c>
      <c r="C42" s="32">
        <v>43800</v>
      </c>
      <c r="D42" s="47">
        <v>2622.5106793935993</v>
      </c>
      <c r="E42" s="47">
        <v>1987.2325441551732</v>
      </c>
      <c r="F42" s="47">
        <v>497.00110577487311</v>
      </c>
      <c r="G42" s="47">
        <v>452.09881822834251</v>
      </c>
      <c r="H42" s="47">
        <v>1573.5898244893592</v>
      </c>
      <c r="I42" s="47">
        <v>979.05597082033341</v>
      </c>
      <c r="J42" s="47">
        <v>1231.5204079324508</v>
      </c>
      <c r="K42" s="47">
        <v>310.04615196256503</v>
      </c>
      <c r="L42" s="47">
        <v>763.91537409781677</v>
      </c>
      <c r="M42" s="47">
        <v>334.31696104524559</v>
      </c>
      <c r="N42" s="47">
        <v>1003.7431180267037</v>
      </c>
      <c r="O42" s="47">
        <v>992.99624362758243</v>
      </c>
      <c r="P42" s="47">
        <v>810.72420112867223</v>
      </c>
      <c r="Q42" s="47">
        <v>178.6149151643242</v>
      </c>
      <c r="R42" s="47">
        <v>64.204921553950541</v>
      </c>
      <c r="S42" s="47">
        <v>110.64401652231408</v>
      </c>
      <c r="T42" s="47">
        <v>46.517502077548286</v>
      </c>
      <c r="U42" s="47">
        <v>278.51913580884923</v>
      </c>
      <c r="V42" s="47">
        <v>142.05574570808747</v>
      </c>
      <c r="W42" s="47">
        <v>103.95567569134887</v>
      </c>
      <c r="X42" s="47">
        <v>204.69422692532962</v>
      </c>
      <c r="Y42" s="47">
        <v>207.65614225133649</v>
      </c>
      <c r="Z42" s="47">
        <v>79.670347480789587</v>
      </c>
      <c r="AA42" s="47">
        <v>0</v>
      </c>
      <c r="AB42" s="47">
        <v>33.711041143934459</v>
      </c>
      <c r="AC42" s="47">
        <v>664.96663667335065</v>
      </c>
      <c r="AD42" s="47">
        <v>1137.0022984407224</v>
      </c>
      <c r="AE42" s="47">
        <v>0</v>
      </c>
      <c r="AF42" s="47">
        <v>21.52941176470588</v>
      </c>
      <c r="AG42" s="47">
        <v>405.33333333333337</v>
      </c>
      <c r="AH42" s="47">
        <v>274.03601754319919</v>
      </c>
      <c r="AI42" s="47">
        <v>284.60299901588451</v>
      </c>
      <c r="AJ42" s="47">
        <v>807.63771916214114</v>
      </c>
      <c r="AK42" s="47">
        <v>2102.1019292840374</v>
      </c>
      <c r="AL42" s="47">
        <v>573.0226697353279</v>
      </c>
    </row>
    <row r="43" spans="1:38" ht="15.95" customHeight="1">
      <c r="A43" s="30">
        <v>43831</v>
      </c>
      <c r="B43" s="31">
        <v>43831</v>
      </c>
      <c r="C43" s="32">
        <v>43831</v>
      </c>
      <c r="D43" s="47">
        <v>3364.9088932451646</v>
      </c>
      <c r="E43" s="47">
        <v>1992.5133931017724</v>
      </c>
      <c r="F43" s="47">
        <v>477.77026290739548</v>
      </c>
      <c r="G43" s="47">
        <v>432.06850672558323</v>
      </c>
      <c r="H43" s="47">
        <v>1735.0471548164337</v>
      </c>
      <c r="I43" s="47">
        <v>863.98379422143114</v>
      </c>
      <c r="J43" s="47">
        <v>1588.2925915899659</v>
      </c>
      <c r="K43" s="47">
        <v>290.9343552131898</v>
      </c>
      <c r="L43" s="47">
        <v>616.49568333705997</v>
      </c>
      <c r="M43" s="47">
        <v>534.03875184094261</v>
      </c>
      <c r="N43" s="47">
        <v>1031.1537706255099</v>
      </c>
      <c r="O43" s="47">
        <v>868.99866735007697</v>
      </c>
      <c r="P43" s="47">
        <v>711.41442679391162</v>
      </c>
      <c r="Q43" s="47">
        <v>181.40397139195278</v>
      </c>
      <c r="R43" s="47">
        <v>62.954365495591759</v>
      </c>
      <c r="S43" s="47">
        <v>101.20384257295856</v>
      </c>
      <c r="T43" s="47">
        <v>84.274671020279712</v>
      </c>
      <c r="U43" s="47">
        <v>250.11198063437215</v>
      </c>
      <c r="V43" s="47">
        <v>117.21051554441667</v>
      </c>
      <c r="W43" s="47">
        <v>139.5637480567033</v>
      </c>
      <c r="X43" s="47">
        <v>281.43564356435644</v>
      </c>
      <c r="Y43" s="47">
        <v>173.75311075263866</v>
      </c>
      <c r="Z43" s="47">
        <v>68.555284758079452</v>
      </c>
      <c r="AA43" s="47">
        <v>0</v>
      </c>
      <c r="AB43" s="47">
        <v>48.39822898478424</v>
      </c>
      <c r="AC43" s="47">
        <v>625.02923808774358</v>
      </c>
      <c r="AD43" s="47">
        <v>1093.6943894622746</v>
      </c>
      <c r="AE43" s="47">
        <v>0</v>
      </c>
      <c r="AF43" s="47">
        <v>22.068965517241381</v>
      </c>
      <c r="AG43" s="47">
        <v>424.3</v>
      </c>
      <c r="AH43" s="47">
        <v>360.575420664018</v>
      </c>
      <c r="AI43" s="47">
        <v>161.24370701317599</v>
      </c>
      <c r="AJ43" s="47">
        <v>865.49865335774621</v>
      </c>
      <c r="AK43" s="47">
        <v>1919.6737435897435</v>
      </c>
      <c r="AL43" s="47">
        <v>547.53778031420688</v>
      </c>
    </row>
    <row r="44" spans="1:38" ht="15.95" customHeight="1">
      <c r="A44" s="30"/>
      <c r="B44" s="31"/>
      <c r="C44" s="32">
        <v>43862</v>
      </c>
      <c r="D44" s="47">
        <v>2791.4347623485555</v>
      </c>
      <c r="E44" s="47">
        <v>1948.228026847411</v>
      </c>
      <c r="F44" s="47">
        <v>484.90291422260657</v>
      </c>
      <c r="G44" s="47">
        <v>399.24815869329854</v>
      </c>
      <c r="H44" s="47">
        <v>1550.2700588922839</v>
      </c>
      <c r="I44" s="47">
        <v>992.94401281835337</v>
      </c>
      <c r="J44" s="47">
        <v>1527.0117387499768</v>
      </c>
      <c r="K44" s="47">
        <v>333.16509355808029</v>
      </c>
      <c r="L44" s="47">
        <v>592.83671136235682</v>
      </c>
      <c r="M44" s="47">
        <v>564.99776959964311</v>
      </c>
      <c r="N44" s="47">
        <v>1182.0338052066352</v>
      </c>
      <c r="O44" s="47">
        <v>752.33568480696533</v>
      </c>
      <c r="P44" s="47">
        <v>619.50036336171468</v>
      </c>
      <c r="Q44" s="47">
        <v>226.12177244038065</v>
      </c>
      <c r="R44" s="47">
        <v>51.3901802046488</v>
      </c>
      <c r="S44" s="47">
        <v>81.613836260400291</v>
      </c>
      <c r="T44" s="47">
        <v>78.537402927334227</v>
      </c>
      <c r="U44" s="47">
        <v>202.32280326619858</v>
      </c>
      <c r="V44" s="47">
        <v>142.88592533225631</v>
      </c>
      <c r="W44" s="47">
        <v>103.96884866932639</v>
      </c>
      <c r="X44" s="47">
        <v>143.48214285714286</v>
      </c>
      <c r="Y44" s="47">
        <v>149.32452720448393</v>
      </c>
      <c r="Z44" s="47">
        <v>70.495925448283288</v>
      </c>
      <c r="AA44" s="47">
        <v>0</v>
      </c>
      <c r="AB44" s="47">
        <v>72.561130525565602</v>
      </c>
      <c r="AC44" s="47">
        <v>531.57099267847593</v>
      </c>
      <c r="AD44" s="47">
        <v>1033.7388316151203</v>
      </c>
      <c r="AE44" s="47">
        <v>0</v>
      </c>
      <c r="AF44" s="47">
        <v>182.1021505376344</v>
      </c>
      <c r="AG44" s="47">
        <v>443.18181818181819</v>
      </c>
      <c r="AH44" s="47">
        <v>337.82155120157967</v>
      </c>
      <c r="AI44" s="47">
        <v>272.36460078036623</v>
      </c>
      <c r="AJ44" s="47">
        <v>842.15462608228245</v>
      </c>
      <c r="AK44" s="47">
        <v>2511.3660430638897</v>
      </c>
      <c r="AL44" s="47">
        <v>499.75683536940085</v>
      </c>
    </row>
    <row r="45" spans="1:38" s="36" customFormat="1" ht="15.95" customHeight="1">
      <c r="A45" s="30"/>
      <c r="B45" s="31"/>
      <c r="C45" s="34">
        <v>43891</v>
      </c>
      <c r="D45" s="35">
        <v>2599.8977218191571</v>
      </c>
      <c r="E45" s="35">
        <v>1777.2837592680232</v>
      </c>
      <c r="F45" s="35">
        <v>431.67074738678929</v>
      </c>
      <c r="G45" s="35">
        <v>405.09284572462673</v>
      </c>
      <c r="H45" s="35">
        <v>1426.3901784225445</v>
      </c>
      <c r="I45" s="35">
        <v>897.1374223254752</v>
      </c>
      <c r="J45" s="35">
        <v>1359.3773335397955</v>
      </c>
      <c r="K45" s="35">
        <v>307.0078722213313</v>
      </c>
      <c r="L45" s="35">
        <v>544.46966871361781</v>
      </c>
      <c r="M45" s="35">
        <v>392.30918524212143</v>
      </c>
      <c r="N45" s="35">
        <v>1059.7294880359061</v>
      </c>
      <c r="O45" s="35">
        <v>727.05515551768212</v>
      </c>
      <c r="P45" s="35">
        <v>598.05794006280018</v>
      </c>
      <c r="Q45" s="35">
        <v>208.41643441344107</v>
      </c>
      <c r="R45" s="35">
        <v>36.228972556541734</v>
      </c>
      <c r="S45" s="35">
        <v>61.886445693441523</v>
      </c>
      <c r="T45" s="35">
        <v>66.590794288022082</v>
      </c>
      <c r="U45" s="35">
        <v>275.51208459323107</v>
      </c>
      <c r="V45" s="35">
        <v>146.06847114883126</v>
      </c>
      <c r="W45" s="35">
        <v>83.415095231286116</v>
      </c>
      <c r="X45" s="35">
        <v>0</v>
      </c>
      <c r="Y45" s="35">
        <v>181.82553272148067</v>
      </c>
      <c r="Z45" s="35">
        <v>55.185333554825185</v>
      </c>
      <c r="AA45" s="35">
        <v>0</v>
      </c>
      <c r="AB45" s="35">
        <v>59.945985310979587</v>
      </c>
      <c r="AC45" s="35">
        <v>528.86724079253042</v>
      </c>
      <c r="AD45" s="35">
        <v>1034.6328285546253</v>
      </c>
      <c r="AE45" s="35">
        <v>0</v>
      </c>
      <c r="AF45" s="35">
        <v>182.9127988748242</v>
      </c>
      <c r="AG45" s="35">
        <v>488.29166666666669</v>
      </c>
      <c r="AH45" s="35">
        <v>246.54473014754657</v>
      </c>
      <c r="AI45" s="35">
        <v>225.94210080449855</v>
      </c>
      <c r="AJ45" s="35">
        <v>673.26511721562554</v>
      </c>
      <c r="AK45" s="35">
        <v>1924.3684978123481</v>
      </c>
      <c r="AL45" s="35">
        <v>506.06863905325446</v>
      </c>
    </row>
    <row r="46" spans="1:38" ht="12" customHeight="1">
      <c r="A46" s="23"/>
      <c r="B46" s="24"/>
      <c r="C46" s="37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ht="13.5" customHeight="1">
      <c r="A47" s="19" t="s">
        <v>38</v>
      </c>
      <c r="B47" s="38"/>
      <c r="C47" s="39"/>
      <c r="D47" s="33">
        <f t="shared" ref="D47:AL47" si="2">IF(ISERR(D45/D44*100),"-",D45/D44*100)</f>
        <v>93.138401688160897</v>
      </c>
      <c r="E47" s="33">
        <f t="shared" si="2"/>
        <v>91.225654018744052</v>
      </c>
      <c r="F47" s="33">
        <f t="shared" si="2"/>
        <v>89.022097975806403</v>
      </c>
      <c r="G47" s="33">
        <f t="shared" si="2"/>
        <v>101.46392335294854</v>
      </c>
      <c r="H47" s="33">
        <f t="shared" si="2"/>
        <v>92.009141906652346</v>
      </c>
      <c r="I47" s="33">
        <f t="shared" si="2"/>
        <v>90.351259561861639</v>
      </c>
      <c r="J47" s="33">
        <f t="shared" si="2"/>
        <v>89.022061785365963</v>
      </c>
      <c r="K47" s="33">
        <f t="shared" si="2"/>
        <v>92.148870982431106</v>
      </c>
      <c r="L47" s="33">
        <f t="shared" si="2"/>
        <v>91.841422482492675</v>
      </c>
      <c r="M47" s="33">
        <f t="shared" si="2"/>
        <v>69.435528129626306</v>
      </c>
      <c r="N47" s="33">
        <f t="shared" si="2"/>
        <v>89.653060967291992</v>
      </c>
      <c r="O47" s="33">
        <f t="shared" si="2"/>
        <v>96.639727478064572</v>
      </c>
      <c r="P47" s="33">
        <f t="shared" si="2"/>
        <v>96.538755331383939</v>
      </c>
      <c r="Q47" s="33">
        <f t="shared" si="2"/>
        <v>92.169998564995424</v>
      </c>
      <c r="R47" s="33">
        <f t="shared" si="2"/>
        <v>70.497850780574666</v>
      </c>
      <c r="S47" s="33">
        <f t="shared" si="2"/>
        <v>75.828374855440217</v>
      </c>
      <c r="T47" s="33">
        <f t="shared" si="2"/>
        <v>84.7886380322945</v>
      </c>
      <c r="U47" s="33">
        <f t="shared" si="2"/>
        <v>136.1745093214908</v>
      </c>
      <c r="V47" s="33">
        <f t="shared" si="2"/>
        <v>102.22733331444263</v>
      </c>
      <c r="W47" s="33">
        <f t="shared" si="2"/>
        <v>80.230854048012375</v>
      </c>
      <c r="X47" s="33">
        <f t="shared" si="2"/>
        <v>0</v>
      </c>
      <c r="Y47" s="33">
        <f t="shared" si="2"/>
        <v>121.76534968866173</v>
      </c>
      <c r="Z47" s="33">
        <f t="shared" si="2"/>
        <v>78.281593161451369</v>
      </c>
      <c r="AA47" s="33" t="str">
        <f t="shared" si="2"/>
        <v>-</v>
      </c>
      <c r="AB47" s="33">
        <f t="shared" si="2"/>
        <v>82.614458838756249</v>
      </c>
      <c r="AC47" s="33">
        <f t="shared" si="2"/>
        <v>99.491365796255764</v>
      </c>
      <c r="AD47" s="33">
        <f t="shared" si="2"/>
        <v>100.08648189582937</v>
      </c>
      <c r="AE47" s="33" t="str">
        <f t="shared" si="2"/>
        <v>-</v>
      </c>
      <c r="AF47" s="33">
        <f t="shared" si="2"/>
        <v>100.44516132005936</v>
      </c>
      <c r="AG47" s="33">
        <f t="shared" si="2"/>
        <v>110.17863247863249</v>
      </c>
      <c r="AH47" s="33">
        <f t="shared" si="2"/>
        <v>72.980758412429466</v>
      </c>
      <c r="AI47" s="33">
        <f t="shared" si="2"/>
        <v>82.955751282339875</v>
      </c>
      <c r="AJ47" s="33">
        <f t="shared" si="2"/>
        <v>79.945546383526533</v>
      </c>
      <c r="AK47" s="33">
        <f t="shared" si="2"/>
        <v>76.62636448904918</v>
      </c>
      <c r="AL47" s="33">
        <f t="shared" si="2"/>
        <v>101.26297495844918</v>
      </c>
    </row>
    <row r="48" spans="1:38" ht="14.85" customHeight="1">
      <c r="A48" s="19" t="s">
        <v>42</v>
      </c>
      <c r="B48" s="38"/>
      <c r="C48" s="39"/>
      <c r="D48" s="33">
        <f t="shared" ref="D48:AL48" si="3">IF(ISERR(D45/D33*100),"-",D45/D33*100)</f>
        <v>102.03485924102841</v>
      </c>
      <c r="E48" s="33">
        <f t="shared" si="3"/>
        <v>109.50608498262619</v>
      </c>
      <c r="F48" s="33">
        <f t="shared" si="3"/>
        <v>89.292008451324861</v>
      </c>
      <c r="G48" s="33">
        <f t="shared" si="3"/>
        <v>90.573045675024048</v>
      </c>
      <c r="H48" s="33">
        <f t="shared" si="3"/>
        <v>100.4607004878048</v>
      </c>
      <c r="I48" s="33">
        <f t="shared" si="3"/>
        <v>91.017869018131833</v>
      </c>
      <c r="J48" s="33">
        <f t="shared" si="3"/>
        <v>98.967258990253825</v>
      </c>
      <c r="K48" s="33">
        <f t="shared" si="3"/>
        <v>76.170035207206382</v>
      </c>
      <c r="L48" s="33">
        <f t="shared" si="3"/>
        <v>72.520797352127801</v>
      </c>
      <c r="M48" s="33">
        <f t="shared" si="3"/>
        <v>100.39378519177768</v>
      </c>
      <c r="N48" s="33">
        <f t="shared" si="3"/>
        <v>80.923237425943611</v>
      </c>
      <c r="O48" s="33">
        <f t="shared" si="3"/>
        <v>86.759420772502821</v>
      </c>
      <c r="P48" s="33">
        <f t="shared" si="3"/>
        <v>135.3936751817204</v>
      </c>
      <c r="Q48" s="33">
        <f t="shared" si="3"/>
        <v>113.91968594891959</v>
      </c>
      <c r="R48" s="33">
        <f t="shared" si="3"/>
        <v>102.97707236301787</v>
      </c>
      <c r="S48" s="33">
        <f t="shared" si="3"/>
        <v>76.69281106067271</v>
      </c>
      <c r="T48" s="33">
        <f t="shared" si="3"/>
        <v>132.90933707686366</v>
      </c>
      <c r="U48" s="33">
        <f t="shared" si="3"/>
        <v>120.1814290718676</v>
      </c>
      <c r="V48" s="33">
        <f t="shared" si="3"/>
        <v>101.47198569462425</v>
      </c>
      <c r="W48" s="33">
        <f t="shared" si="3"/>
        <v>90.581041537329824</v>
      </c>
      <c r="X48" s="33">
        <f t="shared" si="3"/>
        <v>0</v>
      </c>
      <c r="Y48" s="33">
        <f t="shared" si="3"/>
        <v>106.75567965288222</v>
      </c>
      <c r="Z48" s="33">
        <f t="shared" si="3"/>
        <v>71.455751521487215</v>
      </c>
      <c r="AA48" s="33" t="str">
        <f t="shared" si="3"/>
        <v>-</v>
      </c>
      <c r="AB48" s="33">
        <f t="shared" si="3"/>
        <v>81.054218742873346</v>
      </c>
      <c r="AC48" s="33">
        <f t="shared" si="3"/>
        <v>95.91999774008174</v>
      </c>
      <c r="AD48" s="33">
        <f t="shared" si="3"/>
        <v>135.9570076944317</v>
      </c>
      <c r="AE48" s="33" t="str">
        <f t="shared" si="3"/>
        <v>-</v>
      </c>
      <c r="AF48" s="33">
        <f t="shared" si="3"/>
        <v>74.782356576629653</v>
      </c>
      <c r="AG48" s="33" t="str">
        <f t="shared" si="3"/>
        <v>-</v>
      </c>
      <c r="AH48" s="33">
        <f t="shared" si="3"/>
        <v>91.991529586195114</v>
      </c>
      <c r="AI48" s="33">
        <f t="shared" si="3"/>
        <v>77.050922552913036</v>
      </c>
      <c r="AJ48" s="33">
        <f t="shared" si="3"/>
        <v>86.339571280087583</v>
      </c>
      <c r="AK48" s="33">
        <f t="shared" si="3"/>
        <v>102.30369707697837</v>
      </c>
      <c r="AL48" s="33">
        <f t="shared" si="3"/>
        <v>87.634708630724177</v>
      </c>
    </row>
    <row r="49" spans="1:38" ht="9.75" customHeight="1">
      <c r="A49" s="48"/>
      <c r="B49" s="41"/>
      <c r="C49" s="42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</row>
    <row r="50" spans="1:38" ht="14.25" customHeight="1">
      <c r="B50" s="50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771BE-850F-4B7E-9AC2-3A010E0E6826}">
  <sheetPr codeName="Sheet06">
    <pageSetUpPr fitToPage="1"/>
  </sheetPr>
  <dimension ref="A1:BU67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8" defaultRowHeight="11.25"/>
  <cols>
    <col min="1" max="1" width="2.875" style="52" customWidth="1"/>
    <col min="2" max="2" width="9.375" style="52" customWidth="1"/>
    <col min="3" max="3" width="3.25" style="52" customWidth="1"/>
    <col min="4" max="4" width="7.625" style="52" customWidth="1"/>
    <col min="5" max="5" width="6.75" style="52" customWidth="1"/>
    <col min="6" max="6" width="7.625" style="52" customWidth="1"/>
    <col min="7" max="7" width="6.75" style="52" customWidth="1"/>
    <col min="8" max="8" width="7.625" style="52" customWidth="1"/>
    <col min="9" max="9" width="6.75" style="52" customWidth="1"/>
    <col min="10" max="10" width="7.625" style="52" customWidth="1"/>
    <col min="11" max="11" width="6.75" style="52" customWidth="1"/>
    <col min="12" max="12" width="7.625" style="52" customWidth="1"/>
    <col min="13" max="13" width="6.75" style="52" customWidth="1"/>
    <col min="14" max="14" width="7.625" style="52" customWidth="1"/>
    <col min="15" max="15" width="6.75" style="52" customWidth="1"/>
    <col min="16" max="16" width="7.625" style="52" customWidth="1"/>
    <col min="17" max="17" width="6.75" style="52" customWidth="1"/>
    <col min="18" max="18" width="7.625" style="52" customWidth="1"/>
    <col min="19" max="19" width="6.75" style="52" customWidth="1"/>
    <col min="20" max="20" width="7.625" style="52" customWidth="1"/>
    <col min="21" max="21" width="6.75" style="52" customWidth="1"/>
    <col min="22" max="22" width="7.625" style="52" customWidth="1"/>
    <col min="23" max="23" width="6.75" style="52" customWidth="1"/>
    <col min="24" max="24" width="7.625" style="52" customWidth="1"/>
    <col min="25" max="25" width="6.75" style="52" customWidth="1"/>
    <col min="26" max="26" width="7.625" style="52" customWidth="1"/>
    <col min="27" max="27" width="6.75" style="52" customWidth="1"/>
    <col min="28" max="28" width="7.625" style="52" customWidth="1"/>
    <col min="29" max="29" width="6.75" style="52" customWidth="1"/>
    <col min="30" max="30" width="7.625" style="52" customWidth="1"/>
    <col min="31" max="31" width="6.75" style="52" customWidth="1"/>
    <col min="32" max="32" width="7.625" style="52" customWidth="1"/>
    <col min="33" max="33" width="6.75" style="52" customWidth="1"/>
    <col min="34" max="34" width="7.625" style="52" customWidth="1"/>
    <col min="35" max="35" width="6.75" style="52" customWidth="1"/>
    <col min="36" max="36" width="7.625" style="52" customWidth="1"/>
    <col min="37" max="37" width="6.75" style="52" customWidth="1"/>
    <col min="38" max="38" width="7.625" style="52" customWidth="1"/>
    <col min="39" max="39" width="6.75" style="52" customWidth="1"/>
    <col min="40" max="40" width="7.625" style="52" customWidth="1"/>
    <col min="41" max="41" width="6.75" style="52" customWidth="1"/>
    <col min="42" max="42" width="7.625" style="52" customWidth="1"/>
    <col min="43" max="43" width="6.75" style="52" customWidth="1"/>
    <col min="44" max="44" width="7.625" style="52" customWidth="1"/>
    <col min="45" max="45" width="6.75" style="52" customWidth="1"/>
    <col min="46" max="46" width="7.625" style="52" customWidth="1"/>
    <col min="47" max="47" width="6.75" style="52" customWidth="1"/>
    <col min="48" max="48" width="7.625" style="52" customWidth="1"/>
    <col min="49" max="49" width="6.75" style="52" customWidth="1"/>
    <col min="50" max="50" width="7.625" style="52" customWidth="1"/>
    <col min="51" max="51" width="6.75" style="52" customWidth="1"/>
    <col min="52" max="52" width="7.625" style="52" customWidth="1"/>
    <col min="53" max="53" width="6.75" style="52" customWidth="1"/>
    <col min="54" max="54" width="7.625" style="52" customWidth="1"/>
    <col min="55" max="55" width="6.75" style="52" customWidth="1"/>
    <col min="56" max="56" width="7.625" style="52" customWidth="1"/>
    <col min="57" max="57" width="6.75" style="52" customWidth="1"/>
    <col min="58" max="58" width="7.625" style="52" customWidth="1"/>
    <col min="59" max="59" width="6.75" style="52" customWidth="1"/>
    <col min="60" max="60" width="7.625" style="52" customWidth="1"/>
    <col min="61" max="61" width="6.75" style="52" customWidth="1"/>
    <col min="62" max="62" width="7.625" style="52" customWidth="1"/>
    <col min="63" max="63" width="6.75" style="52" customWidth="1"/>
    <col min="64" max="64" width="7.625" style="52" customWidth="1"/>
    <col min="65" max="65" width="6.75" style="52" customWidth="1"/>
    <col min="66" max="66" width="7.625" style="52" customWidth="1"/>
    <col min="67" max="67" width="6.75" style="52" customWidth="1"/>
    <col min="68" max="68" width="7.625" style="52" customWidth="1"/>
    <col min="69" max="69" width="6.75" style="52" customWidth="1"/>
    <col min="70" max="70" width="7.625" style="52" customWidth="1"/>
    <col min="71" max="71" width="6.75" style="52" customWidth="1"/>
    <col min="72" max="72" width="7.625" style="52" customWidth="1"/>
    <col min="73" max="73" width="6.75" style="52" customWidth="1"/>
    <col min="74" max="16384" width="8" style="52"/>
  </cols>
  <sheetData>
    <row r="1" spans="1:73" customFormat="1" ht="12" customHeight="1"/>
    <row r="2" spans="1:73" ht="6.75" customHeight="1"/>
    <row r="3" spans="1:73" ht="30" customHeight="1">
      <c r="B3" s="53"/>
      <c r="E3" s="54"/>
      <c r="G3" s="54"/>
      <c r="I3" s="54"/>
      <c r="K3" s="54"/>
      <c r="M3" s="54"/>
      <c r="O3" s="54"/>
      <c r="Q3" s="54"/>
      <c r="S3" s="54"/>
      <c r="U3" s="54"/>
      <c r="W3" s="54"/>
      <c r="Y3" s="54"/>
      <c r="AA3" s="54"/>
      <c r="AC3" s="54"/>
      <c r="AE3" s="54"/>
      <c r="AG3" s="54"/>
      <c r="AI3" s="54"/>
      <c r="AK3" s="54"/>
      <c r="AM3" s="54"/>
      <c r="AO3" s="54"/>
      <c r="AQ3" s="54"/>
      <c r="AS3" s="54"/>
      <c r="AU3" s="54"/>
      <c r="AW3" s="54"/>
      <c r="AY3" s="54"/>
      <c r="BA3" s="54"/>
      <c r="BC3" s="54"/>
      <c r="BE3" s="54"/>
      <c r="BG3" s="54"/>
      <c r="BI3" s="54"/>
      <c r="BK3" s="54"/>
      <c r="BM3" s="54"/>
      <c r="BO3" s="54"/>
      <c r="BQ3" s="54"/>
      <c r="BS3" s="54"/>
      <c r="BU3" s="54" t="s">
        <v>43</v>
      </c>
    </row>
    <row r="4" spans="1:73" ht="15" customHeight="1" thickBot="1">
      <c r="A4" s="55"/>
      <c r="B4" s="55"/>
      <c r="C4" s="55"/>
    </row>
    <row r="5" spans="1:73" ht="14.25" customHeight="1" thickTop="1">
      <c r="A5" s="56" t="s">
        <v>44</v>
      </c>
      <c r="B5" s="57"/>
      <c r="C5" s="58"/>
      <c r="D5" s="59" t="s">
        <v>1</v>
      </c>
      <c r="E5" s="60"/>
      <c r="F5" s="59" t="s">
        <v>96</v>
      </c>
      <c r="G5" s="60"/>
      <c r="H5" s="59" t="s">
        <v>97</v>
      </c>
      <c r="I5" s="60"/>
      <c r="J5" s="59" t="s">
        <v>98</v>
      </c>
      <c r="K5" s="60"/>
      <c r="L5" s="59" t="s">
        <v>99</v>
      </c>
      <c r="M5" s="60"/>
      <c r="N5" s="59" t="s">
        <v>100</v>
      </c>
      <c r="O5" s="60"/>
      <c r="P5" s="59" t="s">
        <v>101</v>
      </c>
      <c r="Q5" s="60"/>
      <c r="R5" s="59" t="s">
        <v>102</v>
      </c>
      <c r="S5" s="60"/>
      <c r="T5" s="59" t="s">
        <v>103</v>
      </c>
      <c r="U5" s="60"/>
      <c r="V5" s="59" t="s">
        <v>104</v>
      </c>
      <c r="W5" s="60"/>
      <c r="X5" s="59" t="s">
        <v>105</v>
      </c>
      <c r="Y5" s="60"/>
      <c r="Z5" s="59" t="s">
        <v>106</v>
      </c>
      <c r="AA5" s="60"/>
      <c r="AB5" s="59" t="s">
        <v>107</v>
      </c>
      <c r="AC5" s="60"/>
      <c r="AD5" s="59" t="s">
        <v>108</v>
      </c>
      <c r="AE5" s="60"/>
      <c r="AF5" s="59" t="s">
        <v>109</v>
      </c>
      <c r="AG5" s="60"/>
      <c r="AH5" s="59" t="s">
        <v>110</v>
      </c>
      <c r="AI5" s="60"/>
      <c r="AJ5" s="59" t="s">
        <v>111</v>
      </c>
      <c r="AK5" s="60"/>
      <c r="AL5" s="59" t="s">
        <v>112</v>
      </c>
      <c r="AM5" s="60"/>
      <c r="AN5" s="59" t="s">
        <v>113</v>
      </c>
      <c r="AO5" s="60"/>
      <c r="AP5" s="59" t="s">
        <v>114</v>
      </c>
      <c r="AQ5" s="60"/>
      <c r="AR5" s="59" t="s">
        <v>115</v>
      </c>
      <c r="AS5" s="60"/>
      <c r="AT5" s="59" t="s">
        <v>116</v>
      </c>
      <c r="AU5" s="60"/>
      <c r="AV5" s="59" t="s">
        <v>117</v>
      </c>
      <c r="AW5" s="60"/>
      <c r="AX5" s="59" t="s">
        <v>118</v>
      </c>
      <c r="AY5" s="60"/>
      <c r="AZ5" s="59" t="s">
        <v>119</v>
      </c>
      <c r="BA5" s="60"/>
      <c r="BB5" s="59" t="s">
        <v>120</v>
      </c>
      <c r="BC5" s="60"/>
      <c r="BD5" s="59" t="s">
        <v>121</v>
      </c>
      <c r="BE5" s="60"/>
      <c r="BF5" s="59" t="s">
        <v>122</v>
      </c>
      <c r="BG5" s="60"/>
      <c r="BH5" s="59" t="s">
        <v>123</v>
      </c>
      <c r="BI5" s="60"/>
      <c r="BJ5" s="59" t="s">
        <v>124</v>
      </c>
      <c r="BK5" s="60"/>
      <c r="BL5" s="59" t="s">
        <v>125</v>
      </c>
      <c r="BM5" s="60"/>
      <c r="BN5" s="59" t="s">
        <v>126</v>
      </c>
      <c r="BO5" s="60"/>
      <c r="BP5" s="59" t="s">
        <v>127</v>
      </c>
      <c r="BQ5" s="60"/>
      <c r="BR5" s="59" t="s">
        <v>128</v>
      </c>
      <c r="BS5" s="60"/>
      <c r="BT5" s="59" t="s">
        <v>129</v>
      </c>
      <c r="BU5" s="60"/>
    </row>
    <row r="6" spans="1:73" ht="14.25" customHeight="1">
      <c r="A6" s="61"/>
      <c r="B6" s="61"/>
      <c r="C6" s="62"/>
      <c r="D6" s="63" t="s">
        <v>45</v>
      </c>
      <c r="E6" s="63" t="s">
        <v>46</v>
      </c>
      <c r="F6" s="63" t="s">
        <v>45</v>
      </c>
      <c r="G6" s="63" t="s">
        <v>46</v>
      </c>
      <c r="H6" s="63" t="s">
        <v>45</v>
      </c>
      <c r="I6" s="63" t="s">
        <v>46</v>
      </c>
      <c r="J6" s="63" t="s">
        <v>45</v>
      </c>
      <c r="K6" s="63" t="s">
        <v>46</v>
      </c>
      <c r="L6" s="63" t="s">
        <v>45</v>
      </c>
      <c r="M6" s="63" t="s">
        <v>46</v>
      </c>
      <c r="N6" s="63" t="s">
        <v>45</v>
      </c>
      <c r="O6" s="63" t="s">
        <v>46</v>
      </c>
      <c r="P6" s="63" t="s">
        <v>45</v>
      </c>
      <c r="Q6" s="63" t="s">
        <v>46</v>
      </c>
      <c r="R6" s="63" t="s">
        <v>45</v>
      </c>
      <c r="S6" s="63" t="s">
        <v>46</v>
      </c>
      <c r="T6" s="63" t="s">
        <v>45</v>
      </c>
      <c r="U6" s="63" t="s">
        <v>46</v>
      </c>
      <c r="V6" s="63" t="s">
        <v>45</v>
      </c>
      <c r="W6" s="63" t="s">
        <v>46</v>
      </c>
      <c r="X6" s="63" t="s">
        <v>45</v>
      </c>
      <c r="Y6" s="63" t="s">
        <v>46</v>
      </c>
      <c r="Z6" s="63" t="s">
        <v>45</v>
      </c>
      <c r="AA6" s="63" t="s">
        <v>46</v>
      </c>
      <c r="AB6" s="63" t="s">
        <v>45</v>
      </c>
      <c r="AC6" s="63" t="s">
        <v>46</v>
      </c>
      <c r="AD6" s="63" t="s">
        <v>45</v>
      </c>
      <c r="AE6" s="63" t="s">
        <v>46</v>
      </c>
      <c r="AF6" s="63" t="s">
        <v>45</v>
      </c>
      <c r="AG6" s="63" t="s">
        <v>46</v>
      </c>
      <c r="AH6" s="63" t="s">
        <v>45</v>
      </c>
      <c r="AI6" s="63" t="s">
        <v>46</v>
      </c>
      <c r="AJ6" s="63" t="s">
        <v>45</v>
      </c>
      <c r="AK6" s="63" t="s">
        <v>46</v>
      </c>
      <c r="AL6" s="63" t="s">
        <v>45</v>
      </c>
      <c r="AM6" s="63" t="s">
        <v>46</v>
      </c>
      <c r="AN6" s="63" t="s">
        <v>45</v>
      </c>
      <c r="AO6" s="63" t="s">
        <v>46</v>
      </c>
      <c r="AP6" s="63" t="s">
        <v>45</v>
      </c>
      <c r="AQ6" s="63" t="s">
        <v>46</v>
      </c>
      <c r="AR6" s="63" t="s">
        <v>45</v>
      </c>
      <c r="AS6" s="63" t="s">
        <v>46</v>
      </c>
      <c r="AT6" s="63" t="s">
        <v>45</v>
      </c>
      <c r="AU6" s="63" t="s">
        <v>46</v>
      </c>
      <c r="AV6" s="63" t="s">
        <v>45</v>
      </c>
      <c r="AW6" s="63" t="s">
        <v>46</v>
      </c>
      <c r="AX6" s="63" t="s">
        <v>45</v>
      </c>
      <c r="AY6" s="63" t="s">
        <v>46</v>
      </c>
      <c r="AZ6" s="63" t="s">
        <v>45</v>
      </c>
      <c r="BA6" s="63" t="s">
        <v>46</v>
      </c>
      <c r="BB6" s="63" t="s">
        <v>45</v>
      </c>
      <c r="BC6" s="63" t="s">
        <v>46</v>
      </c>
      <c r="BD6" s="63" t="s">
        <v>45</v>
      </c>
      <c r="BE6" s="63" t="s">
        <v>46</v>
      </c>
      <c r="BF6" s="63" t="s">
        <v>45</v>
      </c>
      <c r="BG6" s="63" t="s">
        <v>46</v>
      </c>
      <c r="BH6" s="63" t="s">
        <v>45</v>
      </c>
      <c r="BI6" s="63" t="s">
        <v>46</v>
      </c>
      <c r="BJ6" s="63" t="s">
        <v>45</v>
      </c>
      <c r="BK6" s="63" t="s">
        <v>46</v>
      </c>
      <c r="BL6" s="63" t="s">
        <v>45</v>
      </c>
      <c r="BM6" s="63" t="s">
        <v>46</v>
      </c>
      <c r="BN6" s="63" t="s">
        <v>45</v>
      </c>
      <c r="BO6" s="63" t="s">
        <v>46</v>
      </c>
      <c r="BP6" s="63" t="s">
        <v>45</v>
      </c>
      <c r="BQ6" s="63" t="s">
        <v>46</v>
      </c>
      <c r="BR6" s="63" t="s">
        <v>45</v>
      </c>
      <c r="BS6" s="63" t="s">
        <v>46</v>
      </c>
      <c r="BT6" s="63" t="s">
        <v>45</v>
      </c>
      <c r="BU6" s="63" t="s">
        <v>46</v>
      </c>
    </row>
    <row r="7" spans="1:73" ht="7.5" customHeight="1">
      <c r="A7" s="64"/>
      <c r="B7" s="65"/>
      <c r="C7" s="66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67"/>
      <c r="S7" s="68"/>
      <c r="T7" s="67"/>
      <c r="U7" s="68"/>
      <c r="V7" s="67"/>
      <c r="W7" s="68"/>
      <c r="X7" s="67"/>
      <c r="Y7" s="68"/>
      <c r="Z7" s="67"/>
      <c r="AA7" s="68"/>
      <c r="AB7" s="67"/>
      <c r="AC7" s="68"/>
      <c r="AD7" s="67"/>
      <c r="AE7" s="68"/>
      <c r="AF7" s="67"/>
      <c r="AG7" s="68"/>
      <c r="AH7" s="67"/>
      <c r="AI7" s="68"/>
      <c r="AJ7" s="67"/>
      <c r="AK7" s="68"/>
      <c r="AL7" s="67"/>
      <c r="AM7" s="68"/>
      <c r="AN7" s="67"/>
      <c r="AO7" s="68"/>
      <c r="AP7" s="67"/>
      <c r="AQ7" s="68"/>
      <c r="AR7" s="67"/>
      <c r="AS7" s="68"/>
      <c r="AT7" s="67"/>
      <c r="AU7" s="68"/>
      <c r="AV7" s="67"/>
      <c r="AW7" s="68"/>
      <c r="AX7" s="67"/>
      <c r="AY7" s="68"/>
      <c r="AZ7" s="67"/>
      <c r="BA7" s="68"/>
      <c r="BB7" s="67"/>
      <c r="BC7" s="68"/>
      <c r="BD7" s="67"/>
      <c r="BE7" s="68"/>
      <c r="BF7" s="67"/>
      <c r="BG7" s="68"/>
      <c r="BH7" s="67"/>
      <c r="BI7" s="68"/>
      <c r="BJ7" s="67"/>
      <c r="BK7" s="68"/>
      <c r="BL7" s="67"/>
      <c r="BM7" s="68"/>
      <c r="BN7" s="67"/>
      <c r="BO7" s="68"/>
      <c r="BP7" s="67"/>
      <c r="BQ7" s="68"/>
      <c r="BR7" s="67"/>
      <c r="BS7" s="68"/>
      <c r="BT7" s="67"/>
      <c r="BU7" s="68"/>
    </row>
    <row r="8" spans="1:73" ht="12.95" customHeight="1">
      <c r="A8" s="69" t="s">
        <v>47</v>
      </c>
      <c r="B8" s="69"/>
      <c r="C8" s="17">
        <v>1</v>
      </c>
      <c r="D8" s="70">
        <f>IF(SUM(D10:D67)&lt;0.001,"-",SUM(D10:D67))</f>
        <v>106.26899999999999</v>
      </c>
      <c r="E8" s="70">
        <f>IF(ISERR(SUMPRODUCT(D10:D67,E10:E67)/D8),"-",SUMPRODUCT(D10:D67,E10:E67)/D8)</f>
        <v>2599.8977218191576</v>
      </c>
      <c r="F8" s="70">
        <f t="shared" ref="F8:AK8" si="0">IF(SUM(F10:F67)&lt;0.001,"-",SUM(F10:F67))</f>
        <v>25.356000000000002</v>
      </c>
      <c r="G8" s="70">
        <f t="shared" ref="G8:AL8" si="1">IF(ISERR(SUMPRODUCT(F10:F67,G10:G67)/F8),"-",SUMPRODUCT(F10:F67,G10:G67)/F8)</f>
        <v>1777.2837592680232</v>
      </c>
      <c r="H8" s="70">
        <f t="shared" ref="H8:AM8" si="2">IF(SUM(H10:H67)&lt;0.001,"-",SUM(H10:H67))</f>
        <v>1759.3299999999997</v>
      </c>
      <c r="I8" s="70">
        <f t="shared" ref="I8:AN8" si="3">IF(ISERR(SUMPRODUCT(H10:H67,I10:I67)/H8),"-",SUMPRODUCT(H10:H67,I10:I67)/H8)</f>
        <v>431.67074738678934</v>
      </c>
      <c r="J8" s="70">
        <f t="shared" ref="J8:AO8" si="4">IF(SUM(J10:J67)&lt;0.001,"-",SUM(J10:J67))</f>
        <v>331.54999999999995</v>
      </c>
      <c r="K8" s="70">
        <f t="shared" ref="K8:AP8" si="5">IF(ISERR(SUMPRODUCT(J10:J67,K10:K67)/J8),"-",SUMPRODUCT(J10:J67,K10:K67)/J8)</f>
        <v>405.09284572462678</v>
      </c>
      <c r="L8" s="70">
        <f t="shared" ref="L8:AQ8" si="6">IF(SUM(L10:L67)&lt;0.001,"-",SUM(L10:L67))</f>
        <v>179.91</v>
      </c>
      <c r="M8" s="70">
        <f t="shared" ref="M8:AR8" si="7">IF(ISERR(SUMPRODUCT(L10:L67,M10:M67)/L8),"-",SUMPRODUCT(L10:L67,M10:M67)/L8)</f>
        <v>1426.3901784225447</v>
      </c>
      <c r="N8" s="70">
        <f t="shared" ref="N8:AS8" si="8">IF(SUM(N10:N67)&lt;0.001,"-",SUM(N10:N67))</f>
        <v>1384.3019999999999</v>
      </c>
      <c r="O8" s="70">
        <f t="shared" ref="O8:AT8" si="9">IF(ISERR(SUMPRODUCT(N10:N67,O10:O67)/N8),"-",SUMPRODUCT(N10:N67,O10:O67)/N8)</f>
        <v>897.13742232547531</v>
      </c>
      <c r="P8" s="70">
        <f t="shared" ref="P8:AU8" si="10">IF(SUM(P10:P67)&lt;0.001,"-",SUM(P10:P67))</f>
        <v>322.89999999999998</v>
      </c>
      <c r="Q8" s="70">
        <f t="shared" ref="Q8:AV8" si="11">IF(ISERR(SUMPRODUCT(P10:P67,Q10:Q67)/P8),"-",SUMPRODUCT(P10:P67,Q10:Q67)/P8)</f>
        <v>1359.3773335397957</v>
      </c>
      <c r="R8" s="70">
        <f t="shared" ref="R8:AW8" si="12">IF(SUM(R10:R67)&lt;0.001,"-",SUM(R10:R67))</f>
        <v>4857.5870000000004</v>
      </c>
      <c r="S8" s="70">
        <f t="shared" ref="S8:AX8" si="13">IF(ISERR(SUMPRODUCT(R10:R67,S10:S67)/R8),"-",SUMPRODUCT(R10:R67,S10:S67)/R8)</f>
        <v>307.00787222133124</v>
      </c>
      <c r="T8" s="70">
        <f t="shared" ref="T8:AY8" si="14">IF(SUM(T10:T67)&lt;0.001,"-",SUM(T10:T67))</f>
        <v>150.14200000000002</v>
      </c>
      <c r="U8" s="70">
        <f t="shared" ref="U8:AZ8" si="15">IF(ISERR(SUMPRODUCT(T10:T67,U10:U67)/T8),"-",SUMPRODUCT(T10:T67,U10:U67)/T8)</f>
        <v>544.46966871361769</v>
      </c>
      <c r="V8" s="70">
        <f t="shared" ref="V8:BA8" si="16">IF(SUM(V10:V67)&lt;0.001,"-",SUM(V10:V67))</f>
        <v>5.2039999999999997</v>
      </c>
      <c r="W8" s="70">
        <f t="shared" ref="W8:BB8" si="17">IF(ISERR(SUMPRODUCT(V10:V67,W10:W67)/V8),"-",SUMPRODUCT(V10:V67,W10:W67)/V8)</f>
        <v>392.30918524212149</v>
      </c>
      <c r="X8" s="70">
        <f t="shared" ref="X8:BC8" si="18">IF(SUM(X10:X67)&lt;0.001,"-",SUM(X10:X67))</f>
        <v>324.84699999999998</v>
      </c>
      <c r="Y8" s="70">
        <f t="shared" ref="Y8:BD8" si="19">IF(ISERR(SUMPRODUCT(X10:X67,Y10:Y67)/X8),"-",SUMPRODUCT(X10:X67,Y10:Y67)/X8)</f>
        <v>1059.7294880359061</v>
      </c>
      <c r="Z8" s="70">
        <f t="shared" ref="Z8:BU8" si="20">IF(SUM(Z10:Z67)&lt;0.001,"-",SUM(Z10:Z67))</f>
        <v>46.94</v>
      </c>
      <c r="AA8" s="70">
        <f t="shared" ref="AA8:BU8" si="21">IF(ISERR(SUMPRODUCT(Z10:Z67,AA10:AA67)/Z8),"-",SUMPRODUCT(Z10:Z67,AA10:AA67)/Z8)</f>
        <v>727.05515551768212</v>
      </c>
      <c r="AB8" s="70">
        <f t="shared" ref="AB8:BU8" si="22">IF(SUM(AB10:AB67)&lt;0.001,"-",SUM(AB10:AB67))</f>
        <v>692.99199999999985</v>
      </c>
      <c r="AC8" s="70">
        <f t="shared" ref="AC8:BU8" si="23">IF(ISERR(SUMPRODUCT(AB10:AB67,AC10:AC67)/AB8),"-",SUMPRODUCT(AB10:AB67,AC10:AC67)/AB8)</f>
        <v>598.05794006280018</v>
      </c>
      <c r="AD8" s="70">
        <f t="shared" ref="AD8:BU8" si="24">IF(SUM(AD10:AD67)&lt;0.001,"-",SUM(AD10:AD67))</f>
        <v>11453.734</v>
      </c>
      <c r="AE8" s="70">
        <f t="shared" ref="AE8:BU8" si="25">IF(ISERR(SUMPRODUCT(AD10:AD67,AE10:AE67)/AD8),"-",SUMPRODUCT(AD10:AD67,AE10:AE67)/AD8)</f>
        <v>208.41643441344104</v>
      </c>
      <c r="AF8" s="70">
        <f t="shared" ref="AF8:BU8" si="26">IF(SUM(AF10:AF67)&lt;0.001,"-",SUM(AF10:AF67))</f>
        <v>62014.196000000004</v>
      </c>
      <c r="AG8" s="70">
        <f t="shared" ref="AG8:BU8" si="27">IF(ISERR(SUMPRODUCT(AF10:AF67,AG10:AG67)/AF8),"-",SUMPRODUCT(AF10:AF67,AG10:AG67)/AF8)</f>
        <v>36.228972556541741</v>
      </c>
      <c r="AH8" s="70">
        <f t="shared" ref="AH8:BU8" si="28">IF(SUM(AH10:AH67)&lt;0.001,"-",SUM(AH10:AH67))</f>
        <v>107.464</v>
      </c>
      <c r="AI8" s="70">
        <f t="shared" ref="AI8:BU8" si="29">IF(ISERR(SUMPRODUCT(AH10:AH67,AI10:AI67)/AH8),"-",SUMPRODUCT(AH10:AH67,AI10:AI67)/AH8)</f>
        <v>61.886445693441537</v>
      </c>
      <c r="AJ8" s="70">
        <f t="shared" ref="AJ8:BU8" si="30">IF(SUM(AJ10:AJ67)&lt;0.001,"-",SUM(AJ10:AJ67))</f>
        <v>165.89699999999999</v>
      </c>
      <c r="AK8" s="70">
        <f t="shared" ref="AK8:BU8" si="31">IF(ISERR(SUMPRODUCT(AJ10:AJ67,AK10:AK67)/AJ8),"-",SUMPRODUCT(AJ10:AJ67,AK10:AK67)/AJ8)</f>
        <v>66.590794288022082</v>
      </c>
      <c r="AL8" s="70">
        <f t="shared" ref="AL8:BU8" si="32">IF(SUM(AL10:AL67)&lt;0.001,"-",SUM(AL10:AL67))</f>
        <v>4172.6270000000004</v>
      </c>
      <c r="AM8" s="70">
        <f t="shared" ref="AM8:BU8" si="33">IF(ISERR(SUMPRODUCT(AL10:AL67,AM10:AM67)/AL8),"-",SUMPRODUCT(AL10:AL67,AM10:AM67)/AL8)</f>
        <v>275.51208459323101</v>
      </c>
      <c r="AN8" s="70">
        <f t="shared" ref="AN8:BU8" si="34">IF(SUM(AN10:AN67)&lt;0.001,"-",SUM(AN10:AN67))</f>
        <v>168.72799999999998</v>
      </c>
      <c r="AO8" s="70">
        <f t="shared" ref="AO8:BU8" si="35">IF(ISERR(SUMPRODUCT(AN10:AN67,AO10:AO67)/AN8),"-",SUMPRODUCT(AN10:AN67,AO10:AO67)/AN8)</f>
        <v>146.06847114883129</v>
      </c>
      <c r="AP8" s="70">
        <f t="shared" ref="AP8:BU8" si="36">IF(SUM(AP10:AP67)&lt;0.001,"-",SUM(AP10:AP67))</f>
        <v>52583.507000000012</v>
      </c>
      <c r="AQ8" s="70">
        <f t="shared" ref="AQ8:BU8" si="37">IF(ISERR(SUMPRODUCT(AP10:AP67,AQ10:AQ67)/AP8),"-",SUMPRODUCT(AP10:AP67,AQ10:AQ67)/AP8)</f>
        <v>83.415095231286074</v>
      </c>
      <c r="AR8" s="70" t="str">
        <f t="shared" ref="AR8:BU8" si="38">IF(SUM(AR10:AR67)&lt;0.001,"-",SUM(AR10:AR67))</f>
        <v>-</v>
      </c>
      <c r="AS8" s="70" t="str">
        <f t="shared" ref="AS8:BU8" si="39">IF(ISERR(SUMPRODUCT(AR10:AR67,AS10:AS67)/AR8),"-",SUMPRODUCT(AR10:AR67,AS10:AS67)/AR8)</f>
        <v>-</v>
      </c>
      <c r="AT8" s="70">
        <f t="shared" ref="AT8:BU8" si="40">IF(SUM(AT10:AT67)&lt;0.001,"-",SUM(AT10:AT67))</f>
        <v>2453.2049999999999</v>
      </c>
      <c r="AU8" s="70">
        <f t="shared" ref="AU8:BU8" si="41">IF(ISERR(SUMPRODUCT(AT10:AT67,AU10:AU67)/AT8),"-",SUMPRODUCT(AT10:AT67,AU10:AU67)/AT8)</f>
        <v>181.82553272148067</v>
      </c>
      <c r="AV8" s="70">
        <f t="shared" ref="AV8:BU8" si="42">IF(SUM(AV10:AV67)&lt;0.001,"-",SUM(AV10:AV67))</f>
        <v>6639.8229999999994</v>
      </c>
      <c r="AW8" s="70">
        <f t="shared" ref="AW8:BU8" si="43">IF(ISERR(SUMPRODUCT(AV10:AV67,AW10:AW67)/AV8),"-",SUMPRODUCT(AV10:AV67,AW10:AW67)/AV8)</f>
        <v>55.185333554825185</v>
      </c>
      <c r="AX8" s="70" t="str">
        <f t="shared" ref="AX8:BU8" si="44">IF(SUM(AX10:AX67)&lt;0.001,"-",SUM(AX10:AX67))</f>
        <v>-</v>
      </c>
      <c r="AY8" s="70" t="str">
        <f t="shared" ref="AY8:BU8" si="45">IF(ISERR(SUMPRODUCT(AX10:AX67,AY10:AY67)/AX8),"-",SUMPRODUCT(AX10:AX67,AY10:AY67)/AX8)</f>
        <v>-</v>
      </c>
      <c r="AZ8" s="70">
        <f t="shared" ref="AZ8:BU8" si="46">IF(SUM(AZ10:AZ67)&lt;0.001,"-",SUM(AZ10:AZ67))</f>
        <v>419.49699999999996</v>
      </c>
      <c r="BA8" s="70">
        <f t="shared" ref="BA8:BU8" si="47">IF(ISERR(SUMPRODUCT(AZ10:AZ67,BA10:BA67)/AZ8),"-",SUMPRODUCT(AZ10:AZ67,BA10:BA67)/AZ8)</f>
        <v>59.945985310979587</v>
      </c>
      <c r="BB8" s="70">
        <f t="shared" ref="BB8:BU8" si="48">IF(SUM(BB10:BB67)&lt;0.001,"-",SUM(BB10:BB67))</f>
        <v>405.48599999999999</v>
      </c>
      <c r="BC8" s="70">
        <f t="shared" ref="BC8:BU8" si="49">IF(ISERR(SUMPRODUCT(BB10:BB67,BC10:BC67)/BB8),"-",SUMPRODUCT(BB10:BB67,BC10:BC67)/BB8)</f>
        <v>528.86724079253054</v>
      </c>
      <c r="BD8" s="70">
        <f t="shared" ref="BD8:BU8" si="50">IF(SUM(BD10:BD67)&lt;0.001,"-",SUM(BD10:BD67))</f>
        <v>440.39100000000002</v>
      </c>
      <c r="BE8" s="70">
        <f t="shared" ref="BE8:BU8" si="51">IF(ISERR(SUMPRODUCT(BD10:BD67,BE10:BE67)/BD8),"-",SUMPRODUCT(BD10:BD67,BE10:BE67)/BD8)</f>
        <v>1034.6328285546253</v>
      </c>
      <c r="BF8" s="70" t="str">
        <f t="shared" ref="BF8:BU8" si="52">IF(SUM(BF10:BF67)&lt;0.001,"-",SUM(BF10:BF67))</f>
        <v>-</v>
      </c>
      <c r="BG8" s="70" t="str">
        <f t="shared" ref="BG8:BU8" si="53">IF(ISERR(SUMPRODUCT(BF10:BF67,BG10:BG67)/BF8),"-",SUMPRODUCT(BF10:BF67,BG10:BG67)/BF8)</f>
        <v>-</v>
      </c>
      <c r="BH8" s="70">
        <f t="shared" ref="BH8:BU8" si="54">IF(SUM(BH10:BH67)&lt;0.001,"-",SUM(BH10:BH67))</f>
        <v>4.266</v>
      </c>
      <c r="BI8" s="70">
        <f t="shared" ref="BI8:BU8" si="55">IF(ISERR(SUMPRODUCT(BH10:BH67,BI10:BI67)/BH8),"-",SUMPRODUCT(BH10:BH67,BI10:BI67)/BH8)</f>
        <v>182.91279887482418</v>
      </c>
      <c r="BJ8" s="70">
        <f t="shared" ref="BJ8:BU8" si="56">IF(SUM(BJ10:BJ67)&lt;0.001,"-",SUM(BJ10:BJ67))</f>
        <v>48</v>
      </c>
      <c r="BK8" s="70">
        <f t="shared" ref="BK8:BU8" si="57">IF(ISERR(SUMPRODUCT(BJ10:BJ67,BK10:BK67)/BJ8),"-",SUMPRODUCT(BJ10:BJ67,BK10:BK67)/BJ8)</f>
        <v>488.29166666666669</v>
      </c>
      <c r="BL8" s="70">
        <f t="shared" ref="BL8:BU8" si="58">IF(SUM(BL10:BL67)&lt;0.001,"-",SUM(BL10:BL67))</f>
        <v>5413.273000000001</v>
      </c>
      <c r="BM8" s="70">
        <f t="shared" ref="BM8:BU8" si="59">IF(ISERR(SUMPRODUCT(BL10:BL67,BM10:BM67)/BL8),"-",SUMPRODUCT(BL10:BL67,BM10:BM67)/BL8)</f>
        <v>246.54473014754652</v>
      </c>
      <c r="BN8" s="70">
        <f t="shared" ref="BN8:BU8" si="60">IF(SUM(BN10:BN67)&lt;0.001,"-",SUM(BN10:BN67))</f>
        <v>1036.422</v>
      </c>
      <c r="BO8" s="70">
        <f t="shared" ref="BO8:BU8" si="61">IF(ISERR(SUMPRODUCT(BN10:BN67,BO10:BO67)/BN8),"-",SUMPRODUCT(BN10:BN67,BO10:BO67)/BN8)</f>
        <v>225.94210080449861</v>
      </c>
      <c r="BP8" s="70">
        <f t="shared" ref="BP8:BU8" si="62">IF(SUM(BP10:BP67)&lt;0.001,"-",SUM(BP10:BP67))</f>
        <v>491.65799999999996</v>
      </c>
      <c r="BQ8" s="70">
        <f t="shared" ref="BQ8:BU8" si="63">IF(ISERR(SUMPRODUCT(BP10:BP67,BQ10:BQ67)/BP8),"-",SUMPRODUCT(BP10:BP67,BQ10:BQ67)/BP8)</f>
        <v>673.26511721562554</v>
      </c>
      <c r="BR8" s="70">
        <f t="shared" ref="BR8:BU8" si="64">IF(SUM(BR10:BR67)&lt;0.001,"-",SUM(BR10:BR67))</f>
        <v>4.1139999999999999</v>
      </c>
      <c r="BS8" s="70">
        <f t="shared" ref="BS8:BU8" si="65">IF(ISERR(SUMPRODUCT(BR10:BR67,BS10:BS67)/BR8),"-",SUMPRODUCT(BR10:BR67,BS10:BS67)/BR8)</f>
        <v>1924.3684978123483</v>
      </c>
      <c r="BT8" s="70">
        <f t="shared" ref="BT8:BU8" si="66">IF(SUM(BT10:BT67)&lt;0.001,"-",SUM(BT10:BT67))</f>
        <v>142.80499999999995</v>
      </c>
      <c r="BU8" s="70">
        <f t="shared" ref="BU8" si="67">IF(ISERR(SUMPRODUCT(BT10:BT67,BU10:BU67)/BT8),"-",SUMPRODUCT(BT10:BT67,BU10:BU67)/BT8)</f>
        <v>506.06863905325457</v>
      </c>
    </row>
    <row r="9" spans="1:73" ht="7.5" customHeight="1">
      <c r="B9" s="71"/>
      <c r="C9" s="17"/>
      <c r="D9" s="72"/>
      <c r="E9" s="73"/>
      <c r="F9" s="72"/>
      <c r="G9" s="73"/>
      <c r="H9" s="72"/>
      <c r="I9" s="73"/>
      <c r="J9" s="72"/>
      <c r="K9" s="73"/>
      <c r="L9" s="72"/>
      <c r="M9" s="73"/>
      <c r="N9" s="72"/>
      <c r="O9" s="73"/>
      <c r="P9" s="72"/>
      <c r="Q9" s="73"/>
      <c r="R9" s="72"/>
      <c r="S9" s="73"/>
      <c r="T9" s="72"/>
      <c r="U9" s="73"/>
      <c r="V9" s="72"/>
      <c r="W9" s="73"/>
      <c r="X9" s="72"/>
      <c r="Y9" s="73"/>
      <c r="Z9" s="72"/>
      <c r="AA9" s="73"/>
      <c r="AB9" s="72"/>
      <c r="AC9" s="73"/>
      <c r="AD9" s="72"/>
      <c r="AE9" s="73"/>
      <c r="AF9" s="72"/>
      <c r="AG9" s="73"/>
      <c r="AH9" s="72"/>
      <c r="AI9" s="73"/>
      <c r="AJ9" s="72"/>
      <c r="AK9" s="73"/>
      <c r="AL9" s="72"/>
      <c r="AM9" s="73"/>
      <c r="AN9" s="72"/>
      <c r="AO9" s="73"/>
      <c r="AP9" s="72"/>
      <c r="AQ9" s="73"/>
      <c r="AR9" s="72"/>
      <c r="AS9" s="73"/>
      <c r="AT9" s="72"/>
      <c r="AU9" s="73"/>
      <c r="AV9" s="72"/>
      <c r="AW9" s="73"/>
      <c r="AX9" s="72"/>
      <c r="AY9" s="73"/>
      <c r="AZ9" s="72"/>
      <c r="BA9" s="73"/>
      <c r="BB9" s="72"/>
      <c r="BC9" s="73"/>
      <c r="BD9" s="72"/>
      <c r="BE9" s="73"/>
      <c r="BF9" s="72"/>
      <c r="BG9" s="73"/>
      <c r="BH9" s="72"/>
      <c r="BI9" s="73"/>
      <c r="BJ9" s="72"/>
      <c r="BK9" s="73"/>
      <c r="BL9" s="72"/>
      <c r="BM9" s="73"/>
      <c r="BN9" s="72"/>
      <c r="BO9" s="73"/>
      <c r="BP9" s="72"/>
      <c r="BQ9" s="73"/>
      <c r="BR9" s="72"/>
      <c r="BS9" s="73"/>
      <c r="BT9" s="72"/>
      <c r="BU9" s="73"/>
    </row>
    <row r="10" spans="1:73" ht="12.95" customHeight="1">
      <c r="A10" s="54"/>
      <c r="B10" s="71" t="s">
        <v>48</v>
      </c>
      <c r="C10" s="17">
        <v>2</v>
      </c>
      <c r="D10" s="74">
        <v>0</v>
      </c>
      <c r="E10" s="75">
        <v>0</v>
      </c>
      <c r="F10" s="74">
        <v>0</v>
      </c>
      <c r="G10" s="75">
        <v>0</v>
      </c>
      <c r="H10" s="74">
        <v>0</v>
      </c>
      <c r="I10" s="75">
        <v>0</v>
      </c>
      <c r="J10" s="74">
        <v>0</v>
      </c>
      <c r="K10" s="75">
        <v>0</v>
      </c>
      <c r="L10" s="74">
        <v>0</v>
      </c>
      <c r="M10" s="75">
        <v>0</v>
      </c>
      <c r="N10" s="74">
        <v>0</v>
      </c>
      <c r="O10" s="75">
        <v>0</v>
      </c>
      <c r="P10" s="74">
        <v>0</v>
      </c>
      <c r="Q10" s="75">
        <v>0</v>
      </c>
      <c r="R10" s="74">
        <v>0</v>
      </c>
      <c r="S10" s="75">
        <v>0</v>
      </c>
      <c r="T10" s="74">
        <v>0</v>
      </c>
      <c r="U10" s="75">
        <v>0</v>
      </c>
      <c r="V10" s="74">
        <v>0</v>
      </c>
      <c r="W10" s="75">
        <v>0</v>
      </c>
      <c r="X10" s="74">
        <v>0</v>
      </c>
      <c r="Y10" s="75">
        <v>0</v>
      </c>
      <c r="Z10" s="74">
        <v>0</v>
      </c>
      <c r="AA10" s="75">
        <v>0</v>
      </c>
      <c r="AB10" s="74">
        <v>0</v>
      </c>
      <c r="AC10" s="75">
        <v>0</v>
      </c>
      <c r="AD10" s="74">
        <v>0</v>
      </c>
      <c r="AE10" s="75">
        <v>0</v>
      </c>
      <c r="AF10" s="74">
        <v>0</v>
      </c>
      <c r="AG10" s="75">
        <v>0</v>
      </c>
      <c r="AH10" s="74">
        <v>0</v>
      </c>
      <c r="AI10" s="75">
        <v>0</v>
      </c>
      <c r="AJ10" s="74">
        <v>0</v>
      </c>
      <c r="AK10" s="75">
        <v>0</v>
      </c>
      <c r="AL10" s="74">
        <v>0</v>
      </c>
      <c r="AM10" s="75">
        <v>0</v>
      </c>
      <c r="AN10" s="74">
        <v>0</v>
      </c>
      <c r="AO10" s="75">
        <v>0</v>
      </c>
      <c r="AP10" s="74">
        <v>0</v>
      </c>
      <c r="AQ10" s="75">
        <v>0</v>
      </c>
      <c r="AR10" s="74">
        <v>0</v>
      </c>
      <c r="AS10" s="75">
        <v>0</v>
      </c>
      <c r="AT10" s="74">
        <v>689.65099999999995</v>
      </c>
      <c r="AU10" s="75">
        <v>153.01043716314484</v>
      </c>
      <c r="AV10" s="74">
        <v>407.67700000000002</v>
      </c>
      <c r="AW10" s="75">
        <v>51.74070158483309</v>
      </c>
      <c r="AX10" s="74">
        <v>0</v>
      </c>
      <c r="AY10" s="75">
        <v>0</v>
      </c>
      <c r="AZ10" s="74">
        <v>154.226</v>
      </c>
      <c r="BA10" s="75">
        <v>90.017299288057785</v>
      </c>
      <c r="BB10" s="74">
        <v>0</v>
      </c>
      <c r="BC10" s="75">
        <v>0</v>
      </c>
      <c r="BD10" s="74">
        <v>0</v>
      </c>
      <c r="BE10" s="75">
        <v>0</v>
      </c>
      <c r="BF10" s="74">
        <v>0</v>
      </c>
      <c r="BG10" s="75">
        <v>0</v>
      </c>
      <c r="BH10" s="74">
        <v>0</v>
      </c>
      <c r="BI10" s="75">
        <v>0</v>
      </c>
      <c r="BJ10" s="74">
        <v>0</v>
      </c>
      <c r="BK10" s="75">
        <v>0</v>
      </c>
      <c r="BL10" s="74">
        <v>0</v>
      </c>
      <c r="BM10" s="75">
        <v>0</v>
      </c>
      <c r="BN10" s="74">
        <v>26.908999999999999</v>
      </c>
      <c r="BO10" s="75">
        <v>106.11914229439964</v>
      </c>
      <c r="BP10" s="74">
        <v>0</v>
      </c>
      <c r="BQ10" s="75">
        <v>0</v>
      </c>
      <c r="BR10" s="74">
        <v>0</v>
      </c>
      <c r="BS10" s="75">
        <v>0</v>
      </c>
      <c r="BT10" s="74">
        <v>2.4279999999999999</v>
      </c>
      <c r="BU10" s="75">
        <v>449.54200988467875</v>
      </c>
    </row>
    <row r="11" spans="1:73" ht="12.95" customHeight="1">
      <c r="A11" s="54"/>
      <c r="B11" s="71" t="s">
        <v>49</v>
      </c>
      <c r="C11" s="17">
        <v>3</v>
      </c>
      <c r="D11" s="74">
        <v>0</v>
      </c>
      <c r="E11" s="75">
        <v>0</v>
      </c>
      <c r="F11" s="74">
        <v>0</v>
      </c>
      <c r="G11" s="75">
        <v>0</v>
      </c>
      <c r="H11" s="74">
        <v>0</v>
      </c>
      <c r="I11" s="75">
        <v>0</v>
      </c>
      <c r="J11" s="74">
        <v>0</v>
      </c>
      <c r="K11" s="75">
        <v>0</v>
      </c>
      <c r="L11" s="74">
        <v>0</v>
      </c>
      <c r="M11" s="75">
        <v>0</v>
      </c>
      <c r="N11" s="74">
        <v>0</v>
      </c>
      <c r="O11" s="75">
        <v>0</v>
      </c>
      <c r="P11" s="74">
        <v>0</v>
      </c>
      <c r="Q11" s="75">
        <v>0</v>
      </c>
      <c r="R11" s="74">
        <v>0</v>
      </c>
      <c r="S11" s="75">
        <v>0</v>
      </c>
      <c r="T11" s="74">
        <v>0</v>
      </c>
      <c r="U11" s="75">
        <v>0</v>
      </c>
      <c r="V11" s="74">
        <v>0</v>
      </c>
      <c r="W11" s="75">
        <v>0</v>
      </c>
      <c r="X11" s="74">
        <v>0</v>
      </c>
      <c r="Y11" s="75">
        <v>0</v>
      </c>
      <c r="Z11" s="74">
        <v>0</v>
      </c>
      <c r="AA11" s="75">
        <v>0</v>
      </c>
      <c r="AB11" s="74">
        <v>0</v>
      </c>
      <c r="AC11" s="75">
        <v>0</v>
      </c>
      <c r="AD11" s="74">
        <v>0</v>
      </c>
      <c r="AE11" s="75">
        <v>0</v>
      </c>
      <c r="AF11" s="74">
        <v>0</v>
      </c>
      <c r="AG11" s="75">
        <v>0</v>
      </c>
      <c r="AH11" s="74">
        <v>0</v>
      </c>
      <c r="AI11" s="75">
        <v>0</v>
      </c>
      <c r="AJ11" s="74">
        <v>0</v>
      </c>
      <c r="AK11" s="75">
        <v>0</v>
      </c>
      <c r="AL11" s="74">
        <v>0</v>
      </c>
      <c r="AM11" s="75">
        <v>0</v>
      </c>
      <c r="AN11" s="74">
        <v>0</v>
      </c>
      <c r="AO11" s="75">
        <v>0</v>
      </c>
      <c r="AP11" s="74">
        <v>0</v>
      </c>
      <c r="AQ11" s="75">
        <v>0</v>
      </c>
      <c r="AR11" s="74">
        <v>0</v>
      </c>
      <c r="AS11" s="75">
        <v>0</v>
      </c>
      <c r="AT11" s="74">
        <v>9.61</v>
      </c>
      <c r="AU11" s="75">
        <v>120.62622268470344</v>
      </c>
      <c r="AV11" s="74">
        <v>14.823</v>
      </c>
      <c r="AW11" s="75">
        <v>45.480199689671458</v>
      </c>
      <c r="AX11" s="74">
        <v>0</v>
      </c>
      <c r="AY11" s="75">
        <v>0</v>
      </c>
      <c r="AZ11" s="74">
        <v>0</v>
      </c>
      <c r="BA11" s="75">
        <v>0</v>
      </c>
      <c r="BB11" s="74">
        <v>0</v>
      </c>
      <c r="BC11" s="75">
        <v>0</v>
      </c>
      <c r="BD11" s="74">
        <v>0</v>
      </c>
      <c r="BE11" s="75">
        <v>0</v>
      </c>
      <c r="BF11" s="74">
        <v>0</v>
      </c>
      <c r="BG11" s="75">
        <v>0</v>
      </c>
      <c r="BH11" s="74">
        <v>0</v>
      </c>
      <c r="BI11" s="75">
        <v>0</v>
      </c>
      <c r="BJ11" s="74">
        <v>0</v>
      </c>
      <c r="BK11" s="75">
        <v>0</v>
      </c>
      <c r="BL11" s="74">
        <v>0</v>
      </c>
      <c r="BM11" s="75">
        <v>0</v>
      </c>
      <c r="BN11" s="74">
        <v>3.8769999999999998</v>
      </c>
      <c r="BO11" s="75">
        <v>168.75393345370134</v>
      </c>
      <c r="BP11" s="74">
        <v>0</v>
      </c>
      <c r="BQ11" s="75">
        <v>0</v>
      </c>
      <c r="BR11" s="74">
        <v>1.115</v>
      </c>
      <c r="BS11" s="75">
        <v>1124.808071748879</v>
      </c>
      <c r="BT11" s="74">
        <v>0.59899999999999998</v>
      </c>
      <c r="BU11" s="75">
        <v>376.5575959933222</v>
      </c>
    </row>
    <row r="12" spans="1:73" ht="12.95" customHeight="1">
      <c r="A12" s="54"/>
      <c r="B12" s="71" t="s">
        <v>50</v>
      </c>
      <c r="C12" s="17">
        <v>4</v>
      </c>
      <c r="D12" s="74">
        <v>0</v>
      </c>
      <c r="E12" s="75">
        <v>0</v>
      </c>
      <c r="F12" s="74">
        <v>0</v>
      </c>
      <c r="G12" s="75">
        <v>0</v>
      </c>
      <c r="H12" s="74">
        <v>0</v>
      </c>
      <c r="I12" s="75">
        <v>0</v>
      </c>
      <c r="J12" s="74">
        <v>0</v>
      </c>
      <c r="K12" s="75">
        <v>0</v>
      </c>
      <c r="L12" s="74">
        <v>0</v>
      </c>
      <c r="M12" s="75">
        <v>0</v>
      </c>
      <c r="N12" s="74">
        <v>0</v>
      </c>
      <c r="O12" s="75">
        <v>0</v>
      </c>
      <c r="P12" s="74">
        <v>0</v>
      </c>
      <c r="Q12" s="75">
        <v>0</v>
      </c>
      <c r="R12" s="74">
        <v>0</v>
      </c>
      <c r="S12" s="75">
        <v>0</v>
      </c>
      <c r="T12" s="74">
        <v>0</v>
      </c>
      <c r="U12" s="75">
        <v>0</v>
      </c>
      <c r="V12" s="74">
        <v>0</v>
      </c>
      <c r="W12" s="75">
        <v>0</v>
      </c>
      <c r="X12" s="74">
        <v>0</v>
      </c>
      <c r="Y12" s="75">
        <v>0</v>
      </c>
      <c r="Z12" s="74">
        <v>0</v>
      </c>
      <c r="AA12" s="75">
        <v>0</v>
      </c>
      <c r="AB12" s="74">
        <v>0</v>
      </c>
      <c r="AC12" s="75">
        <v>0</v>
      </c>
      <c r="AD12" s="74">
        <v>0</v>
      </c>
      <c r="AE12" s="75">
        <v>0</v>
      </c>
      <c r="AF12" s="74">
        <v>0</v>
      </c>
      <c r="AG12" s="75">
        <v>0</v>
      </c>
      <c r="AH12" s="74">
        <v>0</v>
      </c>
      <c r="AI12" s="75">
        <v>0</v>
      </c>
      <c r="AJ12" s="74">
        <v>0</v>
      </c>
      <c r="AK12" s="75">
        <v>0</v>
      </c>
      <c r="AL12" s="74">
        <v>0</v>
      </c>
      <c r="AM12" s="75">
        <v>0</v>
      </c>
      <c r="AN12" s="74">
        <v>0</v>
      </c>
      <c r="AO12" s="75">
        <v>0</v>
      </c>
      <c r="AP12" s="74">
        <v>0</v>
      </c>
      <c r="AQ12" s="75">
        <v>0</v>
      </c>
      <c r="AR12" s="74">
        <v>0</v>
      </c>
      <c r="AS12" s="75">
        <v>0</v>
      </c>
      <c r="AT12" s="74">
        <v>34.380000000000003</v>
      </c>
      <c r="AU12" s="75">
        <v>131.49109947643979</v>
      </c>
      <c r="AV12" s="74">
        <v>520.65599999999995</v>
      </c>
      <c r="AW12" s="75">
        <v>49.454970268276938</v>
      </c>
      <c r="AX12" s="74">
        <v>0</v>
      </c>
      <c r="AY12" s="75">
        <v>0</v>
      </c>
      <c r="AZ12" s="74">
        <v>1.28</v>
      </c>
      <c r="BA12" s="75">
        <v>202.62734374999999</v>
      </c>
      <c r="BB12" s="74">
        <v>0</v>
      </c>
      <c r="BC12" s="75">
        <v>0</v>
      </c>
      <c r="BD12" s="74">
        <v>0</v>
      </c>
      <c r="BE12" s="75">
        <v>0</v>
      </c>
      <c r="BF12" s="74">
        <v>0</v>
      </c>
      <c r="BG12" s="75">
        <v>0</v>
      </c>
      <c r="BH12" s="74">
        <v>0</v>
      </c>
      <c r="BI12" s="75">
        <v>0</v>
      </c>
      <c r="BJ12" s="74">
        <v>0</v>
      </c>
      <c r="BK12" s="75">
        <v>0</v>
      </c>
      <c r="BL12" s="74">
        <v>0</v>
      </c>
      <c r="BM12" s="75">
        <v>0</v>
      </c>
      <c r="BN12" s="74">
        <v>0.77200000000000002</v>
      </c>
      <c r="BO12" s="75">
        <v>185.81217616580312</v>
      </c>
      <c r="BP12" s="74">
        <v>0</v>
      </c>
      <c r="BQ12" s="75">
        <v>0</v>
      </c>
      <c r="BR12" s="74">
        <v>0</v>
      </c>
      <c r="BS12" s="75">
        <v>0</v>
      </c>
      <c r="BT12" s="74">
        <v>7.4059999999999997</v>
      </c>
      <c r="BU12" s="75">
        <v>609.36024844720498</v>
      </c>
    </row>
    <row r="13" spans="1:73" ht="12.95" customHeight="1">
      <c r="A13" s="54"/>
      <c r="B13" s="71" t="s">
        <v>51</v>
      </c>
      <c r="C13" s="17">
        <v>5</v>
      </c>
      <c r="D13" s="74">
        <v>0</v>
      </c>
      <c r="E13" s="75">
        <v>0</v>
      </c>
      <c r="F13" s="74">
        <v>0</v>
      </c>
      <c r="G13" s="75">
        <v>0</v>
      </c>
      <c r="H13" s="74">
        <v>0</v>
      </c>
      <c r="I13" s="75">
        <v>0</v>
      </c>
      <c r="J13" s="74">
        <v>0</v>
      </c>
      <c r="K13" s="75">
        <v>0</v>
      </c>
      <c r="L13" s="74">
        <v>0</v>
      </c>
      <c r="M13" s="75">
        <v>0</v>
      </c>
      <c r="N13" s="74">
        <v>0</v>
      </c>
      <c r="O13" s="75">
        <v>0</v>
      </c>
      <c r="P13" s="74">
        <v>0</v>
      </c>
      <c r="Q13" s="75">
        <v>0</v>
      </c>
      <c r="R13" s="74">
        <v>0</v>
      </c>
      <c r="S13" s="75">
        <v>0</v>
      </c>
      <c r="T13" s="74">
        <v>0</v>
      </c>
      <c r="U13" s="75">
        <v>0</v>
      </c>
      <c r="V13" s="74">
        <v>0</v>
      </c>
      <c r="W13" s="75">
        <v>0</v>
      </c>
      <c r="X13" s="74">
        <v>0</v>
      </c>
      <c r="Y13" s="75">
        <v>0</v>
      </c>
      <c r="Z13" s="74">
        <v>0</v>
      </c>
      <c r="AA13" s="75">
        <v>0</v>
      </c>
      <c r="AB13" s="74">
        <v>0</v>
      </c>
      <c r="AC13" s="75">
        <v>0</v>
      </c>
      <c r="AD13" s="74">
        <v>0</v>
      </c>
      <c r="AE13" s="75">
        <v>0</v>
      </c>
      <c r="AF13" s="74">
        <v>0</v>
      </c>
      <c r="AG13" s="75">
        <v>0</v>
      </c>
      <c r="AH13" s="74">
        <v>0</v>
      </c>
      <c r="AI13" s="75">
        <v>0</v>
      </c>
      <c r="AJ13" s="74">
        <v>0</v>
      </c>
      <c r="AK13" s="75">
        <v>0</v>
      </c>
      <c r="AL13" s="74">
        <v>0</v>
      </c>
      <c r="AM13" s="75">
        <v>0</v>
      </c>
      <c r="AN13" s="74">
        <v>0</v>
      </c>
      <c r="AO13" s="75">
        <v>0</v>
      </c>
      <c r="AP13" s="74">
        <v>0</v>
      </c>
      <c r="AQ13" s="75">
        <v>0</v>
      </c>
      <c r="AR13" s="74">
        <v>0</v>
      </c>
      <c r="AS13" s="75">
        <v>0</v>
      </c>
      <c r="AT13" s="74">
        <v>46.652000000000001</v>
      </c>
      <c r="AU13" s="75">
        <v>91.881912886907315</v>
      </c>
      <c r="AV13" s="74">
        <v>195.23599999999999</v>
      </c>
      <c r="AW13" s="75">
        <v>139.8840941219857</v>
      </c>
      <c r="AX13" s="74">
        <v>0</v>
      </c>
      <c r="AY13" s="75">
        <v>0</v>
      </c>
      <c r="AZ13" s="74">
        <v>1.9E-2</v>
      </c>
      <c r="BA13" s="75">
        <v>389.36842105263162</v>
      </c>
      <c r="BB13" s="74">
        <v>0</v>
      </c>
      <c r="BC13" s="75">
        <v>0</v>
      </c>
      <c r="BD13" s="74">
        <v>0</v>
      </c>
      <c r="BE13" s="75">
        <v>0</v>
      </c>
      <c r="BF13" s="74">
        <v>0</v>
      </c>
      <c r="BG13" s="75">
        <v>0</v>
      </c>
      <c r="BH13" s="74">
        <v>0</v>
      </c>
      <c r="BI13" s="75">
        <v>0</v>
      </c>
      <c r="BJ13" s="74">
        <v>0</v>
      </c>
      <c r="BK13" s="75">
        <v>0</v>
      </c>
      <c r="BL13" s="74">
        <v>0</v>
      </c>
      <c r="BM13" s="75">
        <v>0</v>
      </c>
      <c r="BN13" s="74">
        <v>15.25</v>
      </c>
      <c r="BO13" s="75">
        <v>79.327540983606553</v>
      </c>
      <c r="BP13" s="74">
        <v>0</v>
      </c>
      <c r="BQ13" s="75">
        <v>0</v>
      </c>
      <c r="BR13" s="74">
        <v>0</v>
      </c>
      <c r="BS13" s="75">
        <v>0</v>
      </c>
      <c r="BT13" s="74">
        <v>0.29899999999999999</v>
      </c>
      <c r="BU13" s="75">
        <v>298.37123745819395</v>
      </c>
    </row>
    <row r="14" spans="1:73" ht="12.95" customHeight="1">
      <c r="A14" s="54"/>
      <c r="B14" s="71" t="s">
        <v>52</v>
      </c>
      <c r="C14" s="17">
        <v>6</v>
      </c>
      <c r="D14" s="74">
        <v>0</v>
      </c>
      <c r="E14" s="75">
        <v>0</v>
      </c>
      <c r="F14" s="74">
        <v>0</v>
      </c>
      <c r="G14" s="75">
        <v>0</v>
      </c>
      <c r="H14" s="74">
        <v>0</v>
      </c>
      <c r="I14" s="75">
        <v>0</v>
      </c>
      <c r="J14" s="74">
        <v>0</v>
      </c>
      <c r="K14" s="75">
        <v>0</v>
      </c>
      <c r="L14" s="74">
        <v>0</v>
      </c>
      <c r="M14" s="75">
        <v>0</v>
      </c>
      <c r="N14" s="74">
        <v>0</v>
      </c>
      <c r="O14" s="75">
        <v>0</v>
      </c>
      <c r="P14" s="74">
        <v>0</v>
      </c>
      <c r="Q14" s="75">
        <v>0</v>
      </c>
      <c r="R14" s="74">
        <v>0</v>
      </c>
      <c r="S14" s="75">
        <v>0</v>
      </c>
      <c r="T14" s="74">
        <v>0</v>
      </c>
      <c r="U14" s="75">
        <v>0</v>
      </c>
      <c r="V14" s="74">
        <v>0</v>
      </c>
      <c r="W14" s="75">
        <v>0</v>
      </c>
      <c r="X14" s="74">
        <v>0</v>
      </c>
      <c r="Y14" s="75">
        <v>0</v>
      </c>
      <c r="Z14" s="74">
        <v>0</v>
      </c>
      <c r="AA14" s="75">
        <v>0</v>
      </c>
      <c r="AB14" s="74">
        <v>0</v>
      </c>
      <c r="AC14" s="75">
        <v>0</v>
      </c>
      <c r="AD14" s="74">
        <v>0</v>
      </c>
      <c r="AE14" s="75">
        <v>0</v>
      </c>
      <c r="AF14" s="74">
        <v>0</v>
      </c>
      <c r="AG14" s="75">
        <v>0</v>
      </c>
      <c r="AH14" s="74">
        <v>0</v>
      </c>
      <c r="AI14" s="75">
        <v>0</v>
      </c>
      <c r="AJ14" s="74">
        <v>0</v>
      </c>
      <c r="AK14" s="75">
        <v>0</v>
      </c>
      <c r="AL14" s="74">
        <v>0</v>
      </c>
      <c r="AM14" s="75">
        <v>0</v>
      </c>
      <c r="AN14" s="74">
        <v>0</v>
      </c>
      <c r="AO14" s="75">
        <v>0</v>
      </c>
      <c r="AP14" s="74">
        <v>0</v>
      </c>
      <c r="AQ14" s="75">
        <v>0</v>
      </c>
      <c r="AR14" s="74">
        <v>0</v>
      </c>
      <c r="AS14" s="75">
        <v>0</v>
      </c>
      <c r="AT14" s="74">
        <v>67.043000000000006</v>
      </c>
      <c r="AU14" s="75">
        <v>201.25298688901154</v>
      </c>
      <c r="AV14" s="74">
        <v>55.768999999999998</v>
      </c>
      <c r="AW14" s="75">
        <v>124.96682744894116</v>
      </c>
      <c r="AX14" s="74">
        <v>0</v>
      </c>
      <c r="AY14" s="75">
        <v>0</v>
      </c>
      <c r="AZ14" s="74">
        <v>4.8000000000000001E-2</v>
      </c>
      <c r="BA14" s="75">
        <v>277.0625</v>
      </c>
      <c r="BB14" s="74">
        <v>0</v>
      </c>
      <c r="BC14" s="75">
        <v>0</v>
      </c>
      <c r="BD14" s="74">
        <v>0</v>
      </c>
      <c r="BE14" s="75">
        <v>0</v>
      </c>
      <c r="BF14" s="74">
        <v>0</v>
      </c>
      <c r="BG14" s="75">
        <v>0</v>
      </c>
      <c r="BH14" s="74">
        <v>0</v>
      </c>
      <c r="BI14" s="75">
        <v>0</v>
      </c>
      <c r="BJ14" s="74">
        <v>0</v>
      </c>
      <c r="BK14" s="75">
        <v>0</v>
      </c>
      <c r="BL14" s="74">
        <v>0</v>
      </c>
      <c r="BM14" s="75">
        <v>0</v>
      </c>
      <c r="BN14" s="74">
        <v>72.683000000000007</v>
      </c>
      <c r="BO14" s="75">
        <v>317.91735343890593</v>
      </c>
      <c r="BP14" s="74">
        <v>0</v>
      </c>
      <c r="BQ14" s="75">
        <v>0</v>
      </c>
      <c r="BR14" s="74">
        <v>0</v>
      </c>
      <c r="BS14" s="75">
        <v>0</v>
      </c>
      <c r="BT14" s="74">
        <v>38.048000000000002</v>
      </c>
      <c r="BU14" s="75">
        <v>418.50452060555091</v>
      </c>
    </row>
    <row r="15" spans="1:73" ht="12.95" customHeight="1">
      <c r="A15" s="54"/>
      <c r="C15" s="76"/>
      <c r="D15" s="74"/>
      <c r="E15" s="75"/>
      <c r="F15" s="74"/>
      <c r="G15" s="75"/>
      <c r="H15" s="74"/>
      <c r="I15" s="75"/>
      <c r="J15" s="74"/>
      <c r="K15" s="75"/>
      <c r="L15" s="74"/>
      <c r="M15" s="75"/>
      <c r="N15" s="74"/>
      <c r="O15" s="75"/>
      <c r="P15" s="74"/>
      <c r="Q15" s="75"/>
      <c r="R15" s="74"/>
      <c r="S15" s="75"/>
      <c r="T15" s="74"/>
      <c r="U15" s="75"/>
      <c r="V15" s="74"/>
      <c r="W15" s="75"/>
      <c r="X15" s="74"/>
      <c r="Y15" s="75"/>
      <c r="Z15" s="74"/>
      <c r="AA15" s="75"/>
      <c r="AB15" s="74"/>
      <c r="AC15" s="75"/>
      <c r="AD15" s="74"/>
      <c r="AE15" s="75"/>
      <c r="AF15" s="74"/>
      <c r="AG15" s="75"/>
      <c r="AH15" s="74"/>
      <c r="AI15" s="75"/>
      <c r="AJ15" s="74"/>
      <c r="AK15" s="75"/>
      <c r="AL15" s="74"/>
      <c r="AM15" s="75"/>
      <c r="AN15" s="74"/>
      <c r="AO15" s="75"/>
      <c r="AP15" s="74"/>
      <c r="AQ15" s="75"/>
      <c r="AR15" s="74"/>
      <c r="AS15" s="75"/>
      <c r="AT15" s="74"/>
      <c r="AU15" s="75"/>
      <c r="AV15" s="74"/>
      <c r="AW15" s="75"/>
      <c r="AX15" s="74"/>
      <c r="AY15" s="75"/>
      <c r="AZ15" s="74"/>
      <c r="BA15" s="75"/>
      <c r="BB15" s="74"/>
      <c r="BC15" s="75"/>
      <c r="BD15" s="74"/>
      <c r="BE15" s="75"/>
      <c r="BF15" s="74"/>
      <c r="BG15" s="75"/>
      <c r="BH15" s="74"/>
      <c r="BI15" s="75"/>
      <c r="BJ15" s="74"/>
      <c r="BK15" s="75"/>
      <c r="BL15" s="74"/>
      <c r="BM15" s="75"/>
      <c r="BN15" s="74"/>
      <c r="BO15" s="75"/>
      <c r="BP15" s="74"/>
      <c r="BQ15" s="75"/>
      <c r="BR15" s="74"/>
      <c r="BS15" s="75"/>
      <c r="BT15" s="74"/>
      <c r="BU15" s="75"/>
    </row>
    <row r="16" spans="1:73" ht="12.95" customHeight="1">
      <c r="A16" s="54"/>
      <c r="B16" s="71" t="s">
        <v>53</v>
      </c>
      <c r="C16" s="17">
        <v>7</v>
      </c>
      <c r="D16" s="74">
        <v>0</v>
      </c>
      <c r="E16" s="75">
        <v>0</v>
      </c>
      <c r="F16" s="74">
        <v>0</v>
      </c>
      <c r="G16" s="75">
        <v>0</v>
      </c>
      <c r="H16" s="74">
        <v>0</v>
      </c>
      <c r="I16" s="75">
        <v>0</v>
      </c>
      <c r="J16" s="74">
        <v>0</v>
      </c>
      <c r="K16" s="75">
        <v>0</v>
      </c>
      <c r="L16" s="74">
        <v>0</v>
      </c>
      <c r="M16" s="75">
        <v>0</v>
      </c>
      <c r="N16" s="74">
        <v>0</v>
      </c>
      <c r="O16" s="75">
        <v>0</v>
      </c>
      <c r="P16" s="74">
        <v>0</v>
      </c>
      <c r="Q16" s="75">
        <v>0</v>
      </c>
      <c r="R16" s="74">
        <v>0</v>
      </c>
      <c r="S16" s="75">
        <v>0</v>
      </c>
      <c r="T16" s="74">
        <v>0</v>
      </c>
      <c r="U16" s="75">
        <v>0</v>
      </c>
      <c r="V16" s="74">
        <v>0</v>
      </c>
      <c r="W16" s="75">
        <v>0</v>
      </c>
      <c r="X16" s="74">
        <v>0</v>
      </c>
      <c r="Y16" s="75">
        <v>0</v>
      </c>
      <c r="Z16" s="74">
        <v>0</v>
      </c>
      <c r="AA16" s="75">
        <v>0</v>
      </c>
      <c r="AB16" s="74">
        <v>0</v>
      </c>
      <c r="AC16" s="75">
        <v>0</v>
      </c>
      <c r="AD16" s="74">
        <v>0</v>
      </c>
      <c r="AE16" s="75">
        <v>0</v>
      </c>
      <c r="AF16" s="74">
        <v>0</v>
      </c>
      <c r="AG16" s="75">
        <v>0</v>
      </c>
      <c r="AH16" s="74">
        <v>0</v>
      </c>
      <c r="AI16" s="75">
        <v>0</v>
      </c>
      <c r="AJ16" s="74">
        <v>0</v>
      </c>
      <c r="AK16" s="75">
        <v>0</v>
      </c>
      <c r="AL16" s="74">
        <v>0</v>
      </c>
      <c r="AM16" s="75">
        <v>0</v>
      </c>
      <c r="AN16" s="74">
        <v>0</v>
      </c>
      <c r="AO16" s="75">
        <v>0</v>
      </c>
      <c r="AP16" s="74">
        <v>0</v>
      </c>
      <c r="AQ16" s="75">
        <v>0</v>
      </c>
      <c r="AR16" s="74">
        <v>0</v>
      </c>
      <c r="AS16" s="75">
        <v>0</v>
      </c>
      <c r="AT16" s="74">
        <v>29.896000000000001</v>
      </c>
      <c r="AU16" s="75">
        <v>168.02776291142627</v>
      </c>
      <c r="AV16" s="74">
        <v>28.081</v>
      </c>
      <c r="AW16" s="75">
        <v>132.61358213738825</v>
      </c>
      <c r="AX16" s="74">
        <v>0</v>
      </c>
      <c r="AY16" s="75">
        <v>0</v>
      </c>
      <c r="AZ16" s="74">
        <v>0.03</v>
      </c>
      <c r="BA16" s="75">
        <v>499.4666666666667</v>
      </c>
      <c r="BB16" s="74">
        <v>0</v>
      </c>
      <c r="BC16" s="75">
        <v>0</v>
      </c>
      <c r="BD16" s="74">
        <v>0</v>
      </c>
      <c r="BE16" s="75">
        <v>0</v>
      </c>
      <c r="BF16" s="74">
        <v>0</v>
      </c>
      <c r="BG16" s="75">
        <v>0</v>
      </c>
      <c r="BH16" s="74">
        <v>0</v>
      </c>
      <c r="BI16" s="75">
        <v>0</v>
      </c>
      <c r="BJ16" s="74">
        <v>0</v>
      </c>
      <c r="BK16" s="75">
        <v>0</v>
      </c>
      <c r="BL16" s="74">
        <v>0</v>
      </c>
      <c r="BM16" s="75">
        <v>0</v>
      </c>
      <c r="BN16" s="74">
        <v>37.145000000000003</v>
      </c>
      <c r="BO16" s="75">
        <v>243.49971732400056</v>
      </c>
      <c r="BP16" s="74">
        <v>0</v>
      </c>
      <c r="BQ16" s="75">
        <v>0</v>
      </c>
      <c r="BR16" s="74">
        <v>0</v>
      </c>
      <c r="BS16" s="75">
        <v>0</v>
      </c>
      <c r="BT16" s="74">
        <v>6.9630000000000001</v>
      </c>
      <c r="BU16" s="75">
        <v>415.81775096940976</v>
      </c>
    </row>
    <row r="17" spans="1:73" ht="12.95" customHeight="1">
      <c r="A17" s="54"/>
      <c r="B17" s="71" t="s">
        <v>54</v>
      </c>
      <c r="C17" s="17">
        <v>8</v>
      </c>
      <c r="D17" s="74">
        <v>0</v>
      </c>
      <c r="E17" s="75">
        <v>0</v>
      </c>
      <c r="F17" s="74">
        <v>0</v>
      </c>
      <c r="G17" s="75">
        <v>0</v>
      </c>
      <c r="H17" s="74">
        <v>0</v>
      </c>
      <c r="I17" s="75">
        <v>0</v>
      </c>
      <c r="J17" s="74">
        <v>0</v>
      </c>
      <c r="K17" s="75">
        <v>0</v>
      </c>
      <c r="L17" s="74">
        <v>0</v>
      </c>
      <c r="M17" s="75">
        <v>0</v>
      </c>
      <c r="N17" s="74">
        <v>0</v>
      </c>
      <c r="O17" s="75">
        <v>0</v>
      </c>
      <c r="P17" s="74">
        <v>0</v>
      </c>
      <c r="Q17" s="75">
        <v>0</v>
      </c>
      <c r="R17" s="74">
        <v>0</v>
      </c>
      <c r="S17" s="75">
        <v>0</v>
      </c>
      <c r="T17" s="74">
        <v>0</v>
      </c>
      <c r="U17" s="75">
        <v>0</v>
      </c>
      <c r="V17" s="74">
        <v>0</v>
      </c>
      <c r="W17" s="75">
        <v>0</v>
      </c>
      <c r="X17" s="74">
        <v>0</v>
      </c>
      <c r="Y17" s="75">
        <v>0</v>
      </c>
      <c r="Z17" s="74">
        <v>0</v>
      </c>
      <c r="AA17" s="75">
        <v>0</v>
      </c>
      <c r="AB17" s="74">
        <v>0</v>
      </c>
      <c r="AC17" s="75">
        <v>0</v>
      </c>
      <c r="AD17" s="74">
        <v>0</v>
      </c>
      <c r="AE17" s="75">
        <v>0</v>
      </c>
      <c r="AF17" s="74">
        <v>0</v>
      </c>
      <c r="AG17" s="75">
        <v>0</v>
      </c>
      <c r="AH17" s="74">
        <v>0</v>
      </c>
      <c r="AI17" s="75">
        <v>0</v>
      </c>
      <c r="AJ17" s="74">
        <v>0</v>
      </c>
      <c r="AK17" s="75">
        <v>0</v>
      </c>
      <c r="AL17" s="74">
        <v>0</v>
      </c>
      <c r="AM17" s="75">
        <v>0</v>
      </c>
      <c r="AN17" s="74">
        <v>0</v>
      </c>
      <c r="AO17" s="75">
        <v>0</v>
      </c>
      <c r="AP17" s="74">
        <v>0</v>
      </c>
      <c r="AQ17" s="75">
        <v>0</v>
      </c>
      <c r="AR17" s="74">
        <v>0</v>
      </c>
      <c r="AS17" s="75">
        <v>0</v>
      </c>
      <c r="AT17" s="74">
        <v>788.29300000000001</v>
      </c>
      <c r="AU17" s="75">
        <v>186.53438125164121</v>
      </c>
      <c r="AV17" s="74">
        <v>4801.558</v>
      </c>
      <c r="AW17" s="75">
        <v>50.007550049379809</v>
      </c>
      <c r="AX17" s="74">
        <v>0</v>
      </c>
      <c r="AY17" s="75">
        <v>0</v>
      </c>
      <c r="AZ17" s="74">
        <v>5.1820000000000004</v>
      </c>
      <c r="BA17" s="75">
        <v>58.410459282130461</v>
      </c>
      <c r="BB17" s="74">
        <v>8.9860000000000007</v>
      </c>
      <c r="BC17" s="75">
        <v>257.47384820832406</v>
      </c>
      <c r="BD17" s="74">
        <v>0</v>
      </c>
      <c r="BE17" s="75">
        <v>0</v>
      </c>
      <c r="BF17" s="74">
        <v>0</v>
      </c>
      <c r="BG17" s="75">
        <v>0</v>
      </c>
      <c r="BH17" s="74">
        <v>0</v>
      </c>
      <c r="BI17" s="75">
        <v>0</v>
      </c>
      <c r="BJ17" s="74">
        <v>0</v>
      </c>
      <c r="BK17" s="75">
        <v>0</v>
      </c>
      <c r="BL17" s="74">
        <v>0</v>
      </c>
      <c r="BM17" s="75">
        <v>0</v>
      </c>
      <c r="BN17" s="74">
        <v>43.430999999999997</v>
      </c>
      <c r="BO17" s="75">
        <v>220.81280652068801</v>
      </c>
      <c r="BP17" s="74">
        <v>0</v>
      </c>
      <c r="BQ17" s="75">
        <v>0</v>
      </c>
      <c r="BR17" s="74">
        <v>0</v>
      </c>
      <c r="BS17" s="75">
        <v>0</v>
      </c>
      <c r="BT17" s="74">
        <v>3.7469999999999999</v>
      </c>
      <c r="BU17" s="75">
        <v>389.46277021617294</v>
      </c>
    </row>
    <row r="18" spans="1:73" ht="12.95" customHeight="1">
      <c r="A18" s="54"/>
      <c r="B18" s="71" t="s">
        <v>55</v>
      </c>
      <c r="C18" s="17">
        <v>9</v>
      </c>
      <c r="D18" s="74">
        <v>0</v>
      </c>
      <c r="E18" s="75">
        <v>0</v>
      </c>
      <c r="F18" s="74">
        <v>0</v>
      </c>
      <c r="G18" s="75">
        <v>0</v>
      </c>
      <c r="H18" s="74">
        <v>0</v>
      </c>
      <c r="I18" s="75">
        <v>0</v>
      </c>
      <c r="J18" s="74">
        <v>0</v>
      </c>
      <c r="K18" s="75">
        <v>0</v>
      </c>
      <c r="L18" s="74">
        <v>0</v>
      </c>
      <c r="M18" s="75">
        <v>0</v>
      </c>
      <c r="N18" s="74">
        <v>0</v>
      </c>
      <c r="O18" s="75">
        <v>0</v>
      </c>
      <c r="P18" s="74">
        <v>0</v>
      </c>
      <c r="Q18" s="75">
        <v>0</v>
      </c>
      <c r="R18" s="74">
        <v>0</v>
      </c>
      <c r="S18" s="75">
        <v>0</v>
      </c>
      <c r="T18" s="74">
        <v>0</v>
      </c>
      <c r="U18" s="75">
        <v>0</v>
      </c>
      <c r="V18" s="74">
        <v>0</v>
      </c>
      <c r="W18" s="75">
        <v>0</v>
      </c>
      <c r="X18" s="74">
        <v>0</v>
      </c>
      <c r="Y18" s="75">
        <v>0</v>
      </c>
      <c r="Z18" s="74">
        <v>0</v>
      </c>
      <c r="AA18" s="75">
        <v>0</v>
      </c>
      <c r="AB18" s="74">
        <v>0</v>
      </c>
      <c r="AC18" s="75">
        <v>0</v>
      </c>
      <c r="AD18" s="74">
        <v>0</v>
      </c>
      <c r="AE18" s="75">
        <v>0</v>
      </c>
      <c r="AF18" s="74">
        <v>0</v>
      </c>
      <c r="AG18" s="75">
        <v>0</v>
      </c>
      <c r="AH18" s="74">
        <v>0</v>
      </c>
      <c r="AI18" s="75">
        <v>0</v>
      </c>
      <c r="AJ18" s="74">
        <v>0</v>
      </c>
      <c r="AK18" s="75">
        <v>0</v>
      </c>
      <c r="AL18" s="74">
        <v>0</v>
      </c>
      <c r="AM18" s="75">
        <v>0</v>
      </c>
      <c r="AN18" s="74">
        <v>0</v>
      </c>
      <c r="AO18" s="75">
        <v>0</v>
      </c>
      <c r="AP18" s="74">
        <v>0</v>
      </c>
      <c r="AQ18" s="75">
        <v>0</v>
      </c>
      <c r="AR18" s="74">
        <v>0</v>
      </c>
      <c r="AS18" s="75">
        <v>0</v>
      </c>
      <c r="AT18" s="74">
        <v>0</v>
      </c>
      <c r="AU18" s="75">
        <v>0</v>
      </c>
      <c r="AV18" s="74">
        <v>0</v>
      </c>
      <c r="AW18" s="75">
        <v>0</v>
      </c>
      <c r="AX18" s="74">
        <v>0</v>
      </c>
      <c r="AY18" s="75">
        <v>0</v>
      </c>
      <c r="AZ18" s="74">
        <v>0</v>
      </c>
      <c r="BA18" s="75">
        <v>0</v>
      </c>
      <c r="BB18" s="74">
        <v>0</v>
      </c>
      <c r="BC18" s="75">
        <v>0</v>
      </c>
      <c r="BD18" s="74">
        <v>0</v>
      </c>
      <c r="BE18" s="75">
        <v>0</v>
      </c>
      <c r="BF18" s="74">
        <v>0</v>
      </c>
      <c r="BG18" s="75">
        <v>0</v>
      </c>
      <c r="BH18" s="74">
        <v>0</v>
      </c>
      <c r="BI18" s="75">
        <v>0</v>
      </c>
      <c r="BJ18" s="74">
        <v>0</v>
      </c>
      <c r="BK18" s="75">
        <v>0</v>
      </c>
      <c r="BL18" s="74">
        <v>0</v>
      </c>
      <c r="BM18" s="75">
        <v>0</v>
      </c>
      <c r="BN18" s="74">
        <v>0</v>
      </c>
      <c r="BO18" s="75">
        <v>0</v>
      </c>
      <c r="BP18" s="74">
        <v>0</v>
      </c>
      <c r="BQ18" s="75">
        <v>0</v>
      </c>
      <c r="BR18" s="74">
        <v>0</v>
      </c>
      <c r="BS18" s="75">
        <v>0</v>
      </c>
      <c r="BT18" s="74">
        <v>0</v>
      </c>
      <c r="BU18" s="75">
        <v>0</v>
      </c>
    </row>
    <row r="19" spans="1:73" ht="12.95" customHeight="1">
      <c r="A19" s="54"/>
      <c r="B19" s="71" t="s">
        <v>56</v>
      </c>
      <c r="C19" s="17">
        <v>10</v>
      </c>
      <c r="D19" s="74">
        <v>0</v>
      </c>
      <c r="E19" s="75">
        <v>0</v>
      </c>
      <c r="F19" s="74">
        <v>0</v>
      </c>
      <c r="G19" s="75">
        <v>0</v>
      </c>
      <c r="H19" s="74">
        <v>0</v>
      </c>
      <c r="I19" s="75">
        <v>0</v>
      </c>
      <c r="J19" s="74">
        <v>0</v>
      </c>
      <c r="K19" s="75">
        <v>0</v>
      </c>
      <c r="L19" s="74">
        <v>0</v>
      </c>
      <c r="M19" s="75">
        <v>0</v>
      </c>
      <c r="N19" s="74">
        <v>0</v>
      </c>
      <c r="O19" s="75">
        <v>0</v>
      </c>
      <c r="P19" s="74">
        <v>0</v>
      </c>
      <c r="Q19" s="75">
        <v>0</v>
      </c>
      <c r="R19" s="74">
        <v>0</v>
      </c>
      <c r="S19" s="75">
        <v>0</v>
      </c>
      <c r="T19" s="74">
        <v>0</v>
      </c>
      <c r="U19" s="75">
        <v>0</v>
      </c>
      <c r="V19" s="74">
        <v>0</v>
      </c>
      <c r="W19" s="75">
        <v>0</v>
      </c>
      <c r="X19" s="74">
        <v>0</v>
      </c>
      <c r="Y19" s="75">
        <v>0</v>
      </c>
      <c r="Z19" s="74">
        <v>0</v>
      </c>
      <c r="AA19" s="75">
        <v>0</v>
      </c>
      <c r="AB19" s="74">
        <v>0</v>
      </c>
      <c r="AC19" s="75">
        <v>0</v>
      </c>
      <c r="AD19" s="74">
        <v>0</v>
      </c>
      <c r="AE19" s="75">
        <v>0</v>
      </c>
      <c r="AF19" s="74">
        <v>0</v>
      </c>
      <c r="AG19" s="75">
        <v>0</v>
      </c>
      <c r="AH19" s="74">
        <v>0</v>
      </c>
      <c r="AI19" s="75">
        <v>0</v>
      </c>
      <c r="AJ19" s="74">
        <v>0</v>
      </c>
      <c r="AK19" s="75">
        <v>0</v>
      </c>
      <c r="AL19" s="74">
        <v>0</v>
      </c>
      <c r="AM19" s="75">
        <v>0</v>
      </c>
      <c r="AN19" s="74">
        <v>0</v>
      </c>
      <c r="AO19" s="75">
        <v>0</v>
      </c>
      <c r="AP19" s="74">
        <v>0</v>
      </c>
      <c r="AQ19" s="75">
        <v>0</v>
      </c>
      <c r="AR19" s="74">
        <v>0</v>
      </c>
      <c r="AS19" s="75">
        <v>0</v>
      </c>
      <c r="AT19" s="74">
        <v>370.49299999999999</v>
      </c>
      <c r="AU19" s="75">
        <v>157.89725311949215</v>
      </c>
      <c r="AV19" s="74">
        <v>0</v>
      </c>
      <c r="AW19" s="75">
        <v>0</v>
      </c>
      <c r="AX19" s="74">
        <v>0</v>
      </c>
      <c r="AY19" s="75">
        <v>0</v>
      </c>
      <c r="AZ19" s="74">
        <v>252.94300000000001</v>
      </c>
      <c r="BA19" s="75">
        <v>38.543632359859728</v>
      </c>
      <c r="BB19" s="74">
        <v>0</v>
      </c>
      <c r="BC19" s="75">
        <v>0</v>
      </c>
      <c r="BD19" s="74">
        <v>0</v>
      </c>
      <c r="BE19" s="75">
        <v>0</v>
      </c>
      <c r="BF19" s="74">
        <v>0</v>
      </c>
      <c r="BG19" s="75">
        <v>0</v>
      </c>
      <c r="BH19" s="74">
        <v>0</v>
      </c>
      <c r="BI19" s="75">
        <v>0</v>
      </c>
      <c r="BJ19" s="74">
        <v>0</v>
      </c>
      <c r="BK19" s="75">
        <v>0</v>
      </c>
      <c r="BL19" s="74">
        <v>0</v>
      </c>
      <c r="BM19" s="75">
        <v>0</v>
      </c>
      <c r="BN19" s="74">
        <v>520.59400000000005</v>
      </c>
      <c r="BO19" s="75">
        <v>98.488901139851791</v>
      </c>
      <c r="BP19" s="74">
        <v>0</v>
      </c>
      <c r="BQ19" s="75">
        <v>0</v>
      </c>
      <c r="BR19" s="74">
        <v>0</v>
      </c>
      <c r="BS19" s="75">
        <v>0</v>
      </c>
      <c r="BT19" s="74">
        <v>14.138</v>
      </c>
      <c r="BU19" s="75">
        <v>414.85125194511249</v>
      </c>
    </row>
    <row r="20" spans="1:73" ht="12.95" customHeight="1">
      <c r="A20" s="54"/>
      <c r="B20" s="71" t="s">
        <v>57</v>
      </c>
      <c r="C20" s="17">
        <v>11</v>
      </c>
      <c r="D20" s="74">
        <v>0</v>
      </c>
      <c r="E20" s="75">
        <v>0</v>
      </c>
      <c r="F20" s="74">
        <v>0</v>
      </c>
      <c r="G20" s="75">
        <v>0</v>
      </c>
      <c r="H20" s="74">
        <v>0</v>
      </c>
      <c r="I20" s="75">
        <v>0</v>
      </c>
      <c r="J20" s="74">
        <v>0</v>
      </c>
      <c r="K20" s="75">
        <v>0</v>
      </c>
      <c r="L20" s="74">
        <v>0</v>
      </c>
      <c r="M20" s="75">
        <v>0</v>
      </c>
      <c r="N20" s="74">
        <v>0</v>
      </c>
      <c r="O20" s="75">
        <v>0</v>
      </c>
      <c r="P20" s="74">
        <v>0</v>
      </c>
      <c r="Q20" s="75">
        <v>0</v>
      </c>
      <c r="R20" s="74">
        <v>0</v>
      </c>
      <c r="S20" s="75">
        <v>0</v>
      </c>
      <c r="T20" s="74">
        <v>0</v>
      </c>
      <c r="U20" s="75">
        <v>0</v>
      </c>
      <c r="V20" s="74">
        <v>0</v>
      </c>
      <c r="W20" s="75">
        <v>0</v>
      </c>
      <c r="X20" s="74">
        <v>0</v>
      </c>
      <c r="Y20" s="75">
        <v>0</v>
      </c>
      <c r="Z20" s="74">
        <v>0</v>
      </c>
      <c r="AA20" s="75">
        <v>0</v>
      </c>
      <c r="AB20" s="74">
        <v>0</v>
      </c>
      <c r="AC20" s="75">
        <v>0</v>
      </c>
      <c r="AD20" s="74">
        <v>0</v>
      </c>
      <c r="AE20" s="75">
        <v>0</v>
      </c>
      <c r="AF20" s="74">
        <v>0</v>
      </c>
      <c r="AG20" s="75">
        <v>0</v>
      </c>
      <c r="AH20" s="74">
        <v>0</v>
      </c>
      <c r="AI20" s="75">
        <v>0</v>
      </c>
      <c r="AJ20" s="74">
        <v>0</v>
      </c>
      <c r="AK20" s="75">
        <v>0</v>
      </c>
      <c r="AL20" s="74">
        <v>0</v>
      </c>
      <c r="AM20" s="75">
        <v>0</v>
      </c>
      <c r="AN20" s="74">
        <v>0</v>
      </c>
      <c r="AO20" s="75">
        <v>0</v>
      </c>
      <c r="AP20" s="74">
        <v>0</v>
      </c>
      <c r="AQ20" s="75">
        <v>0</v>
      </c>
      <c r="AR20" s="74">
        <v>0</v>
      </c>
      <c r="AS20" s="75">
        <v>0</v>
      </c>
      <c r="AT20" s="74">
        <v>127</v>
      </c>
      <c r="AU20" s="75">
        <v>256.96850393700788</v>
      </c>
      <c r="AV20" s="74">
        <v>64</v>
      </c>
      <c r="AW20" s="75">
        <v>95.53125</v>
      </c>
      <c r="AX20" s="74">
        <v>0</v>
      </c>
      <c r="AY20" s="75">
        <v>0</v>
      </c>
      <c r="AZ20" s="74">
        <v>5</v>
      </c>
      <c r="BA20" s="75">
        <v>149.80000000000001</v>
      </c>
      <c r="BB20" s="74">
        <v>0</v>
      </c>
      <c r="BC20" s="75">
        <v>0</v>
      </c>
      <c r="BD20" s="74">
        <v>413</v>
      </c>
      <c r="BE20" s="75">
        <v>1033.8789346246974</v>
      </c>
      <c r="BF20" s="74">
        <v>0</v>
      </c>
      <c r="BG20" s="75">
        <v>0</v>
      </c>
      <c r="BH20" s="74">
        <v>0</v>
      </c>
      <c r="BI20" s="75">
        <v>0</v>
      </c>
      <c r="BJ20" s="74">
        <v>48</v>
      </c>
      <c r="BK20" s="75">
        <v>488.29166666666669</v>
      </c>
      <c r="BL20" s="74">
        <v>0</v>
      </c>
      <c r="BM20" s="75">
        <v>0</v>
      </c>
      <c r="BN20" s="74">
        <v>66</v>
      </c>
      <c r="BO20" s="75">
        <v>405.54545454545456</v>
      </c>
      <c r="BP20" s="74">
        <v>0</v>
      </c>
      <c r="BQ20" s="75">
        <v>0</v>
      </c>
      <c r="BR20" s="74">
        <v>0</v>
      </c>
      <c r="BS20" s="75">
        <v>0</v>
      </c>
      <c r="BT20" s="74">
        <v>8</v>
      </c>
      <c r="BU20" s="75">
        <v>472.25</v>
      </c>
    </row>
    <row r="21" spans="1:73" ht="12.95" customHeight="1">
      <c r="A21" s="54"/>
      <c r="C21" s="76"/>
      <c r="D21" s="74"/>
      <c r="E21" s="75"/>
      <c r="F21" s="74"/>
      <c r="G21" s="75"/>
      <c r="H21" s="74"/>
      <c r="I21" s="75"/>
      <c r="J21" s="74"/>
      <c r="K21" s="75"/>
      <c r="L21" s="74"/>
      <c r="M21" s="75"/>
      <c r="N21" s="74"/>
      <c r="O21" s="75"/>
      <c r="P21" s="74"/>
      <c r="Q21" s="75"/>
      <c r="R21" s="74"/>
      <c r="S21" s="75"/>
      <c r="T21" s="74"/>
      <c r="U21" s="75"/>
      <c r="V21" s="74"/>
      <c r="W21" s="75"/>
      <c r="X21" s="74"/>
      <c r="Y21" s="75"/>
      <c r="Z21" s="74"/>
      <c r="AA21" s="75"/>
      <c r="AB21" s="74"/>
      <c r="AC21" s="75"/>
      <c r="AD21" s="74"/>
      <c r="AE21" s="75"/>
      <c r="AF21" s="74"/>
      <c r="AG21" s="75"/>
      <c r="AH21" s="74"/>
      <c r="AI21" s="75"/>
      <c r="AJ21" s="74"/>
      <c r="AK21" s="75"/>
      <c r="AL21" s="74"/>
      <c r="AM21" s="75"/>
      <c r="AN21" s="74"/>
      <c r="AO21" s="75"/>
      <c r="AP21" s="74"/>
      <c r="AQ21" s="75"/>
      <c r="AR21" s="74"/>
      <c r="AS21" s="75"/>
      <c r="AT21" s="74"/>
      <c r="AU21" s="75"/>
      <c r="AV21" s="74"/>
      <c r="AW21" s="75"/>
      <c r="AX21" s="74"/>
      <c r="AY21" s="75"/>
      <c r="AZ21" s="74"/>
      <c r="BA21" s="75"/>
      <c r="BB21" s="74"/>
      <c r="BC21" s="75"/>
      <c r="BD21" s="74"/>
      <c r="BE21" s="75"/>
      <c r="BF21" s="74"/>
      <c r="BG21" s="75"/>
      <c r="BH21" s="74"/>
      <c r="BI21" s="75"/>
      <c r="BJ21" s="74"/>
      <c r="BK21" s="75"/>
      <c r="BL21" s="74"/>
      <c r="BM21" s="75"/>
      <c r="BN21" s="74"/>
      <c r="BO21" s="75"/>
      <c r="BP21" s="74"/>
      <c r="BQ21" s="75"/>
      <c r="BR21" s="74"/>
      <c r="BS21" s="75"/>
      <c r="BT21" s="74"/>
      <c r="BU21" s="75"/>
    </row>
    <row r="22" spans="1:73" ht="12.95" customHeight="1">
      <c r="A22" s="54"/>
      <c r="B22" s="71" t="s">
        <v>58</v>
      </c>
      <c r="C22" s="17">
        <v>12</v>
      </c>
      <c r="D22" s="74">
        <v>0</v>
      </c>
      <c r="E22" s="75">
        <v>0</v>
      </c>
      <c r="F22" s="74">
        <v>0</v>
      </c>
      <c r="G22" s="75">
        <v>0</v>
      </c>
      <c r="H22" s="74">
        <v>0</v>
      </c>
      <c r="I22" s="75">
        <v>0</v>
      </c>
      <c r="J22" s="74">
        <v>0</v>
      </c>
      <c r="K22" s="75">
        <v>0</v>
      </c>
      <c r="L22" s="74">
        <v>0</v>
      </c>
      <c r="M22" s="75">
        <v>0</v>
      </c>
      <c r="N22" s="74">
        <v>0</v>
      </c>
      <c r="O22" s="75">
        <v>0</v>
      </c>
      <c r="P22" s="74">
        <v>0</v>
      </c>
      <c r="Q22" s="75">
        <v>0</v>
      </c>
      <c r="R22" s="74">
        <v>0</v>
      </c>
      <c r="S22" s="75">
        <v>0</v>
      </c>
      <c r="T22" s="74">
        <v>0</v>
      </c>
      <c r="U22" s="75">
        <v>0</v>
      </c>
      <c r="V22" s="74">
        <v>0</v>
      </c>
      <c r="W22" s="75">
        <v>0</v>
      </c>
      <c r="X22" s="74">
        <v>0</v>
      </c>
      <c r="Y22" s="75">
        <v>0</v>
      </c>
      <c r="Z22" s="74">
        <v>0</v>
      </c>
      <c r="AA22" s="75">
        <v>0</v>
      </c>
      <c r="AB22" s="74">
        <v>0</v>
      </c>
      <c r="AC22" s="75">
        <v>0</v>
      </c>
      <c r="AD22" s="74">
        <v>0</v>
      </c>
      <c r="AE22" s="75">
        <v>0</v>
      </c>
      <c r="AF22" s="74">
        <v>0</v>
      </c>
      <c r="AG22" s="75">
        <v>0</v>
      </c>
      <c r="AH22" s="74">
        <v>0</v>
      </c>
      <c r="AI22" s="75">
        <v>0</v>
      </c>
      <c r="AJ22" s="74">
        <v>0</v>
      </c>
      <c r="AK22" s="75">
        <v>0</v>
      </c>
      <c r="AL22" s="74">
        <v>0</v>
      </c>
      <c r="AM22" s="75">
        <v>0</v>
      </c>
      <c r="AN22" s="74">
        <v>0</v>
      </c>
      <c r="AO22" s="75">
        <v>0</v>
      </c>
      <c r="AP22" s="74">
        <v>2.7149999999999999</v>
      </c>
      <c r="AQ22" s="75">
        <v>46.68103130755064</v>
      </c>
      <c r="AR22" s="74">
        <v>0</v>
      </c>
      <c r="AS22" s="75">
        <v>0</v>
      </c>
      <c r="AT22" s="74">
        <v>74.718000000000004</v>
      </c>
      <c r="AU22" s="75">
        <v>316</v>
      </c>
      <c r="AV22" s="74">
        <v>310.91800000000001</v>
      </c>
      <c r="AW22" s="75">
        <v>74</v>
      </c>
      <c r="AX22" s="74">
        <v>0</v>
      </c>
      <c r="AY22" s="75">
        <v>0</v>
      </c>
      <c r="AZ22" s="74">
        <v>6.0000000000000001E-3</v>
      </c>
      <c r="BA22" s="75">
        <v>585</v>
      </c>
      <c r="BB22" s="74">
        <v>3.0000000000000001E-3</v>
      </c>
      <c r="BC22" s="75">
        <v>450</v>
      </c>
      <c r="BD22" s="74">
        <v>0</v>
      </c>
      <c r="BE22" s="75">
        <v>0</v>
      </c>
      <c r="BF22" s="74">
        <v>0</v>
      </c>
      <c r="BG22" s="75">
        <v>0</v>
      </c>
      <c r="BH22" s="74">
        <v>4.26</v>
      </c>
      <c r="BI22" s="75">
        <v>182.69131455399059</v>
      </c>
      <c r="BJ22" s="74">
        <v>0</v>
      </c>
      <c r="BK22" s="75">
        <v>0</v>
      </c>
      <c r="BL22" s="74">
        <v>0</v>
      </c>
      <c r="BM22" s="75">
        <v>0</v>
      </c>
      <c r="BN22" s="74">
        <v>38.780999999999999</v>
      </c>
      <c r="BO22" s="75">
        <v>414.26422732781515</v>
      </c>
      <c r="BP22" s="74">
        <v>0</v>
      </c>
      <c r="BQ22" s="75">
        <v>0</v>
      </c>
      <c r="BR22" s="74">
        <v>0</v>
      </c>
      <c r="BS22" s="75">
        <v>0</v>
      </c>
      <c r="BT22" s="74">
        <v>12.007</v>
      </c>
      <c r="BU22" s="75">
        <v>504.98317648038648</v>
      </c>
    </row>
    <row r="23" spans="1:73" ht="12.95" customHeight="1">
      <c r="A23" s="54"/>
      <c r="B23" s="71" t="s">
        <v>59</v>
      </c>
      <c r="C23" s="17">
        <v>13</v>
      </c>
      <c r="D23" s="74">
        <v>0</v>
      </c>
      <c r="E23" s="75">
        <v>0</v>
      </c>
      <c r="F23" s="74">
        <v>0</v>
      </c>
      <c r="G23" s="75">
        <v>0</v>
      </c>
      <c r="H23" s="74">
        <v>0</v>
      </c>
      <c r="I23" s="75">
        <v>0</v>
      </c>
      <c r="J23" s="74">
        <v>0</v>
      </c>
      <c r="K23" s="75">
        <v>0</v>
      </c>
      <c r="L23" s="74">
        <v>0</v>
      </c>
      <c r="M23" s="75">
        <v>0</v>
      </c>
      <c r="N23" s="74">
        <v>0</v>
      </c>
      <c r="O23" s="75">
        <v>0</v>
      </c>
      <c r="P23" s="74">
        <v>0</v>
      </c>
      <c r="Q23" s="75">
        <v>0</v>
      </c>
      <c r="R23" s="74">
        <v>0</v>
      </c>
      <c r="S23" s="75">
        <v>0</v>
      </c>
      <c r="T23" s="74">
        <v>0</v>
      </c>
      <c r="U23" s="75">
        <v>0</v>
      </c>
      <c r="V23" s="74">
        <v>0</v>
      </c>
      <c r="W23" s="75">
        <v>0</v>
      </c>
      <c r="X23" s="74">
        <v>0</v>
      </c>
      <c r="Y23" s="75">
        <v>0</v>
      </c>
      <c r="Z23" s="74">
        <v>0</v>
      </c>
      <c r="AA23" s="75">
        <v>0</v>
      </c>
      <c r="AB23" s="74">
        <v>0</v>
      </c>
      <c r="AC23" s="75">
        <v>0</v>
      </c>
      <c r="AD23" s="74">
        <v>0</v>
      </c>
      <c r="AE23" s="75">
        <v>0</v>
      </c>
      <c r="AF23" s="74">
        <v>1.014</v>
      </c>
      <c r="AG23" s="75">
        <v>3.2396449704142012</v>
      </c>
      <c r="AH23" s="74">
        <v>0</v>
      </c>
      <c r="AI23" s="75">
        <v>0</v>
      </c>
      <c r="AJ23" s="74">
        <v>0</v>
      </c>
      <c r="AK23" s="75">
        <v>0</v>
      </c>
      <c r="AL23" s="74">
        <v>0</v>
      </c>
      <c r="AM23" s="75">
        <v>0</v>
      </c>
      <c r="AN23" s="74">
        <v>0</v>
      </c>
      <c r="AO23" s="75">
        <v>0</v>
      </c>
      <c r="AP23" s="74">
        <v>325.29199999999997</v>
      </c>
      <c r="AQ23" s="75">
        <v>85.535896978714504</v>
      </c>
      <c r="AR23" s="74">
        <v>0</v>
      </c>
      <c r="AS23" s="75">
        <v>0</v>
      </c>
      <c r="AT23" s="74">
        <v>1.6020000000000001</v>
      </c>
      <c r="AU23" s="75">
        <v>189.63982521847691</v>
      </c>
      <c r="AV23" s="74">
        <v>0</v>
      </c>
      <c r="AW23" s="75">
        <v>0</v>
      </c>
      <c r="AX23" s="74">
        <v>0</v>
      </c>
      <c r="AY23" s="75">
        <v>0</v>
      </c>
      <c r="AZ23" s="74">
        <v>0</v>
      </c>
      <c r="BA23" s="75">
        <v>0</v>
      </c>
      <c r="BB23" s="74">
        <v>0</v>
      </c>
      <c r="BC23" s="75">
        <v>0</v>
      </c>
      <c r="BD23" s="74">
        <v>0</v>
      </c>
      <c r="BE23" s="75">
        <v>0</v>
      </c>
      <c r="BF23" s="74">
        <v>0</v>
      </c>
      <c r="BG23" s="75">
        <v>0</v>
      </c>
      <c r="BH23" s="74">
        <v>0</v>
      </c>
      <c r="BI23" s="75">
        <v>0</v>
      </c>
      <c r="BJ23" s="74">
        <v>0</v>
      </c>
      <c r="BK23" s="75">
        <v>0</v>
      </c>
      <c r="BL23" s="74">
        <v>0</v>
      </c>
      <c r="BM23" s="75">
        <v>0</v>
      </c>
      <c r="BN23" s="74">
        <v>10.377000000000001</v>
      </c>
      <c r="BO23" s="75">
        <v>365.85891876264816</v>
      </c>
      <c r="BP23" s="74">
        <v>0</v>
      </c>
      <c r="BQ23" s="75">
        <v>0</v>
      </c>
      <c r="BR23" s="74">
        <v>0</v>
      </c>
      <c r="BS23" s="75">
        <v>0</v>
      </c>
      <c r="BT23" s="74">
        <v>1.585</v>
      </c>
      <c r="BU23" s="75">
        <v>274.36782334384861</v>
      </c>
    </row>
    <row r="24" spans="1:73" ht="12.95" customHeight="1">
      <c r="A24" s="54"/>
      <c r="B24" s="71" t="s">
        <v>60</v>
      </c>
      <c r="C24" s="17">
        <v>14</v>
      </c>
      <c r="D24" s="74">
        <v>0</v>
      </c>
      <c r="E24" s="75">
        <v>0</v>
      </c>
      <c r="F24" s="74">
        <v>0</v>
      </c>
      <c r="G24" s="75">
        <v>0</v>
      </c>
      <c r="H24" s="74">
        <v>0</v>
      </c>
      <c r="I24" s="75">
        <v>0</v>
      </c>
      <c r="J24" s="74">
        <v>0</v>
      </c>
      <c r="K24" s="75">
        <v>0</v>
      </c>
      <c r="L24" s="74">
        <v>0</v>
      </c>
      <c r="M24" s="75">
        <v>0</v>
      </c>
      <c r="N24" s="74">
        <v>0</v>
      </c>
      <c r="O24" s="75">
        <v>0</v>
      </c>
      <c r="P24" s="74">
        <v>0</v>
      </c>
      <c r="Q24" s="75">
        <v>0</v>
      </c>
      <c r="R24" s="74">
        <v>0</v>
      </c>
      <c r="S24" s="75">
        <v>0</v>
      </c>
      <c r="T24" s="74">
        <v>0</v>
      </c>
      <c r="U24" s="75">
        <v>0</v>
      </c>
      <c r="V24" s="74">
        <v>0</v>
      </c>
      <c r="W24" s="75">
        <v>0</v>
      </c>
      <c r="X24" s="74">
        <v>0</v>
      </c>
      <c r="Y24" s="75">
        <v>0</v>
      </c>
      <c r="Z24" s="74">
        <v>0</v>
      </c>
      <c r="AA24" s="75">
        <v>0</v>
      </c>
      <c r="AB24" s="74">
        <v>0</v>
      </c>
      <c r="AC24" s="75">
        <v>0</v>
      </c>
      <c r="AD24" s="74">
        <v>0</v>
      </c>
      <c r="AE24" s="75">
        <v>0</v>
      </c>
      <c r="AF24" s="74">
        <v>110.173</v>
      </c>
      <c r="AG24" s="75">
        <v>40.128497907835857</v>
      </c>
      <c r="AH24" s="74">
        <v>0</v>
      </c>
      <c r="AI24" s="75">
        <v>0</v>
      </c>
      <c r="AJ24" s="74">
        <v>0</v>
      </c>
      <c r="AK24" s="75">
        <v>0</v>
      </c>
      <c r="AL24" s="74">
        <v>1.2E-2</v>
      </c>
      <c r="AM24" s="75">
        <v>423</v>
      </c>
      <c r="AN24" s="74">
        <v>0</v>
      </c>
      <c r="AO24" s="75">
        <v>0</v>
      </c>
      <c r="AP24" s="74">
        <v>0.60099999999999998</v>
      </c>
      <c r="AQ24" s="75">
        <v>38.071547420965054</v>
      </c>
      <c r="AR24" s="74">
        <v>0</v>
      </c>
      <c r="AS24" s="75">
        <v>0</v>
      </c>
      <c r="AT24" s="74">
        <v>65.83</v>
      </c>
      <c r="AU24" s="75">
        <v>170.94317180616738</v>
      </c>
      <c r="AV24" s="74">
        <v>6.1</v>
      </c>
      <c r="AW24" s="75">
        <v>71.262295081967224</v>
      </c>
      <c r="AX24" s="74">
        <v>0</v>
      </c>
      <c r="AY24" s="75">
        <v>0</v>
      </c>
      <c r="AZ24" s="74">
        <v>1.2999999999999999E-2</v>
      </c>
      <c r="BA24" s="75">
        <v>1533.4615384615386</v>
      </c>
      <c r="BB24" s="74">
        <v>2.9000000000000001E-2</v>
      </c>
      <c r="BC24" s="75">
        <v>281.17241379310349</v>
      </c>
      <c r="BD24" s="74">
        <v>0</v>
      </c>
      <c r="BE24" s="75">
        <v>0</v>
      </c>
      <c r="BF24" s="74">
        <v>0</v>
      </c>
      <c r="BG24" s="75">
        <v>0</v>
      </c>
      <c r="BH24" s="74">
        <v>0</v>
      </c>
      <c r="BI24" s="75">
        <v>0</v>
      </c>
      <c r="BJ24" s="74">
        <v>0</v>
      </c>
      <c r="BK24" s="75">
        <v>0</v>
      </c>
      <c r="BL24" s="74">
        <v>8.0000000000000002E-3</v>
      </c>
      <c r="BM24" s="75">
        <v>595.375</v>
      </c>
      <c r="BN24" s="74">
        <v>9.1069999999999993</v>
      </c>
      <c r="BO24" s="75">
        <v>426.15295926210604</v>
      </c>
      <c r="BP24" s="74">
        <v>0</v>
      </c>
      <c r="BQ24" s="75">
        <v>0</v>
      </c>
      <c r="BR24" s="74">
        <v>0</v>
      </c>
      <c r="BS24" s="75">
        <v>0</v>
      </c>
      <c r="BT24" s="74">
        <v>2.7509999999999999</v>
      </c>
      <c r="BU24" s="75">
        <v>856.88077062886225</v>
      </c>
    </row>
    <row r="25" spans="1:73" ht="12.95" customHeight="1">
      <c r="A25" s="54"/>
      <c r="B25" s="71" t="s">
        <v>61</v>
      </c>
      <c r="C25" s="17">
        <v>15</v>
      </c>
      <c r="D25" s="74">
        <v>0.105</v>
      </c>
      <c r="E25" s="75">
        <v>2622.8952380952378</v>
      </c>
      <c r="F25" s="74">
        <v>0</v>
      </c>
      <c r="G25" s="75">
        <v>0</v>
      </c>
      <c r="H25" s="74">
        <v>0.83699999999999997</v>
      </c>
      <c r="I25" s="75">
        <v>359.55794504181603</v>
      </c>
      <c r="J25" s="74">
        <v>0.215</v>
      </c>
      <c r="K25" s="75">
        <v>378.52558139534887</v>
      </c>
      <c r="L25" s="74">
        <v>2.5299999999999998</v>
      </c>
      <c r="M25" s="75">
        <v>1772.1577075098814</v>
      </c>
      <c r="N25" s="74">
        <v>10.433999999999999</v>
      </c>
      <c r="O25" s="75">
        <v>678.04303239409626</v>
      </c>
      <c r="P25" s="74">
        <v>2.3090000000000002</v>
      </c>
      <c r="Q25" s="75">
        <v>983.11346903421395</v>
      </c>
      <c r="R25" s="74">
        <v>0.67400000000000004</v>
      </c>
      <c r="S25" s="75">
        <v>610.47181008902078</v>
      </c>
      <c r="T25" s="74">
        <v>6.4509999999999996</v>
      </c>
      <c r="U25" s="75">
        <v>636.59184622539146</v>
      </c>
      <c r="V25" s="74">
        <v>0.13200000000000001</v>
      </c>
      <c r="W25" s="75">
        <v>282.5151515151515</v>
      </c>
      <c r="X25" s="74">
        <v>208.024</v>
      </c>
      <c r="Y25" s="75">
        <v>1057.8672508941274</v>
      </c>
      <c r="Z25" s="74">
        <v>0</v>
      </c>
      <c r="AA25" s="75">
        <v>0</v>
      </c>
      <c r="AB25" s="74">
        <v>0</v>
      </c>
      <c r="AC25" s="75">
        <v>0</v>
      </c>
      <c r="AD25" s="74">
        <v>0</v>
      </c>
      <c r="AE25" s="75">
        <v>0</v>
      </c>
      <c r="AF25" s="74">
        <v>0</v>
      </c>
      <c r="AG25" s="75">
        <v>0</v>
      </c>
      <c r="AH25" s="74">
        <v>0</v>
      </c>
      <c r="AI25" s="75">
        <v>0</v>
      </c>
      <c r="AJ25" s="74">
        <v>0</v>
      </c>
      <c r="AK25" s="75">
        <v>0</v>
      </c>
      <c r="AL25" s="74">
        <v>0</v>
      </c>
      <c r="AM25" s="75">
        <v>0</v>
      </c>
      <c r="AN25" s="74">
        <v>0</v>
      </c>
      <c r="AO25" s="75">
        <v>0</v>
      </c>
      <c r="AP25" s="74">
        <v>734.33600000000001</v>
      </c>
      <c r="AQ25" s="75">
        <v>92.728859813491368</v>
      </c>
      <c r="AR25" s="74">
        <v>0</v>
      </c>
      <c r="AS25" s="75">
        <v>0</v>
      </c>
      <c r="AT25" s="74">
        <v>5.1669999999999998</v>
      </c>
      <c r="AU25" s="75">
        <v>158.11225082252759</v>
      </c>
      <c r="AV25" s="74">
        <v>0.47399999999999998</v>
      </c>
      <c r="AW25" s="75">
        <v>107.19831223628692</v>
      </c>
      <c r="AX25" s="74">
        <v>0</v>
      </c>
      <c r="AY25" s="75">
        <v>0</v>
      </c>
      <c r="AZ25" s="74">
        <v>0</v>
      </c>
      <c r="BA25" s="75">
        <v>0</v>
      </c>
      <c r="BB25" s="74">
        <v>0</v>
      </c>
      <c r="BC25" s="75">
        <v>0</v>
      </c>
      <c r="BD25" s="74">
        <v>0</v>
      </c>
      <c r="BE25" s="75">
        <v>0</v>
      </c>
      <c r="BF25" s="74">
        <v>0</v>
      </c>
      <c r="BG25" s="75">
        <v>0</v>
      </c>
      <c r="BH25" s="74">
        <v>0</v>
      </c>
      <c r="BI25" s="75">
        <v>0</v>
      </c>
      <c r="BJ25" s="74">
        <v>0</v>
      </c>
      <c r="BK25" s="75">
        <v>0</v>
      </c>
      <c r="BL25" s="74">
        <v>0</v>
      </c>
      <c r="BM25" s="75">
        <v>0</v>
      </c>
      <c r="BN25" s="74">
        <v>5.1120000000000001</v>
      </c>
      <c r="BO25" s="75">
        <v>500.46165884194056</v>
      </c>
      <c r="BP25" s="74">
        <v>0</v>
      </c>
      <c r="BQ25" s="75">
        <v>0</v>
      </c>
      <c r="BR25" s="74">
        <v>0</v>
      </c>
      <c r="BS25" s="75">
        <v>0</v>
      </c>
      <c r="BT25" s="74">
        <v>2.4220000000000002</v>
      </c>
      <c r="BU25" s="75">
        <v>1000.8286540049547</v>
      </c>
    </row>
    <row r="26" spans="1:73" ht="12.95" customHeight="1">
      <c r="A26" s="54"/>
      <c r="B26" s="71" t="s">
        <v>62</v>
      </c>
      <c r="C26" s="17">
        <v>16</v>
      </c>
      <c r="D26" s="74">
        <v>0</v>
      </c>
      <c r="E26" s="75">
        <v>0</v>
      </c>
      <c r="F26" s="74">
        <v>0</v>
      </c>
      <c r="G26" s="75">
        <v>0</v>
      </c>
      <c r="H26" s="74">
        <v>0</v>
      </c>
      <c r="I26" s="75">
        <v>0</v>
      </c>
      <c r="J26" s="74">
        <v>0</v>
      </c>
      <c r="K26" s="75">
        <v>0</v>
      </c>
      <c r="L26" s="74">
        <v>0</v>
      </c>
      <c r="M26" s="75">
        <v>0</v>
      </c>
      <c r="N26" s="74">
        <v>0</v>
      </c>
      <c r="O26" s="75">
        <v>0</v>
      </c>
      <c r="P26" s="74">
        <v>0</v>
      </c>
      <c r="Q26" s="75">
        <v>0</v>
      </c>
      <c r="R26" s="74">
        <v>0</v>
      </c>
      <c r="S26" s="75">
        <v>0</v>
      </c>
      <c r="T26" s="74">
        <v>0</v>
      </c>
      <c r="U26" s="75">
        <v>0</v>
      </c>
      <c r="V26" s="74">
        <v>0</v>
      </c>
      <c r="W26" s="75">
        <v>0</v>
      </c>
      <c r="X26" s="74">
        <v>0</v>
      </c>
      <c r="Y26" s="75">
        <v>0</v>
      </c>
      <c r="Z26" s="74">
        <v>0</v>
      </c>
      <c r="AA26" s="75">
        <v>0</v>
      </c>
      <c r="AB26" s="74">
        <v>0</v>
      </c>
      <c r="AC26" s="75">
        <v>0</v>
      </c>
      <c r="AD26" s="74">
        <v>0</v>
      </c>
      <c r="AE26" s="75">
        <v>0</v>
      </c>
      <c r="AF26" s="74">
        <v>5617.4390000000003</v>
      </c>
      <c r="AG26" s="75">
        <v>36.342248665272557</v>
      </c>
      <c r="AH26" s="74">
        <v>0.13200000000000001</v>
      </c>
      <c r="AI26" s="75">
        <v>59.893939393939391</v>
      </c>
      <c r="AJ26" s="74">
        <v>0</v>
      </c>
      <c r="AK26" s="75">
        <v>0</v>
      </c>
      <c r="AL26" s="74">
        <v>0</v>
      </c>
      <c r="AM26" s="75">
        <v>0</v>
      </c>
      <c r="AN26" s="74">
        <v>0</v>
      </c>
      <c r="AO26" s="75">
        <v>0</v>
      </c>
      <c r="AP26" s="74">
        <v>73.921999999999997</v>
      </c>
      <c r="AQ26" s="75">
        <v>80.124482562701218</v>
      </c>
      <c r="AR26" s="74">
        <v>0</v>
      </c>
      <c r="AS26" s="75">
        <v>0</v>
      </c>
      <c r="AT26" s="74">
        <v>38.921999999999997</v>
      </c>
      <c r="AU26" s="75">
        <v>153.43540928009867</v>
      </c>
      <c r="AV26" s="74">
        <v>29.125</v>
      </c>
      <c r="AW26" s="75">
        <v>45.023587982832623</v>
      </c>
      <c r="AX26" s="74">
        <v>0</v>
      </c>
      <c r="AY26" s="75">
        <v>0</v>
      </c>
      <c r="AZ26" s="74">
        <v>1E-3</v>
      </c>
      <c r="BA26" s="75">
        <v>648</v>
      </c>
      <c r="BB26" s="74">
        <v>1E-3</v>
      </c>
      <c r="BC26" s="75">
        <v>702</v>
      </c>
      <c r="BD26" s="74">
        <v>0</v>
      </c>
      <c r="BE26" s="75">
        <v>0</v>
      </c>
      <c r="BF26" s="74">
        <v>0</v>
      </c>
      <c r="BG26" s="75">
        <v>0</v>
      </c>
      <c r="BH26" s="74">
        <v>0</v>
      </c>
      <c r="BI26" s="75">
        <v>0</v>
      </c>
      <c r="BJ26" s="74">
        <v>0</v>
      </c>
      <c r="BK26" s="75">
        <v>0</v>
      </c>
      <c r="BL26" s="74">
        <v>1.4999999999999999E-2</v>
      </c>
      <c r="BM26" s="75">
        <v>334.06666666666666</v>
      </c>
      <c r="BN26" s="74">
        <v>0.90800000000000003</v>
      </c>
      <c r="BO26" s="75">
        <v>403.92731277533039</v>
      </c>
      <c r="BP26" s="74">
        <v>0</v>
      </c>
      <c r="BQ26" s="75">
        <v>0</v>
      </c>
      <c r="BR26" s="74">
        <v>0</v>
      </c>
      <c r="BS26" s="75">
        <v>0</v>
      </c>
      <c r="BT26" s="74">
        <v>0.35599999999999998</v>
      </c>
      <c r="BU26" s="75">
        <v>544.34550561797755</v>
      </c>
    </row>
    <row r="27" spans="1:73" ht="12.95" customHeight="1">
      <c r="A27" s="54"/>
      <c r="C27" s="76"/>
      <c r="D27" s="74"/>
      <c r="E27" s="75"/>
      <c r="F27" s="74"/>
      <c r="G27" s="75"/>
      <c r="H27" s="74"/>
      <c r="I27" s="75"/>
      <c r="J27" s="74"/>
      <c r="K27" s="75"/>
      <c r="L27" s="74"/>
      <c r="M27" s="75"/>
      <c r="N27" s="74"/>
      <c r="O27" s="75"/>
      <c r="P27" s="74"/>
      <c r="Q27" s="75"/>
      <c r="R27" s="74"/>
      <c r="S27" s="75"/>
      <c r="T27" s="74"/>
      <c r="U27" s="75"/>
      <c r="V27" s="74"/>
      <c r="W27" s="75"/>
      <c r="X27" s="74"/>
      <c r="Y27" s="75"/>
      <c r="Z27" s="74"/>
      <c r="AA27" s="75"/>
      <c r="AB27" s="74"/>
      <c r="AC27" s="75"/>
      <c r="AD27" s="74"/>
      <c r="AE27" s="75"/>
      <c r="AF27" s="74"/>
      <c r="AG27" s="75"/>
      <c r="AH27" s="74"/>
      <c r="AI27" s="75"/>
      <c r="AJ27" s="74"/>
      <c r="AK27" s="75"/>
      <c r="AL27" s="74"/>
      <c r="AM27" s="75"/>
      <c r="AN27" s="74"/>
      <c r="AO27" s="75"/>
      <c r="AP27" s="74"/>
      <c r="AQ27" s="75"/>
      <c r="AR27" s="74"/>
      <c r="AS27" s="75"/>
      <c r="AT27" s="74"/>
      <c r="AU27" s="75"/>
      <c r="AV27" s="74"/>
      <c r="AW27" s="75"/>
      <c r="AX27" s="74"/>
      <c r="AY27" s="75"/>
      <c r="AZ27" s="74"/>
      <c r="BA27" s="75"/>
      <c r="BB27" s="74"/>
      <c r="BC27" s="75"/>
      <c r="BD27" s="74"/>
      <c r="BE27" s="75"/>
      <c r="BF27" s="74"/>
      <c r="BG27" s="75"/>
      <c r="BH27" s="74"/>
      <c r="BI27" s="75"/>
      <c r="BJ27" s="74"/>
      <c r="BK27" s="75"/>
      <c r="BL27" s="74"/>
      <c r="BM27" s="75"/>
      <c r="BN27" s="74"/>
      <c r="BO27" s="75"/>
      <c r="BP27" s="74"/>
      <c r="BQ27" s="75"/>
      <c r="BR27" s="74"/>
      <c r="BS27" s="75"/>
      <c r="BT27" s="74"/>
      <c r="BU27" s="75"/>
    </row>
    <row r="28" spans="1:73" ht="12.95" customHeight="1">
      <c r="A28" s="54"/>
      <c r="B28" s="71" t="s">
        <v>63</v>
      </c>
      <c r="C28" s="17">
        <v>17</v>
      </c>
      <c r="D28" s="74">
        <v>0</v>
      </c>
      <c r="E28" s="75">
        <v>0</v>
      </c>
      <c r="F28" s="74">
        <v>0</v>
      </c>
      <c r="G28" s="75">
        <v>0</v>
      </c>
      <c r="H28" s="74">
        <v>0</v>
      </c>
      <c r="I28" s="75">
        <v>0</v>
      </c>
      <c r="J28" s="74">
        <v>0</v>
      </c>
      <c r="K28" s="75">
        <v>0</v>
      </c>
      <c r="L28" s="74">
        <v>0</v>
      </c>
      <c r="M28" s="75">
        <v>0</v>
      </c>
      <c r="N28" s="74">
        <v>0</v>
      </c>
      <c r="O28" s="75">
        <v>0</v>
      </c>
      <c r="P28" s="74">
        <v>0</v>
      </c>
      <c r="Q28" s="75">
        <v>0</v>
      </c>
      <c r="R28" s="74">
        <v>0</v>
      </c>
      <c r="S28" s="75">
        <v>0</v>
      </c>
      <c r="T28" s="74">
        <v>0</v>
      </c>
      <c r="U28" s="75">
        <v>0</v>
      </c>
      <c r="V28" s="74">
        <v>0</v>
      </c>
      <c r="W28" s="75">
        <v>0</v>
      </c>
      <c r="X28" s="74">
        <v>0</v>
      </c>
      <c r="Y28" s="75">
        <v>0</v>
      </c>
      <c r="Z28" s="74">
        <v>0</v>
      </c>
      <c r="AA28" s="75">
        <v>0</v>
      </c>
      <c r="AB28" s="74">
        <v>0</v>
      </c>
      <c r="AC28" s="75">
        <v>0</v>
      </c>
      <c r="AD28" s="74">
        <v>0</v>
      </c>
      <c r="AE28" s="75">
        <v>0</v>
      </c>
      <c r="AF28" s="74">
        <v>2832.7530000000002</v>
      </c>
      <c r="AG28" s="75">
        <v>35.77631194812961</v>
      </c>
      <c r="AH28" s="74">
        <v>0</v>
      </c>
      <c r="AI28" s="75">
        <v>0</v>
      </c>
      <c r="AJ28" s="74">
        <v>0</v>
      </c>
      <c r="AK28" s="75">
        <v>0</v>
      </c>
      <c r="AL28" s="74">
        <v>1E-3</v>
      </c>
      <c r="AM28" s="75">
        <v>32</v>
      </c>
      <c r="AN28" s="74">
        <v>0</v>
      </c>
      <c r="AO28" s="75">
        <v>0</v>
      </c>
      <c r="AP28" s="74">
        <v>3384.5509999999999</v>
      </c>
      <c r="AQ28" s="75">
        <v>79.73909892331362</v>
      </c>
      <c r="AR28" s="74">
        <v>0</v>
      </c>
      <c r="AS28" s="75">
        <v>0</v>
      </c>
      <c r="AT28" s="74">
        <v>91.837000000000003</v>
      </c>
      <c r="AU28" s="75">
        <v>329.46591243180853</v>
      </c>
      <c r="AV28" s="74">
        <v>205.291</v>
      </c>
      <c r="AW28" s="75">
        <v>47.971123916781544</v>
      </c>
      <c r="AX28" s="74">
        <v>0</v>
      </c>
      <c r="AY28" s="75">
        <v>0</v>
      </c>
      <c r="AZ28" s="74">
        <v>0.23300000000000001</v>
      </c>
      <c r="BA28" s="75">
        <v>69.643776824034333</v>
      </c>
      <c r="BB28" s="74">
        <v>2.52</v>
      </c>
      <c r="BC28" s="75">
        <v>210.32420634920635</v>
      </c>
      <c r="BD28" s="74">
        <v>0</v>
      </c>
      <c r="BE28" s="75">
        <v>0</v>
      </c>
      <c r="BF28" s="74">
        <v>0</v>
      </c>
      <c r="BG28" s="75">
        <v>0</v>
      </c>
      <c r="BH28" s="74">
        <v>0</v>
      </c>
      <c r="BI28" s="75">
        <v>0</v>
      </c>
      <c r="BJ28" s="74">
        <v>0</v>
      </c>
      <c r="BK28" s="75">
        <v>0</v>
      </c>
      <c r="BL28" s="74">
        <v>0.77600000000000002</v>
      </c>
      <c r="BM28" s="75">
        <v>199.57731958762886</v>
      </c>
      <c r="BN28" s="74">
        <v>90.194000000000003</v>
      </c>
      <c r="BO28" s="75">
        <v>474.71404971505871</v>
      </c>
      <c r="BP28" s="74">
        <v>0.13500000000000001</v>
      </c>
      <c r="BQ28" s="75">
        <v>622.24444444444441</v>
      </c>
      <c r="BR28" s="74">
        <v>0</v>
      </c>
      <c r="BS28" s="75">
        <v>0</v>
      </c>
      <c r="BT28" s="74">
        <v>27.611000000000001</v>
      </c>
      <c r="BU28" s="75">
        <v>294.71424432291474</v>
      </c>
    </row>
    <row r="29" spans="1:73" ht="12.95" customHeight="1">
      <c r="A29" s="54"/>
      <c r="B29" s="71" t="s">
        <v>64</v>
      </c>
      <c r="C29" s="17">
        <v>18</v>
      </c>
      <c r="D29" s="74">
        <v>0.23200000000000001</v>
      </c>
      <c r="E29" s="75">
        <v>2505.1336206896553</v>
      </c>
      <c r="F29" s="74">
        <v>0</v>
      </c>
      <c r="G29" s="75">
        <v>0</v>
      </c>
      <c r="H29" s="74">
        <v>136.702</v>
      </c>
      <c r="I29" s="75">
        <v>416.72014308495852</v>
      </c>
      <c r="J29" s="74">
        <v>0</v>
      </c>
      <c r="K29" s="75">
        <v>0</v>
      </c>
      <c r="L29" s="74">
        <v>9.9510000000000005</v>
      </c>
      <c r="M29" s="75">
        <v>1928.3425786353132</v>
      </c>
      <c r="N29" s="74">
        <v>0</v>
      </c>
      <c r="O29" s="75">
        <v>0</v>
      </c>
      <c r="P29" s="74">
        <v>10.037000000000001</v>
      </c>
      <c r="Q29" s="75">
        <v>916.95277473348608</v>
      </c>
      <c r="R29" s="74">
        <v>0</v>
      </c>
      <c r="S29" s="75">
        <v>0</v>
      </c>
      <c r="T29" s="74">
        <v>8.3249999999999993</v>
      </c>
      <c r="U29" s="75">
        <v>589.48024024024028</v>
      </c>
      <c r="V29" s="74">
        <v>0</v>
      </c>
      <c r="W29" s="75">
        <v>0</v>
      </c>
      <c r="X29" s="74">
        <v>11.196</v>
      </c>
      <c r="Y29" s="75">
        <v>1228.165326902465</v>
      </c>
      <c r="Z29" s="74">
        <v>0</v>
      </c>
      <c r="AA29" s="75">
        <v>0</v>
      </c>
      <c r="AB29" s="74">
        <v>0.17399999999999999</v>
      </c>
      <c r="AC29" s="75">
        <v>115.94252873563218</v>
      </c>
      <c r="AD29" s="74">
        <v>0</v>
      </c>
      <c r="AE29" s="75">
        <v>0</v>
      </c>
      <c r="AF29" s="74">
        <v>0</v>
      </c>
      <c r="AG29" s="75">
        <v>0</v>
      </c>
      <c r="AH29" s="74">
        <v>0</v>
      </c>
      <c r="AI29" s="75">
        <v>0</v>
      </c>
      <c r="AJ29" s="74">
        <v>0</v>
      </c>
      <c r="AK29" s="75">
        <v>0</v>
      </c>
      <c r="AL29" s="74">
        <v>0</v>
      </c>
      <c r="AM29" s="75">
        <v>0</v>
      </c>
      <c r="AN29" s="74">
        <v>0</v>
      </c>
      <c r="AO29" s="75">
        <v>0</v>
      </c>
      <c r="AP29" s="74">
        <v>522.19200000000001</v>
      </c>
      <c r="AQ29" s="75">
        <v>85.190872322823793</v>
      </c>
      <c r="AR29" s="74">
        <v>0</v>
      </c>
      <c r="AS29" s="75">
        <v>0</v>
      </c>
      <c r="AT29" s="74">
        <v>0.18</v>
      </c>
      <c r="AU29" s="75">
        <v>231.51111111111112</v>
      </c>
      <c r="AV29" s="74">
        <v>0.10199999999999999</v>
      </c>
      <c r="AW29" s="75">
        <v>185.40196078431373</v>
      </c>
      <c r="AX29" s="74">
        <v>0</v>
      </c>
      <c r="AY29" s="75">
        <v>0</v>
      </c>
      <c r="AZ29" s="74">
        <v>0</v>
      </c>
      <c r="BA29" s="75">
        <v>0</v>
      </c>
      <c r="BB29" s="74">
        <v>0</v>
      </c>
      <c r="BC29" s="75">
        <v>0</v>
      </c>
      <c r="BD29" s="74">
        <v>0</v>
      </c>
      <c r="BE29" s="75">
        <v>0</v>
      </c>
      <c r="BF29" s="74">
        <v>0</v>
      </c>
      <c r="BG29" s="75">
        <v>0</v>
      </c>
      <c r="BH29" s="74">
        <v>0</v>
      </c>
      <c r="BI29" s="75">
        <v>0</v>
      </c>
      <c r="BJ29" s="74">
        <v>0</v>
      </c>
      <c r="BK29" s="75">
        <v>0</v>
      </c>
      <c r="BL29" s="74">
        <v>0</v>
      </c>
      <c r="BM29" s="75">
        <v>0</v>
      </c>
      <c r="BN29" s="74">
        <v>0.97499999999999998</v>
      </c>
      <c r="BO29" s="75">
        <v>495.47589743589742</v>
      </c>
      <c r="BP29" s="74">
        <v>0</v>
      </c>
      <c r="BQ29" s="75">
        <v>0</v>
      </c>
      <c r="BR29" s="74">
        <v>0</v>
      </c>
      <c r="BS29" s="75">
        <v>0</v>
      </c>
      <c r="BT29" s="74">
        <v>2.1000000000000001E-2</v>
      </c>
      <c r="BU29" s="75">
        <v>753.42857142857144</v>
      </c>
    </row>
    <row r="30" spans="1:73" ht="12.95" customHeight="1">
      <c r="A30" s="54"/>
      <c r="B30" s="71" t="s">
        <v>65</v>
      </c>
      <c r="C30" s="17">
        <v>19</v>
      </c>
      <c r="D30" s="74">
        <v>0</v>
      </c>
      <c r="E30" s="75">
        <v>0</v>
      </c>
      <c r="F30" s="74">
        <v>0</v>
      </c>
      <c r="G30" s="75">
        <v>0</v>
      </c>
      <c r="H30" s="74">
        <v>0</v>
      </c>
      <c r="I30" s="75">
        <v>0</v>
      </c>
      <c r="J30" s="74">
        <v>0</v>
      </c>
      <c r="K30" s="75">
        <v>0</v>
      </c>
      <c r="L30" s="74">
        <v>0</v>
      </c>
      <c r="M30" s="75">
        <v>0</v>
      </c>
      <c r="N30" s="74">
        <v>9.5229999999999997</v>
      </c>
      <c r="O30" s="75">
        <v>624.87965977108047</v>
      </c>
      <c r="P30" s="74">
        <v>0</v>
      </c>
      <c r="Q30" s="75">
        <v>0</v>
      </c>
      <c r="R30" s="74">
        <v>0.93100000000000005</v>
      </c>
      <c r="S30" s="75">
        <v>544.610096670247</v>
      </c>
      <c r="T30" s="74">
        <v>0</v>
      </c>
      <c r="U30" s="75">
        <v>0</v>
      </c>
      <c r="V30" s="74">
        <v>0</v>
      </c>
      <c r="W30" s="75">
        <v>0</v>
      </c>
      <c r="X30" s="74">
        <v>0</v>
      </c>
      <c r="Y30" s="75">
        <v>0</v>
      </c>
      <c r="Z30" s="74">
        <v>0</v>
      </c>
      <c r="AA30" s="75">
        <v>0</v>
      </c>
      <c r="AB30" s="74">
        <v>0</v>
      </c>
      <c r="AC30" s="75">
        <v>0</v>
      </c>
      <c r="AD30" s="74">
        <v>0</v>
      </c>
      <c r="AE30" s="75">
        <v>0</v>
      </c>
      <c r="AF30" s="74">
        <v>600.92600000000004</v>
      </c>
      <c r="AG30" s="75">
        <v>47.548197282194479</v>
      </c>
      <c r="AH30" s="74">
        <v>0</v>
      </c>
      <c r="AI30" s="75">
        <v>0</v>
      </c>
      <c r="AJ30" s="74">
        <v>0</v>
      </c>
      <c r="AK30" s="75">
        <v>0</v>
      </c>
      <c r="AL30" s="74">
        <v>0</v>
      </c>
      <c r="AM30" s="75">
        <v>0</v>
      </c>
      <c r="AN30" s="74">
        <v>0</v>
      </c>
      <c r="AO30" s="75">
        <v>0</v>
      </c>
      <c r="AP30" s="74">
        <v>206.71</v>
      </c>
      <c r="AQ30" s="75">
        <v>73.412466740844664</v>
      </c>
      <c r="AR30" s="74">
        <v>0</v>
      </c>
      <c r="AS30" s="75">
        <v>0</v>
      </c>
      <c r="AT30" s="74">
        <v>1.1839999999999999</v>
      </c>
      <c r="AU30" s="75">
        <v>52.856418918918919</v>
      </c>
      <c r="AV30" s="74">
        <v>7.0000000000000001E-3</v>
      </c>
      <c r="AW30" s="75">
        <v>54.571428571428569</v>
      </c>
      <c r="AX30" s="74">
        <v>0</v>
      </c>
      <c r="AY30" s="75">
        <v>0</v>
      </c>
      <c r="AZ30" s="74">
        <v>0</v>
      </c>
      <c r="BA30" s="75">
        <v>0</v>
      </c>
      <c r="BB30" s="74">
        <v>0</v>
      </c>
      <c r="BC30" s="75">
        <v>0</v>
      </c>
      <c r="BD30" s="74">
        <v>0</v>
      </c>
      <c r="BE30" s="75">
        <v>0</v>
      </c>
      <c r="BF30" s="74">
        <v>0</v>
      </c>
      <c r="BG30" s="75">
        <v>0</v>
      </c>
      <c r="BH30" s="74">
        <v>0</v>
      </c>
      <c r="BI30" s="75">
        <v>0</v>
      </c>
      <c r="BJ30" s="74">
        <v>0</v>
      </c>
      <c r="BK30" s="75">
        <v>0</v>
      </c>
      <c r="BL30" s="74">
        <v>1.6E-2</v>
      </c>
      <c r="BM30" s="75">
        <v>44.75</v>
      </c>
      <c r="BN30" s="74">
        <v>6.093</v>
      </c>
      <c r="BO30" s="75">
        <v>301.64582307566059</v>
      </c>
      <c r="BP30" s="74">
        <v>0.04</v>
      </c>
      <c r="BQ30" s="75">
        <v>714.67499999999995</v>
      </c>
      <c r="BR30" s="74">
        <v>0</v>
      </c>
      <c r="BS30" s="75">
        <v>0</v>
      </c>
      <c r="BT30" s="74">
        <v>0.79700000000000004</v>
      </c>
      <c r="BU30" s="75">
        <v>242.53450439146798</v>
      </c>
    </row>
    <row r="31" spans="1:73" ht="12.95" customHeight="1">
      <c r="A31" s="54"/>
      <c r="B31" s="71" t="s">
        <v>66</v>
      </c>
      <c r="C31" s="17">
        <v>20</v>
      </c>
      <c r="D31" s="74">
        <v>0</v>
      </c>
      <c r="E31" s="75">
        <v>0</v>
      </c>
      <c r="F31" s="74">
        <v>0</v>
      </c>
      <c r="G31" s="75">
        <v>0</v>
      </c>
      <c r="H31" s="74">
        <v>0</v>
      </c>
      <c r="I31" s="75">
        <v>0</v>
      </c>
      <c r="J31" s="74">
        <v>0</v>
      </c>
      <c r="K31" s="75">
        <v>0</v>
      </c>
      <c r="L31" s="74">
        <v>0</v>
      </c>
      <c r="M31" s="75">
        <v>0</v>
      </c>
      <c r="N31" s="74">
        <v>0</v>
      </c>
      <c r="O31" s="75">
        <v>0</v>
      </c>
      <c r="P31" s="74">
        <v>0</v>
      </c>
      <c r="Q31" s="75">
        <v>0</v>
      </c>
      <c r="R31" s="74">
        <v>0</v>
      </c>
      <c r="S31" s="75">
        <v>0</v>
      </c>
      <c r="T31" s="74">
        <v>0</v>
      </c>
      <c r="U31" s="75">
        <v>0</v>
      </c>
      <c r="V31" s="74">
        <v>0</v>
      </c>
      <c r="W31" s="75">
        <v>0</v>
      </c>
      <c r="X31" s="74">
        <v>0</v>
      </c>
      <c r="Y31" s="75">
        <v>0</v>
      </c>
      <c r="Z31" s="74">
        <v>0</v>
      </c>
      <c r="AA31" s="75">
        <v>0</v>
      </c>
      <c r="AB31" s="74">
        <v>0</v>
      </c>
      <c r="AC31" s="75">
        <v>0</v>
      </c>
      <c r="AD31" s="74">
        <v>0</v>
      </c>
      <c r="AE31" s="75">
        <v>0</v>
      </c>
      <c r="AF31" s="74">
        <v>496</v>
      </c>
      <c r="AG31" s="75">
        <v>34.64314516129032</v>
      </c>
      <c r="AH31" s="74">
        <v>0</v>
      </c>
      <c r="AI31" s="75">
        <v>0</v>
      </c>
      <c r="AJ31" s="74">
        <v>0</v>
      </c>
      <c r="AK31" s="75">
        <v>0</v>
      </c>
      <c r="AL31" s="74">
        <v>0</v>
      </c>
      <c r="AM31" s="75">
        <v>0</v>
      </c>
      <c r="AN31" s="74">
        <v>0</v>
      </c>
      <c r="AO31" s="75">
        <v>0</v>
      </c>
      <c r="AP31" s="74">
        <v>172</v>
      </c>
      <c r="AQ31" s="75">
        <v>70.162790697674424</v>
      </c>
      <c r="AR31" s="74">
        <v>0</v>
      </c>
      <c r="AS31" s="75">
        <v>0</v>
      </c>
      <c r="AT31" s="74">
        <v>0</v>
      </c>
      <c r="AU31" s="75">
        <v>0</v>
      </c>
      <c r="AV31" s="74">
        <v>0</v>
      </c>
      <c r="AW31" s="75">
        <v>0</v>
      </c>
      <c r="AX31" s="74">
        <v>0</v>
      </c>
      <c r="AY31" s="75">
        <v>0</v>
      </c>
      <c r="AZ31" s="74">
        <v>0</v>
      </c>
      <c r="BA31" s="75">
        <v>0</v>
      </c>
      <c r="BB31" s="74">
        <v>0</v>
      </c>
      <c r="BC31" s="75">
        <v>0</v>
      </c>
      <c r="BD31" s="74">
        <v>0</v>
      </c>
      <c r="BE31" s="75">
        <v>0</v>
      </c>
      <c r="BF31" s="74">
        <v>0</v>
      </c>
      <c r="BG31" s="75">
        <v>0</v>
      </c>
      <c r="BH31" s="74">
        <v>0</v>
      </c>
      <c r="BI31" s="75">
        <v>0</v>
      </c>
      <c r="BJ31" s="74">
        <v>0</v>
      </c>
      <c r="BK31" s="75">
        <v>0</v>
      </c>
      <c r="BL31" s="74">
        <v>0</v>
      </c>
      <c r="BM31" s="75">
        <v>0</v>
      </c>
      <c r="BN31" s="74">
        <v>0</v>
      </c>
      <c r="BO31" s="75">
        <v>0</v>
      </c>
      <c r="BP31" s="74">
        <v>0</v>
      </c>
      <c r="BQ31" s="75">
        <v>0</v>
      </c>
      <c r="BR31" s="74">
        <v>0</v>
      </c>
      <c r="BS31" s="75">
        <v>0</v>
      </c>
      <c r="BT31" s="74">
        <v>0</v>
      </c>
      <c r="BU31" s="75">
        <v>0</v>
      </c>
    </row>
    <row r="32" spans="1:73" ht="12.95" customHeight="1">
      <c r="A32" s="54"/>
      <c r="B32" s="71" t="s">
        <v>67</v>
      </c>
      <c r="C32" s="17">
        <v>21</v>
      </c>
      <c r="D32" s="74">
        <v>0</v>
      </c>
      <c r="E32" s="75">
        <v>0</v>
      </c>
      <c r="F32" s="74">
        <v>0</v>
      </c>
      <c r="G32" s="75">
        <v>0</v>
      </c>
      <c r="H32" s="74">
        <v>0</v>
      </c>
      <c r="I32" s="75">
        <v>0</v>
      </c>
      <c r="J32" s="74">
        <v>0</v>
      </c>
      <c r="K32" s="75">
        <v>0</v>
      </c>
      <c r="L32" s="74">
        <v>0</v>
      </c>
      <c r="M32" s="75">
        <v>0</v>
      </c>
      <c r="N32" s="74">
        <v>0</v>
      </c>
      <c r="O32" s="75">
        <v>0</v>
      </c>
      <c r="P32" s="74">
        <v>0</v>
      </c>
      <c r="Q32" s="75">
        <v>0</v>
      </c>
      <c r="R32" s="74">
        <v>0</v>
      </c>
      <c r="S32" s="75">
        <v>0</v>
      </c>
      <c r="T32" s="74">
        <v>0</v>
      </c>
      <c r="U32" s="75">
        <v>0</v>
      </c>
      <c r="V32" s="74">
        <v>0</v>
      </c>
      <c r="W32" s="75">
        <v>0</v>
      </c>
      <c r="X32" s="74">
        <v>0</v>
      </c>
      <c r="Y32" s="75">
        <v>0</v>
      </c>
      <c r="Z32" s="74">
        <v>0</v>
      </c>
      <c r="AA32" s="75">
        <v>0</v>
      </c>
      <c r="AB32" s="74">
        <v>0</v>
      </c>
      <c r="AC32" s="75">
        <v>0</v>
      </c>
      <c r="AD32" s="74">
        <v>0</v>
      </c>
      <c r="AE32" s="75">
        <v>0</v>
      </c>
      <c r="AF32" s="74">
        <v>2987.6120000000001</v>
      </c>
      <c r="AG32" s="75">
        <v>30.79298181959371</v>
      </c>
      <c r="AH32" s="74">
        <v>0</v>
      </c>
      <c r="AI32" s="75">
        <v>0</v>
      </c>
      <c r="AJ32" s="74">
        <v>0</v>
      </c>
      <c r="AK32" s="75">
        <v>0</v>
      </c>
      <c r="AL32" s="74">
        <v>0</v>
      </c>
      <c r="AM32" s="75">
        <v>0</v>
      </c>
      <c r="AN32" s="74">
        <v>0</v>
      </c>
      <c r="AO32" s="75">
        <v>0</v>
      </c>
      <c r="AP32" s="74">
        <v>1500.874</v>
      </c>
      <c r="AQ32" s="75">
        <v>72.58293434358913</v>
      </c>
      <c r="AR32" s="74">
        <v>0</v>
      </c>
      <c r="AS32" s="75">
        <v>0</v>
      </c>
      <c r="AT32" s="74">
        <v>0</v>
      </c>
      <c r="AU32" s="75">
        <v>0</v>
      </c>
      <c r="AV32" s="74">
        <v>0</v>
      </c>
      <c r="AW32" s="75">
        <v>0</v>
      </c>
      <c r="AX32" s="74">
        <v>0</v>
      </c>
      <c r="AY32" s="75">
        <v>0</v>
      </c>
      <c r="AZ32" s="74">
        <v>0</v>
      </c>
      <c r="BA32" s="75">
        <v>0</v>
      </c>
      <c r="BB32" s="74">
        <v>0</v>
      </c>
      <c r="BC32" s="75">
        <v>0</v>
      </c>
      <c r="BD32" s="74">
        <v>0</v>
      </c>
      <c r="BE32" s="75">
        <v>0</v>
      </c>
      <c r="BF32" s="74">
        <v>0</v>
      </c>
      <c r="BG32" s="75">
        <v>0</v>
      </c>
      <c r="BH32" s="74">
        <v>0</v>
      </c>
      <c r="BI32" s="75">
        <v>0</v>
      </c>
      <c r="BJ32" s="74">
        <v>0</v>
      </c>
      <c r="BK32" s="75">
        <v>0</v>
      </c>
      <c r="BL32" s="74">
        <v>0</v>
      </c>
      <c r="BM32" s="75">
        <v>0</v>
      </c>
      <c r="BN32" s="74">
        <v>0</v>
      </c>
      <c r="BO32" s="75">
        <v>0</v>
      </c>
      <c r="BP32" s="74">
        <v>0</v>
      </c>
      <c r="BQ32" s="75">
        <v>0</v>
      </c>
      <c r="BR32" s="74">
        <v>0</v>
      </c>
      <c r="BS32" s="75">
        <v>0</v>
      </c>
      <c r="BT32" s="74">
        <v>0</v>
      </c>
      <c r="BU32" s="75">
        <v>0</v>
      </c>
    </row>
    <row r="33" spans="1:73" ht="12.95" customHeight="1">
      <c r="A33" s="54"/>
      <c r="C33" s="76"/>
      <c r="D33" s="74"/>
      <c r="E33" s="75"/>
      <c r="F33" s="74"/>
      <c r="G33" s="75"/>
      <c r="H33" s="74"/>
      <c r="I33" s="75"/>
      <c r="J33" s="74"/>
      <c r="K33" s="75"/>
      <c r="L33" s="74"/>
      <c r="M33" s="75"/>
      <c r="N33" s="74"/>
      <c r="O33" s="75"/>
      <c r="P33" s="74"/>
      <c r="Q33" s="75"/>
      <c r="R33" s="74"/>
      <c r="S33" s="75"/>
      <c r="T33" s="74"/>
      <c r="U33" s="75"/>
      <c r="V33" s="74"/>
      <c r="W33" s="75"/>
      <c r="X33" s="74"/>
      <c r="Y33" s="75"/>
      <c r="Z33" s="74"/>
      <c r="AA33" s="75"/>
      <c r="AB33" s="74"/>
      <c r="AC33" s="75"/>
      <c r="AD33" s="74"/>
      <c r="AE33" s="75"/>
      <c r="AF33" s="74"/>
      <c r="AG33" s="75"/>
      <c r="AH33" s="74"/>
      <c r="AI33" s="75"/>
      <c r="AJ33" s="74"/>
      <c r="AK33" s="75"/>
      <c r="AL33" s="74"/>
      <c r="AM33" s="75"/>
      <c r="AN33" s="74"/>
      <c r="AO33" s="75"/>
      <c r="AP33" s="74"/>
      <c r="AQ33" s="75"/>
      <c r="AR33" s="74"/>
      <c r="AS33" s="75"/>
      <c r="AT33" s="74"/>
      <c r="AU33" s="75"/>
      <c r="AV33" s="74"/>
      <c r="AW33" s="75"/>
      <c r="AX33" s="74"/>
      <c r="AY33" s="75"/>
      <c r="AZ33" s="74"/>
      <c r="BA33" s="75"/>
      <c r="BB33" s="74"/>
      <c r="BC33" s="75"/>
      <c r="BD33" s="74"/>
      <c r="BE33" s="75"/>
      <c r="BF33" s="74"/>
      <c r="BG33" s="75"/>
      <c r="BH33" s="74"/>
      <c r="BI33" s="75"/>
      <c r="BJ33" s="74"/>
      <c r="BK33" s="75"/>
      <c r="BL33" s="74"/>
      <c r="BM33" s="75"/>
      <c r="BN33" s="74"/>
      <c r="BO33" s="75"/>
      <c r="BP33" s="74"/>
      <c r="BQ33" s="75"/>
      <c r="BR33" s="74"/>
      <c r="BS33" s="75"/>
      <c r="BT33" s="74"/>
      <c r="BU33" s="75"/>
    </row>
    <row r="34" spans="1:73" ht="12.95" customHeight="1">
      <c r="A34" s="54"/>
      <c r="B34" s="71" t="s">
        <v>68</v>
      </c>
      <c r="C34" s="17">
        <v>22</v>
      </c>
      <c r="D34" s="74">
        <v>0.16600000000000001</v>
      </c>
      <c r="E34" s="75">
        <v>2183.1626506024095</v>
      </c>
      <c r="F34" s="74">
        <v>0</v>
      </c>
      <c r="G34" s="75">
        <v>0</v>
      </c>
      <c r="H34" s="74">
        <v>409.31900000000002</v>
      </c>
      <c r="I34" s="75">
        <v>354.28634878908628</v>
      </c>
      <c r="J34" s="74">
        <v>0</v>
      </c>
      <c r="K34" s="75">
        <v>0</v>
      </c>
      <c r="L34" s="74">
        <v>19.219000000000001</v>
      </c>
      <c r="M34" s="75">
        <v>2091.2483479889693</v>
      </c>
      <c r="N34" s="74">
        <v>0</v>
      </c>
      <c r="O34" s="75">
        <v>0</v>
      </c>
      <c r="P34" s="74">
        <v>21.129000000000001</v>
      </c>
      <c r="Q34" s="75">
        <v>1131.3464432770127</v>
      </c>
      <c r="R34" s="74">
        <v>0</v>
      </c>
      <c r="S34" s="75">
        <v>0</v>
      </c>
      <c r="T34" s="74">
        <v>71.742000000000004</v>
      </c>
      <c r="U34" s="75">
        <v>516.93036157341578</v>
      </c>
      <c r="V34" s="74">
        <v>0</v>
      </c>
      <c r="W34" s="75">
        <v>0</v>
      </c>
      <c r="X34" s="74">
        <v>65.412000000000006</v>
      </c>
      <c r="Y34" s="75">
        <v>1079.7724882284597</v>
      </c>
      <c r="Z34" s="74">
        <v>0</v>
      </c>
      <c r="AA34" s="75">
        <v>0</v>
      </c>
      <c r="AB34" s="74">
        <v>5.9349999999999996</v>
      </c>
      <c r="AC34" s="75">
        <v>876.14962089300752</v>
      </c>
      <c r="AD34" s="74">
        <v>0</v>
      </c>
      <c r="AE34" s="75">
        <v>0</v>
      </c>
      <c r="AF34" s="74">
        <v>24066.66</v>
      </c>
      <c r="AG34" s="75">
        <v>36.172834576962487</v>
      </c>
      <c r="AH34" s="74">
        <v>0</v>
      </c>
      <c r="AI34" s="75">
        <v>0</v>
      </c>
      <c r="AJ34" s="74">
        <v>0</v>
      </c>
      <c r="AK34" s="75">
        <v>0</v>
      </c>
      <c r="AL34" s="74">
        <v>28.042999999999999</v>
      </c>
      <c r="AM34" s="75">
        <v>267.89006169097456</v>
      </c>
      <c r="AN34" s="74">
        <v>0</v>
      </c>
      <c r="AO34" s="75">
        <v>0</v>
      </c>
      <c r="AP34" s="74">
        <v>14164.764999999999</v>
      </c>
      <c r="AQ34" s="75">
        <v>79.247828961511175</v>
      </c>
      <c r="AR34" s="74">
        <v>0</v>
      </c>
      <c r="AS34" s="75">
        <v>0</v>
      </c>
      <c r="AT34" s="74">
        <v>0</v>
      </c>
      <c r="AU34" s="75">
        <v>0</v>
      </c>
      <c r="AV34" s="74">
        <v>0</v>
      </c>
      <c r="AW34" s="75">
        <v>0</v>
      </c>
      <c r="AX34" s="74">
        <v>0</v>
      </c>
      <c r="AY34" s="75">
        <v>0</v>
      </c>
      <c r="AZ34" s="74">
        <v>0</v>
      </c>
      <c r="BA34" s="75">
        <v>0</v>
      </c>
      <c r="BB34" s="74">
        <v>1.3720000000000001</v>
      </c>
      <c r="BC34" s="75">
        <v>360.24562682215742</v>
      </c>
      <c r="BD34" s="74">
        <v>0</v>
      </c>
      <c r="BE34" s="75">
        <v>0</v>
      </c>
      <c r="BF34" s="74">
        <v>0</v>
      </c>
      <c r="BG34" s="75">
        <v>0</v>
      </c>
      <c r="BH34" s="74">
        <v>0</v>
      </c>
      <c r="BI34" s="75">
        <v>0</v>
      </c>
      <c r="BJ34" s="74">
        <v>0</v>
      </c>
      <c r="BK34" s="75">
        <v>0</v>
      </c>
      <c r="BL34" s="74">
        <v>733.53399999999999</v>
      </c>
      <c r="BM34" s="75">
        <v>159.59547614698161</v>
      </c>
      <c r="BN34" s="74">
        <v>3.5449999999999999</v>
      </c>
      <c r="BO34" s="75">
        <v>823.56502115655849</v>
      </c>
      <c r="BP34" s="74">
        <v>11.597</v>
      </c>
      <c r="BQ34" s="75">
        <v>931.28248685004735</v>
      </c>
      <c r="BR34" s="74">
        <v>0</v>
      </c>
      <c r="BS34" s="75">
        <v>0</v>
      </c>
      <c r="BT34" s="74">
        <v>0.42199999999999999</v>
      </c>
      <c r="BU34" s="75">
        <v>723.05687203791467</v>
      </c>
    </row>
    <row r="35" spans="1:73" ht="12.95" customHeight="1">
      <c r="A35" s="54"/>
      <c r="B35" s="71" t="s">
        <v>69</v>
      </c>
      <c r="C35" s="17">
        <v>23</v>
      </c>
      <c r="D35" s="74">
        <v>11.129</v>
      </c>
      <c r="E35" s="75">
        <v>5380.2534818941504</v>
      </c>
      <c r="F35" s="74">
        <v>0</v>
      </c>
      <c r="G35" s="75">
        <v>0</v>
      </c>
      <c r="H35" s="74">
        <v>43.362000000000002</v>
      </c>
      <c r="I35" s="75">
        <v>382.77468751441353</v>
      </c>
      <c r="J35" s="74">
        <v>0</v>
      </c>
      <c r="K35" s="75">
        <v>0</v>
      </c>
      <c r="L35" s="74">
        <v>2.0009999999999999</v>
      </c>
      <c r="M35" s="75">
        <v>2258.5467266366818</v>
      </c>
      <c r="N35" s="74">
        <v>0</v>
      </c>
      <c r="O35" s="75">
        <v>0</v>
      </c>
      <c r="P35" s="74">
        <v>4.3029999999999999</v>
      </c>
      <c r="Q35" s="75">
        <v>1438.8870555426447</v>
      </c>
      <c r="R35" s="74">
        <v>0</v>
      </c>
      <c r="S35" s="75">
        <v>0</v>
      </c>
      <c r="T35" s="74">
        <v>5.9089999999999998</v>
      </c>
      <c r="U35" s="75">
        <v>713.48705364697912</v>
      </c>
      <c r="V35" s="74">
        <v>0</v>
      </c>
      <c r="W35" s="75">
        <v>0</v>
      </c>
      <c r="X35" s="74">
        <v>3.988</v>
      </c>
      <c r="Y35" s="75">
        <v>1129.2988966900703</v>
      </c>
      <c r="Z35" s="74">
        <v>0</v>
      </c>
      <c r="AA35" s="75">
        <v>0</v>
      </c>
      <c r="AB35" s="74">
        <v>280.63799999999998</v>
      </c>
      <c r="AC35" s="75">
        <v>713.19450680235741</v>
      </c>
      <c r="AD35" s="74">
        <v>0</v>
      </c>
      <c r="AE35" s="75">
        <v>0</v>
      </c>
      <c r="AF35" s="74">
        <v>0</v>
      </c>
      <c r="AG35" s="75">
        <v>0</v>
      </c>
      <c r="AH35" s="74">
        <v>0</v>
      </c>
      <c r="AI35" s="75">
        <v>0</v>
      </c>
      <c r="AJ35" s="74">
        <v>0</v>
      </c>
      <c r="AK35" s="75">
        <v>0</v>
      </c>
      <c r="AL35" s="74">
        <v>3.9E-2</v>
      </c>
      <c r="AM35" s="75">
        <v>598.15384615384619</v>
      </c>
      <c r="AN35" s="74">
        <v>0</v>
      </c>
      <c r="AO35" s="75">
        <v>0</v>
      </c>
      <c r="AP35" s="74">
        <v>0.621</v>
      </c>
      <c r="AQ35" s="75">
        <v>190.93719806763283</v>
      </c>
      <c r="AR35" s="74">
        <v>0</v>
      </c>
      <c r="AS35" s="75">
        <v>0</v>
      </c>
      <c r="AT35" s="74">
        <v>0</v>
      </c>
      <c r="AU35" s="75">
        <v>0</v>
      </c>
      <c r="AV35" s="74">
        <v>0</v>
      </c>
      <c r="AW35" s="75">
        <v>0</v>
      </c>
      <c r="AX35" s="74">
        <v>0</v>
      </c>
      <c r="AY35" s="75">
        <v>0</v>
      </c>
      <c r="AZ35" s="74">
        <v>0</v>
      </c>
      <c r="BA35" s="75">
        <v>0</v>
      </c>
      <c r="BB35" s="74">
        <v>1.4E-2</v>
      </c>
      <c r="BC35" s="75">
        <v>891.21428571428567</v>
      </c>
      <c r="BD35" s="74">
        <v>0</v>
      </c>
      <c r="BE35" s="75">
        <v>0</v>
      </c>
      <c r="BF35" s="74">
        <v>0</v>
      </c>
      <c r="BG35" s="75">
        <v>0</v>
      </c>
      <c r="BH35" s="74">
        <v>0</v>
      </c>
      <c r="BI35" s="75">
        <v>0</v>
      </c>
      <c r="BJ35" s="74">
        <v>0</v>
      </c>
      <c r="BK35" s="75">
        <v>0</v>
      </c>
      <c r="BL35" s="74">
        <v>8.1000000000000003E-2</v>
      </c>
      <c r="BM35" s="75">
        <v>355.69135802469134</v>
      </c>
      <c r="BN35" s="74">
        <v>0</v>
      </c>
      <c r="BO35" s="75">
        <v>0</v>
      </c>
      <c r="BP35" s="74">
        <v>0</v>
      </c>
      <c r="BQ35" s="75">
        <v>0</v>
      </c>
      <c r="BR35" s="74">
        <v>0</v>
      </c>
      <c r="BS35" s="75">
        <v>0</v>
      </c>
      <c r="BT35" s="74">
        <v>0</v>
      </c>
      <c r="BU35" s="75">
        <v>0</v>
      </c>
    </row>
    <row r="36" spans="1:73" ht="12.95" customHeight="1">
      <c r="A36" s="54"/>
      <c r="B36" s="71" t="s">
        <v>70</v>
      </c>
      <c r="C36" s="17">
        <v>24</v>
      </c>
      <c r="D36" s="74">
        <v>0.48799999999999999</v>
      </c>
      <c r="E36" s="75">
        <v>2439.6639344262294</v>
      </c>
      <c r="F36" s="74">
        <v>21.356000000000002</v>
      </c>
      <c r="G36" s="75">
        <v>1777.3369076606104</v>
      </c>
      <c r="H36" s="74">
        <v>9.1999999999999998E-2</v>
      </c>
      <c r="I36" s="75">
        <v>337.58695652173913</v>
      </c>
      <c r="J36" s="74">
        <v>76.347999999999999</v>
      </c>
      <c r="K36" s="75">
        <v>405.82654424477391</v>
      </c>
      <c r="L36" s="74">
        <v>0</v>
      </c>
      <c r="M36" s="75">
        <v>0</v>
      </c>
      <c r="N36" s="74">
        <v>670.16</v>
      </c>
      <c r="O36" s="75">
        <v>850.00271278500657</v>
      </c>
      <c r="P36" s="74">
        <v>0.36399999999999999</v>
      </c>
      <c r="Q36" s="75">
        <v>561.37637362637361</v>
      </c>
      <c r="R36" s="74">
        <v>143.15299999999999</v>
      </c>
      <c r="S36" s="75">
        <v>576.53852172151471</v>
      </c>
      <c r="T36" s="74">
        <v>0</v>
      </c>
      <c r="U36" s="75">
        <v>0</v>
      </c>
      <c r="V36" s="74">
        <v>4.0720000000000001</v>
      </c>
      <c r="W36" s="75">
        <v>395.94425343811395</v>
      </c>
      <c r="X36" s="74">
        <v>0</v>
      </c>
      <c r="Y36" s="75">
        <v>0</v>
      </c>
      <c r="Z36" s="74">
        <v>6.94</v>
      </c>
      <c r="AA36" s="75">
        <v>727.3730547550432</v>
      </c>
      <c r="AB36" s="74">
        <v>8.218</v>
      </c>
      <c r="AC36" s="75">
        <v>595.4827208566561</v>
      </c>
      <c r="AD36" s="74">
        <v>4.0570000000000004</v>
      </c>
      <c r="AE36" s="75">
        <v>111.02612768055212</v>
      </c>
      <c r="AF36" s="74">
        <v>75.704999999999998</v>
      </c>
      <c r="AG36" s="75">
        <v>29.35783633841886</v>
      </c>
      <c r="AH36" s="74">
        <v>1E-3</v>
      </c>
      <c r="AI36" s="75">
        <v>494</v>
      </c>
      <c r="AJ36" s="74">
        <v>2.8000000000000001E-2</v>
      </c>
      <c r="AK36" s="75">
        <v>160.78571428571428</v>
      </c>
      <c r="AL36" s="74">
        <v>4.7039999999999997</v>
      </c>
      <c r="AM36" s="75">
        <v>666.10374149659867</v>
      </c>
      <c r="AN36" s="74">
        <v>0</v>
      </c>
      <c r="AO36" s="75">
        <v>0</v>
      </c>
      <c r="AP36" s="74">
        <v>16.244</v>
      </c>
      <c r="AQ36" s="75">
        <v>85.070980054173845</v>
      </c>
      <c r="AR36" s="74">
        <v>0</v>
      </c>
      <c r="AS36" s="75">
        <v>0</v>
      </c>
      <c r="AT36" s="74">
        <v>0</v>
      </c>
      <c r="AU36" s="75">
        <v>0</v>
      </c>
      <c r="AV36" s="74">
        <v>0</v>
      </c>
      <c r="AW36" s="75">
        <v>0</v>
      </c>
      <c r="AX36" s="74">
        <v>0</v>
      </c>
      <c r="AY36" s="75">
        <v>0</v>
      </c>
      <c r="AZ36" s="74">
        <v>0</v>
      </c>
      <c r="BA36" s="75">
        <v>0</v>
      </c>
      <c r="BB36" s="74">
        <v>0.13700000000000001</v>
      </c>
      <c r="BC36" s="75">
        <v>884.43795620437959</v>
      </c>
      <c r="BD36" s="74">
        <v>0</v>
      </c>
      <c r="BE36" s="75">
        <v>0</v>
      </c>
      <c r="BF36" s="74">
        <v>0</v>
      </c>
      <c r="BG36" s="75">
        <v>0</v>
      </c>
      <c r="BH36" s="74">
        <v>0</v>
      </c>
      <c r="BI36" s="75">
        <v>0</v>
      </c>
      <c r="BJ36" s="74">
        <v>0</v>
      </c>
      <c r="BK36" s="75">
        <v>0</v>
      </c>
      <c r="BL36" s="74">
        <v>2.9510000000000001</v>
      </c>
      <c r="BM36" s="75">
        <v>546.94307014571336</v>
      </c>
      <c r="BN36" s="74">
        <v>0.11700000000000001</v>
      </c>
      <c r="BO36" s="75">
        <v>246.29914529914532</v>
      </c>
      <c r="BP36" s="74">
        <v>1.111</v>
      </c>
      <c r="BQ36" s="75">
        <v>1174.5157515751575</v>
      </c>
      <c r="BR36" s="74">
        <v>0</v>
      </c>
      <c r="BS36" s="75">
        <v>0</v>
      </c>
      <c r="BT36" s="74">
        <v>0.187</v>
      </c>
      <c r="BU36" s="75">
        <v>1737.7379679144385</v>
      </c>
    </row>
    <row r="37" spans="1:73" ht="12.95" customHeight="1">
      <c r="A37" s="54"/>
      <c r="B37" s="71" t="s">
        <v>71</v>
      </c>
      <c r="C37" s="17">
        <v>25</v>
      </c>
      <c r="D37" s="74">
        <v>0</v>
      </c>
      <c r="E37" s="75">
        <v>0</v>
      </c>
      <c r="F37" s="74">
        <v>0</v>
      </c>
      <c r="G37" s="75">
        <v>0</v>
      </c>
      <c r="H37" s="74">
        <v>0</v>
      </c>
      <c r="I37" s="75">
        <v>0</v>
      </c>
      <c r="J37" s="74">
        <v>0</v>
      </c>
      <c r="K37" s="75">
        <v>0</v>
      </c>
      <c r="L37" s="74">
        <v>0</v>
      </c>
      <c r="M37" s="75">
        <v>0</v>
      </c>
      <c r="N37" s="74">
        <v>0</v>
      </c>
      <c r="O37" s="75">
        <v>0</v>
      </c>
      <c r="P37" s="74">
        <v>0</v>
      </c>
      <c r="Q37" s="75">
        <v>0</v>
      </c>
      <c r="R37" s="74">
        <v>0</v>
      </c>
      <c r="S37" s="75">
        <v>0</v>
      </c>
      <c r="T37" s="74">
        <v>0</v>
      </c>
      <c r="U37" s="75">
        <v>0</v>
      </c>
      <c r="V37" s="74">
        <v>0</v>
      </c>
      <c r="W37" s="75">
        <v>0</v>
      </c>
      <c r="X37" s="74">
        <v>0</v>
      </c>
      <c r="Y37" s="75">
        <v>0</v>
      </c>
      <c r="Z37" s="74">
        <v>0</v>
      </c>
      <c r="AA37" s="75">
        <v>0</v>
      </c>
      <c r="AB37" s="74">
        <v>0</v>
      </c>
      <c r="AC37" s="75">
        <v>0</v>
      </c>
      <c r="AD37" s="74">
        <v>0</v>
      </c>
      <c r="AE37" s="75">
        <v>0</v>
      </c>
      <c r="AF37" s="74">
        <v>1.0369999999999999</v>
      </c>
      <c r="AG37" s="75">
        <v>214.85438765670202</v>
      </c>
      <c r="AH37" s="74">
        <v>0</v>
      </c>
      <c r="AI37" s="75">
        <v>0</v>
      </c>
      <c r="AJ37" s="74">
        <v>0</v>
      </c>
      <c r="AK37" s="75">
        <v>0</v>
      </c>
      <c r="AL37" s="74">
        <v>11.074</v>
      </c>
      <c r="AM37" s="75">
        <v>504.86797905002709</v>
      </c>
      <c r="AN37" s="74">
        <v>2.8000000000000001E-2</v>
      </c>
      <c r="AO37" s="75">
        <v>135</v>
      </c>
      <c r="AP37" s="74">
        <v>1.724</v>
      </c>
      <c r="AQ37" s="75">
        <v>556.28074245939672</v>
      </c>
      <c r="AR37" s="74">
        <v>0</v>
      </c>
      <c r="AS37" s="75">
        <v>0</v>
      </c>
      <c r="AT37" s="74">
        <v>10.597</v>
      </c>
      <c r="AU37" s="75">
        <v>129.29357365292063</v>
      </c>
      <c r="AV37" s="74">
        <v>6.0000000000000001E-3</v>
      </c>
      <c r="AW37" s="75">
        <v>54</v>
      </c>
      <c r="AX37" s="74">
        <v>0</v>
      </c>
      <c r="AY37" s="75">
        <v>0</v>
      </c>
      <c r="AZ37" s="74">
        <v>0.51600000000000001</v>
      </c>
      <c r="BA37" s="75">
        <v>247.6046511627907</v>
      </c>
      <c r="BB37" s="74">
        <v>5.2</v>
      </c>
      <c r="BC37" s="75">
        <v>670.6073076923077</v>
      </c>
      <c r="BD37" s="74">
        <v>0</v>
      </c>
      <c r="BE37" s="75">
        <v>0</v>
      </c>
      <c r="BF37" s="74">
        <v>0</v>
      </c>
      <c r="BG37" s="75">
        <v>0</v>
      </c>
      <c r="BH37" s="74">
        <v>0</v>
      </c>
      <c r="BI37" s="75">
        <v>0</v>
      </c>
      <c r="BJ37" s="74">
        <v>0</v>
      </c>
      <c r="BK37" s="75">
        <v>0</v>
      </c>
      <c r="BL37" s="74">
        <v>9.2729999999999997</v>
      </c>
      <c r="BM37" s="75">
        <v>392.41324274776235</v>
      </c>
      <c r="BN37" s="74">
        <v>16.516999999999999</v>
      </c>
      <c r="BO37" s="75">
        <v>258.32130532178968</v>
      </c>
      <c r="BP37" s="74">
        <v>3.6080000000000001</v>
      </c>
      <c r="BQ37" s="75">
        <v>899.32538802660747</v>
      </c>
      <c r="BR37" s="74">
        <v>2.9990000000000001</v>
      </c>
      <c r="BS37" s="75">
        <v>2221.6375458486164</v>
      </c>
      <c r="BT37" s="74">
        <v>2.0569999999999999</v>
      </c>
      <c r="BU37" s="75">
        <v>867.01507049100633</v>
      </c>
    </row>
    <row r="38" spans="1:73" ht="12.95" customHeight="1">
      <c r="A38" s="54"/>
      <c r="B38" s="71" t="s">
        <v>72</v>
      </c>
      <c r="C38" s="17">
        <v>26</v>
      </c>
      <c r="D38" s="74">
        <v>0</v>
      </c>
      <c r="E38" s="75">
        <v>0</v>
      </c>
      <c r="F38" s="74">
        <v>0</v>
      </c>
      <c r="G38" s="75">
        <v>0</v>
      </c>
      <c r="H38" s="74">
        <v>0</v>
      </c>
      <c r="I38" s="75">
        <v>0</v>
      </c>
      <c r="J38" s="74">
        <v>0</v>
      </c>
      <c r="K38" s="75">
        <v>0</v>
      </c>
      <c r="L38" s="74">
        <v>0</v>
      </c>
      <c r="M38" s="75">
        <v>0</v>
      </c>
      <c r="N38" s="74">
        <v>0</v>
      </c>
      <c r="O38" s="75">
        <v>0</v>
      </c>
      <c r="P38" s="74">
        <v>0</v>
      </c>
      <c r="Q38" s="75">
        <v>0</v>
      </c>
      <c r="R38" s="74">
        <v>0</v>
      </c>
      <c r="S38" s="75">
        <v>0</v>
      </c>
      <c r="T38" s="74">
        <v>0</v>
      </c>
      <c r="U38" s="75">
        <v>0</v>
      </c>
      <c r="V38" s="74">
        <v>0</v>
      </c>
      <c r="W38" s="75">
        <v>0</v>
      </c>
      <c r="X38" s="74">
        <v>0</v>
      </c>
      <c r="Y38" s="75">
        <v>0</v>
      </c>
      <c r="Z38" s="74">
        <v>0</v>
      </c>
      <c r="AA38" s="75">
        <v>0</v>
      </c>
      <c r="AB38" s="74">
        <v>0</v>
      </c>
      <c r="AC38" s="75">
        <v>0</v>
      </c>
      <c r="AD38" s="74">
        <v>0</v>
      </c>
      <c r="AE38" s="75">
        <v>0</v>
      </c>
      <c r="AF38" s="74">
        <v>0</v>
      </c>
      <c r="AG38" s="75">
        <v>0</v>
      </c>
      <c r="AH38" s="74">
        <v>0</v>
      </c>
      <c r="AI38" s="75">
        <v>0</v>
      </c>
      <c r="AJ38" s="74">
        <v>0</v>
      </c>
      <c r="AK38" s="75">
        <v>0</v>
      </c>
      <c r="AL38" s="74">
        <v>0</v>
      </c>
      <c r="AM38" s="75">
        <v>0</v>
      </c>
      <c r="AN38" s="74">
        <v>0</v>
      </c>
      <c r="AO38" s="75">
        <v>0</v>
      </c>
      <c r="AP38" s="74">
        <v>0</v>
      </c>
      <c r="AQ38" s="75">
        <v>0</v>
      </c>
      <c r="AR38" s="74">
        <v>0</v>
      </c>
      <c r="AS38" s="75">
        <v>0</v>
      </c>
      <c r="AT38" s="74">
        <v>0</v>
      </c>
      <c r="AU38" s="75">
        <v>0</v>
      </c>
      <c r="AV38" s="74">
        <v>0</v>
      </c>
      <c r="AW38" s="75">
        <v>0</v>
      </c>
      <c r="AX38" s="74">
        <v>0</v>
      </c>
      <c r="AY38" s="75">
        <v>0</v>
      </c>
      <c r="AZ38" s="74">
        <v>0</v>
      </c>
      <c r="BA38" s="75">
        <v>0</v>
      </c>
      <c r="BB38" s="74">
        <v>10.185</v>
      </c>
      <c r="BC38" s="75">
        <v>744</v>
      </c>
      <c r="BD38" s="74">
        <v>27.390999999999998</v>
      </c>
      <c r="BE38" s="75">
        <v>1046</v>
      </c>
      <c r="BF38" s="74">
        <v>0</v>
      </c>
      <c r="BG38" s="75">
        <v>0</v>
      </c>
      <c r="BH38" s="74">
        <v>0</v>
      </c>
      <c r="BI38" s="75">
        <v>0</v>
      </c>
      <c r="BJ38" s="74">
        <v>0</v>
      </c>
      <c r="BK38" s="75">
        <v>0</v>
      </c>
      <c r="BL38" s="74">
        <v>0</v>
      </c>
      <c r="BM38" s="75">
        <v>0</v>
      </c>
      <c r="BN38" s="74">
        <v>0</v>
      </c>
      <c r="BO38" s="75">
        <v>0</v>
      </c>
      <c r="BP38" s="74">
        <v>0</v>
      </c>
      <c r="BQ38" s="75">
        <v>0</v>
      </c>
      <c r="BR38" s="74">
        <v>0</v>
      </c>
      <c r="BS38" s="75">
        <v>0</v>
      </c>
      <c r="BT38" s="74">
        <v>0</v>
      </c>
      <c r="BU38" s="75">
        <v>0</v>
      </c>
    </row>
    <row r="39" spans="1:73" ht="12.95" customHeight="1">
      <c r="A39" s="54"/>
      <c r="C39" s="76"/>
      <c r="D39" s="74"/>
      <c r="E39" s="75"/>
      <c r="F39" s="74"/>
      <c r="G39" s="75"/>
      <c r="H39" s="74"/>
      <c r="I39" s="75"/>
      <c r="J39" s="74"/>
      <c r="K39" s="75"/>
      <c r="L39" s="74"/>
      <c r="M39" s="75"/>
      <c r="N39" s="74"/>
      <c r="O39" s="75"/>
      <c r="P39" s="74"/>
      <c r="Q39" s="75"/>
      <c r="R39" s="74"/>
      <c r="S39" s="75"/>
      <c r="T39" s="74"/>
      <c r="U39" s="75"/>
      <c r="V39" s="74"/>
      <c r="W39" s="75"/>
      <c r="X39" s="74"/>
      <c r="Y39" s="75"/>
      <c r="Z39" s="74"/>
      <c r="AA39" s="75"/>
      <c r="AB39" s="74"/>
      <c r="AC39" s="75"/>
      <c r="AD39" s="74"/>
      <c r="AE39" s="75"/>
      <c r="AF39" s="74"/>
      <c r="AG39" s="75"/>
      <c r="AH39" s="74"/>
      <c r="AI39" s="75"/>
      <c r="AJ39" s="74"/>
      <c r="AK39" s="75"/>
      <c r="AL39" s="74"/>
      <c r="AM39" s="75"/>
      <c r="AN39" s="74"/>
      <c r="AO39" s="75"/>
      <c r="AP39" s="74"/>
      <c r="AQ39" s="75"/>
      <c r="AR39" s="74"/>
      <c r="AS39" s="75"/>
      <c r="AT39" s="74"/>
      <c r="AU39" s="75"/>
      <c r="AV39" s="74"/>
      <c r="AW39" s="75"/>
      <c r="AX39" s="74"/>
      <c r="AY39" s="75"/>
      <c r="AZ39" s="74"/>
      <c r="BA39" s="75"/>
      <c r="BB39" s="74"/>
      <c r="BC39" s="75"/>
      <c r="BD39" s="74"/>
      <c r="BE39" s="75"/>
      <c r="BF39" s="74"/>
      <c r="BG39" s="75"/>
      <c r="BH39" s="74"/>
      <c r="BI39" s="75"/>
      <c r="BJ39" s="74"/>
      <c r="BK39" s="75"/>
      <c r="BL39" s="74"/>
      <c r="BM39" s="75"/>
      <c r="BN39" s="74"/>
      <c r="BO39" s="75"/>
      <c r="BP39" s="74"/>
      <c r="BQ39" s="75"/>
      <c r="BR39" s="74"/>
      <c r="BS39" s="75"/>
      <c r="BT39" s="74"/>
      <c r="BU39" s="75"/>
    </row>
    <row r="40" spans="1:73" ht="12.95" customHeight="1">
      <c r="A40" s="54"/>
      <c r="B40" s="71" t="s">
        <v>73</v>
      </c>
      <c r="C40" s="17">
        <v>27</v>
      </c>
      <c r="D40" s="74">
        <v>1.4350000000000001</v>
      </c>
      <c r="E40" s="75">
        <v>2903.7888501742159</v>
      </c>
      <c r="F40" s="74">
        <v>0</v>
      </c>
      <c r="G40" s="75">
        <v>0</v>
      </c>
      <c r="H40" s="74">
        <v>0.17</v>
      </c>
      <c r="I40" s="75">
        <v>488.09411764705885</v>
      </c>
      <c r="J40" s="74">
        <v>0</v>
      </c>
      <c r="K40" s="75">
        <v>0</v>
      </c>
      <c r="L40" s="74">
        <v>0</v>
      </c>
      <c r="M40" s="75">
        <v>0</v>
      </c>
      <c r="N40" s="74">
        <v>0</v>
      </c>
      <c r="O40" s="75">
        <v>0</v>
      </c>
      <c r="P40" s="74">
        <v>4.6660000000000004</v>
      </c>
      <c r="Q40" s="75">
        <v>1317.7134590655808</v>
      </c>
      <c r="R40" s="74">
        <v>0</v>
      </c>
      <c r="S40" s="75">
        <v>0</v>
      </c>
      <c r="T40" s="74">
        <v>0.17100000000000001</v>
      </c>
      <c r="U40" s="75">
        <v>665.0526315789474</v>
      </c>
      <c r="V40" s="74">
        <v>0</v>
      </c>
      <c r="W40" s="75">
        <v>0</v>
      </c>
      <c r="X40" s="74">
        <v>0</v>
      </c>
      <c r="Y40" s="75">
        <v>0</v>
      </c>
      <c r="Z40" s="74">
        <v>0</v>
      </c>
      <c r="AA40" s="75">
        <v>0</v>
      </c>
      <c r="AB40" s="74">
        <v>0.66300000000000003</v>
      </c>
      <c r="AC40" s="75">
        <v>1285.9668174962292</v>
      </c>
      <c r="AD40" s="74">
        <v>0</v>
      </c>
      <c r="AE40" s="75">
        <v>0</v>
      </c>
      <c r="AF40" s="74">
        <v>2071.902</v>
      </c>
      <c r="AG40" s="75">
        <v>18.87811875272093</v>
      </c>
      <c r="AH40" s="74">
        <v>7.0000000000000001E-3</v>
      </c>
      <c r="AI40" s="75">
        <v>209.85714285714286</v>
      </c>
      <c r="AJ40" s="74">
        <v>45.936999999999998</v>
      </c>
      <c r="AK40" s="75">
        <v>79.80000870757776</v>
      </c>
      <c r="AL40" s="74">
        <v>0.39900000000000002</v>
      </c>
      <c r="AM40" s="75">
        <v>1034.781954887218</v>
      </c>
      <c r="AN40" s="74">
        <v>0.48599999999999999</v>
      </c>
      <c r="AO40" s="75">
        <v>70.502057613168731</v>
      </c>
      <c r="AP40" s="74">
        <v>496.68700000000001</v>
      </c>
      <c r="AQ40" s="75">
        <v>89.025198968364379</v>
      </c>
      <c r="AR40" s="74">
        <v>0</v>
      </c>
      <c r="AS40" s="75">
        <v>0</v>
      </c>
      <c r="AT40" s="74">
        <v>0.15</v>
      </c>
      <c r="AU40" s="75">
        <v>1214.76</v>
      </c>
      <c r="AV40" s="74">
        <v>0</v>
      </c>
      <c r="AW40" s="75">
        <v>0</v>
      </c>
      <c r="AX40" s="74">
        <v>0</v>
      </c>
      <c r="AY40" s="75">
        <v>0</v>
      </c>
      <c r="AZ40" s="74">
        <v>0</v>
      </c>
      <c r="BA40" s="75">
        <v>0</v>
      </c>
      <c r="BB40" s="74">
        <v>0</v>
      </c>
      <c r="BC40" s="75">
        <v>0</v>
      </c>
      <c r="BD40" s="74">
        <v>0</v>
      </c>
      <c r="BE40" s="75">
        <v>0</v>
      </c>
      <c r="BF40" s="74">
        <v>0</v>
      </c>
      <c r="BG40" s="75">
        <v>0</v>
      </c>
      <c r="BH40" s="74">
        <v>0</v>
      </c>
      <c r="BI40" s="75">
        <v>0</v>
      </c>
      <c r="BJ40" s="74">
        <v>0</v>
      </c>
      <c r="BK40" s="75">
        <v>0</v>
      </c>
      <c r="BL40" s="74">
        <v>5.3380000000000001</v>
      </c>
      <c r="BM40" s="75">
        <v>480.38197826901461</v>
      </c>
      <c r="BN40" s="74">
        <v>0</v>
      </c>
      <c r="BO40" s="75">
        <v>0</v>
      </c>
      <c r="BP40" s="74">
        <v>4.657</v>
      </c>
      <c r="BQ40" s="75">
        <v>790.75155679622071</v>
      </c>
      <c r="BR40" s="74">
        <v>0</v>
      </c>
      <c r="BS40" s="75">
        <v>0</v>
      </c>
      <c r="BT40" s="74">
        <v>0.67300000000000004</v>
      </c>
      <c r="BU40" s="75">
        <v>732.15898959881133</v>
      </c>
    </row>
    <row r="41" spans="1:73" ht="12.95" customHeight="1">
      <c r="A41" s="54"/>
      <c r="B41" s="71" t="s">
        <v>74</v>
      </c>
      <c r="C41" s="17">
        <v>28</v>
      </c>
      <c r="D41" s="74">
        <v>0</v>
      </c>
      <c r="E41" s="75">
        <v>0</v>
      </c>
      <c r="F41" s="74">
        <v>4</v>
      </c>
      <c r="G41" s="75">
        <v>1777</v>
      </c>
      <c r="H41" s="74">
        <v>0</v>
      </c>
      <c r="I41" s="75">
        <v>0</v>
      </c>
      <c r="J41" s="74">
        <v>115</v>
      </c>
      <c r="K41" s="75">
        <v>405</v>
      </c>
      <c r="L41" s="74">
        <v>0</v>
      </c>
      <c r="M41" s="75">
        <v>0</v>
      </c>
      <c r="N41" s="74">
        <v>407</v>
      </c>
      <c r="O41" s="75">
        <v>899</v>
      </c>
      <c r="P41" s="74">
        <v>0</v>
      </c>
      <c r="Q41" s="75">
        <v>0</v>
      </c>
      <c r="R41" s="74">
        <v>79</v>
      </c>
      <c r="S41" s="75">
        <v>592</v>
      </c>
      <c r="T41" s="74">
        <v>0</v>
      </c>
      <c r="U41" s="75">
        <v>0</v>
      </c>
      <c r="V41" s="74">
        <v>1</v>
      </c>
      <c r="W41" s="75">
        <v>392</v>
      </c>
      <c r="X41" s="74">
        <v>0</v>
      </c>
      <c r="Y41" s="75">
        <v>0</v>
      </c>
      <c r="Z41" s="74">
        <v>40</v>
      </c>
      <c r="AA41" s="75">
        <v>727</v>
      </c>
      <c r="AB41" s="74">
        <v>0</v>
      </c>
      <c r="AC41" s="75">
        <v>0</v>
      </c>
      <c r="AD41" s="74">
        <v>0</v>
      </c>
      <c r="AE41" s="75">
        <v>0</v>
      </c>
      <c r="AF41" s="74">
        <v>0</v>
      </c>
      <c r="AG41" s="75">
        <v>0</v>
      </c>
      <c r="AH41" s="74">
        <v>0</v>
      </c>
      <c r="AI41" s="75">
        <v>0</v>
      </c>
      <c r="AJ41" s="74">
        <v>0</v>
      </c>
      <c r="AK41" s="75">
        <v>0</v>
      </c>
      <c r="AL41" s="74">
        <v>0</v>
      </c>
      <c r="AM41" s="75">
        <v>0</v>
      </c>
      <c r="AN41" s="74">
        <v>0</v>
      </c>
      <c r="AO41" s="75">
        <v>0</v>
      </c>
      <c r="AP41" s="74">
        <v>0</v>
      </c>
      <c r="AQ41" s="75">
        <v>0</v>
      </c>
      <c r="AR41" s="74">
        <v>0</v>
      </c>
      <c r="AS41" s="75">
        <v>0</v>
      </c>
      <c r="AT41" s="74">
        <v>0</v>
      </c>
      <c r="AU41" s="75">
        <v>0</v>
      </c>
      <c r="AV41" s="74">
        <v>0</v>
      </c>
      <c r="AW41" s="75">
        <v>0</v>
      </c>
      <c r="AX41" s="74">
        <v>0</v>
      </c>
      <c r="AY41" s="75">
        <v>0</v>
      </c>
      <c r="AZ41" s="74">
        <v>0</v>
      </c>
      <c r="BA41" s="75">
        <v>0</v>
      </c>
      <c r="BB41" s="74">
        <v>0</v>
      </c>
      <c r="BC41" s="75">
        <v>0</v>
      </c>
      <c r="BD41" s="74">
        <v>0</v>
      </c>
      <c r="BE41" s="75">
        <v>0</v>
      </c>
      <c r="BF41" s="74">
        <v>0</v>
      </c>
      <c r="BG41" s="75">
        <v>0</v>
      </c>
      <c r="BH41" s="74">
        <v>0</v>
      </c>
      <c r="BI41" s="75">
        <v>0</v>
      </c>
      <c r="BJ41" s="74">
        <v>0</v>
      </c>
      <c r="BK41" s="75">
        <v>0</v>
      </c>
      <c r="BL41" s="74">
        <v>0</v>
      </c>
      <c r="BM41" s="75">
        <v>0</v>
      </c>
      <c r="BN41" s="74">
        <v>0</v>
      </c>
      <c r="BO41" s="75">
        <v>0</v>
      </c>
      <c r="BP41" s="74">
        <v>0</v>
      </c>
      <c r="BQ41" s="75">
        <v>0</v>
      </c>
      <c r="BR41" s="74">
        <v>0</v>
      </c>
      <c r="BS41" s="75">
        <v>0</v>
      </c>
      <c r="BT41" s="74">
        <v>0</v>
      </c>
      <c r="BU41" s="75">
        <v>0</v>
      </c>
    </row>
    <row r="42" spans="1:73" ht="12.95" customHeight="1">
      <c r="A42" s="54"/>
      <c r="B42" s="71" t="s">
        <v>75</v>
      </c>
      <c r="C42" s="17">
        <v>29</v>
      </c>
      <c r="D42" s="74">
        <v>0</v>
      </c>
      <c r="E42" s="75">
        <v>0</v>
      </c>
      <c r="F42" s="74">
        <v>0</v>
      </c>
      <c r="G42" s="75">
        <v>0</v>
      </c>
      <c r="H42" s="74">
        <v>9.2999999999999999E-2</v>
      </c>
      <c r="I42" s="75">
        <v>460.30107526881721</v>
      </c>
      <c r="J42" s="74">
        <v>139.98699999999999</v>
      </c>
      <c r="K42" s="75">
        <v>404.80976804989035</v>
      </c>
      <c r="L42" s="74">
        <v>0</v>
      </c>
      <c r="M42" s="75">
        <v>0</v>
      </c>
      <c r="N42" s="74">
        <v>287.185</v>
      </c>
      <c r="O42" s="75">
        <v>1021.4770270034995</v>
      </c>
      <c r="P42" s="74">
        <v>0</v>
      </c>
      <c r="Q42" s="75">
        <v>0</v>
      </c>
      <c r="R42" s="74">
        <v>3013.3090000000002</v>
      </c>
      <c r="S42" s="75">
        <v>309.60157288880765</v>
      </c>
      <c r="T42" s="74">
        <v>0</v>
      </c>
      <c r="U42" s="75">
        <v>0</v>
      </c>
      <c r="V42" s="74">
        <v>0</v>
      </c>
      <c r="W42" s="75">
        <v>0</v>
      </c>
      <c r="X42" s="74">
        <v>0</v>
      </c>
      <c r="Y42" s="75">
        <v>0</v>
      </c>
      <c r="Z42" s="74">
        <v>0</v>
      </c>
      <c r="AA42" s="75">
        <v>0</v>
      </c>
      <c r="AB42" s="74">
        <v>0.253</v>
      </c>
      <c r="AC42" s="75">
        <v>1134.5533596837945</v>
      </c>
      <c r="AD42" s="74">
        <v>6964.4620000000004</v>
      </c>
      <c r="AE42" s="75">
        <v>220.63640220881382</v>
      </c>
      <c r="AF42" s="74">
        <v>496.30099999999999</v>
      </c>
      <c r="AG42" s="75">
        <v>29.331949764356711</v>
      </c>
      <c r="AH42" s="74">
        <v>0.62</v>
      </c>
      <c r="AI42" s="75">
        <v>41.109677419354838</v>
      </c>
      <c r="AJ42" s="74">
        <v>0</v>
      </c>
      <c r="AK42" s="75">
        <v>0</v>
      </c>
      <c r="AL42" s="74">
        <v>8.2149999999999999</v>
      </c>
      <c r="AM42" s="75">
        <v>890.54327449786967</v>
      </c>
      <c r="AN42" s="74">
        <v>0.53700000000000003</v>
      </c>
      <c r="AO42" s="75">
        <v>78.515828677839849</v>
      </c>
      <c r="AP42" s="74">
        <v>1488.971</v>
      </c>
      <c r="AQ42" s="75">
        <v>88.158557151213827</v>
      </c>
      <c r="AR42" s="74">
        <v>0</v>
      </c>
      <c r="AS42" s="75">
        <v>0</v>
      </c>
      <c r="AT42" s="74">
        <v>0</v>
      </c>
      <c r="AU42" s="75">
        <v>0</v>
      </c>
      <c r="AV42" s="74">
        <v>0</v>
      </c>
      <c r="AW42" s="75">
        <v>0</v>
      </c>
      <c r="AX42" s="74">
        <v>0</v>
      </c>
      <c r="AY42" s="75">
        <v>0</v>
      </c>
      <c r="AZ42" s="74">
        <v>0</v>
      </c>
      <c r="BA42" s="75">
        <v>0</v>
      </c>
      <c r="BB42" s="74">
        <v>0</v>
      </c>
      <c r="BC42" s="75">
        <v>0</v>
      </c>
      <c r="BD42" s="74">
        <v>0</v>
      </c>
      <c r="BE42" s="75">
        <v>0</v>
      </c>
      <c r="BF42" s="74">
        <v>0</v>
      </c>
      <c r="BG42" s="75">
        <v>0</v>
      </c>
      <c r="BH42" s="74">
        <v>0</v>
      </c>
      <c r="BI42" s="75">
        <v>0</v>
      </c>
      <c r="BJ42" s="74">
        <v>0</v>
      </c>
      <c r="BK42" s="75">
        <v>0</v>
      </c>
      <c r="BL42" s="74">
        <v>21.504000000000001</v>
      </c>
      <c r="BM42" s="75">
        <v>690.44926525297626</v>
      </c>
      <c r="BN42" s="74">
        <v>0</v>
      </c>
      <c r="BO42" s="75">
        <v>0</v>
      </c>
      <c r="BP42" s="74">
        <v>2.99</v>
      </c>
      <c r="BQ42" s="75">
        <v>1473.3331103678931</v>
      </c>
      <c r="BR42" s="74">
        <v>0</v>
      </c>
      <c r="BS42" s="75">
        <v>0</v>
      </c>
      <c r="BT42" s="74">
        <v>0</v>
      </c>
      <c r="BU42" s="75">
        <v>0</v>
      </c>
    </row>
    <row r="43" spans="1:73" ht="12.95" customHeight="1">
      <c r="A43" s="54"/>
      <c r="B43" s="71" t="s">
        <v>76</v>
      </c>
      <c r="C43" s="17">
        <v>30</v>
      </c>
      <c r="D43" s="74">
        <v>0.247</v>
      </c>
      <c r="E43" s="75">
        <v>1900.7732793522266</v>
      </c>
      <c r="F43" s="74">
        <v>0</v>
      </c>
      <c r="G43" s="75">
        <v>0</v>
      </c>
      <c r="H43" s="74">
        <v>0.10199999999999999</v>
      </c>
      <c r="I43" s="75">
        <v>317.3235294117647</v>
      </c>
      <c r="J43" s="74">
        <v>0</v>
      </c>
      <c r="K43" s="75">
        <v>0</v>
      </c>
      <c r="L43" s="74">
        <v>0</v>
      </c>
      <c r="M43" s="75">
        <v>0</v>
      </c>
      <c r="N43" s="74">
        <v>0</v>
      </c>
      <c r="O43" s="75">
        <v>0</v>
      </c>
      <c r="P43" s="74">
        <v>0</v>
      </c>
      <c r="Q43" s="75">
        <v>0</v>
      </c>
      <c r="R43" s="74">
        <v>0</v>
      </c>
      <c r="S43" s="75">
        <v>0</v>
      </c>
      <c r="T43" s="74">
        <v>1E-3</v>
      </c>
      <c r="U43" s="75">
        <v>4320</v>
      </c>
      <c r="V43" s="74">
        <v>0</v>
      </c>
      <c r="W43" s="75">
        <v>0</v>
      </c>
      <c r="X43" s="74">
        <v>0</v>
      </c>
      <c r="Y43" s="75">
        <v>0</v>
      </c>
      <c r="Z43" s="74">
        <v>0</v>
      </c>
      <c r="AA43" s="75">
        <v>0</v>
      </c>
      <c r="AB43" s="74">
        <v>4.0000000000000001E-3</v>
      </c>
      <c r="AC43" s="75">
        <v>1359.5</v>
      </c>
      <c r="AD43" s="74">
        <v>0</v>
      </c>
      <c r="AE43" s="75">
        <v>0</v>
      </c>
      <c r="AF43" s="74">
        <v>3970.0050000000001</v>
      </c>
      <c r="AG43" s="75">
        <v>26.289602657931162</v>
      </c>
      <c r="AH43" s="74">
        <v>49.654000000000003</v>
      </c>
      <c r="AI43" s="75">
        <v>57.228642204052036</v>
      </c>
      <c r="AJ43" s="74">
        <v>0.247</v>
      </c>
      <c r="AK43" s="75">
        <v>69.396761133603235</v>
      </c>
      <c r="AL43" s="74">
        <v>2.4449999999999998</v>
      </c>
      <c r="AM43" s="75">
        <v>389.91288343558284</v>
      </c>
      <c r="AN43" s="74">
        <v>0.67900000000000005</v>
      </c>
      <c r="AO43" s="75">
        <v>123.6038291605302</v>
      </c>
      <c r="AP43" s="74">
        <v>8311.5049999999992</v>
      </c>
      <c r="AQ43" s="75">
        <v>92.629951735576171</v>
      </c>
      <c r="AR43" s="74">
        <v>0</v>
      </c>
      <c r="AS43" s="75">
        <v>0</v>
      </c>
      <c r="AT43" s="74">
        <v>0</v>
      </c>
      <c r="AU43" s="75">
        <v>0</v>
      </c>
      <c r="AV43" s="74">
        <v>0</v>
      </c>
      <c r="AW43" s="75">
        <v>0</v>
      </c>
      <c r="AX43" s="74">
        <v>0</v>
      </c>
      <c r="AY43" s="75">
        <v>0</v>
      </c>
      <c r="AZ43" s="74">
        <v>0</v>
      </c>
      <c r="BA43" s="75">
        <v>0</v>
      </c>
      <c r="BB43" s="74">
        <v>0.56000000000000005</v>
      </c>
      <c r="BC43" s="75">
        <v>450.38035714285718</v>
      </c>
      <c r="BD43" s="74">
        <v>0</v>
      </c>
      <c r="BE43" s="75">
        <v>0</v>
      </c>
      <c r="BF43" s="74">
        <v>0</v>
      </c>
      <c r="BG43" s="75">
        <v>0</v>
      </c>
      <c r="BH43" s="74">
        <v>0</v>
      </c>
      <c r="BI43" s="75">
        <v>0</v>
      </c>
      <c r="BJ43" s="74">
        <v>0</v>
      </c>
      <c r="BK43" s="75">
        <v>0</v>
      </c>
      <c r="BL43" s="74">
        <v>62.887</v>
      </c>
      <c r="BM43" s="75">
        <v>314.07936457455435</v>
      </c>
      <c r="BN43" s="74">
        <v>0</v>
      </c>
      <c r="BO43" s="75">
        <v>0</v>
      </c>
      <c r="BP43" s="74">
        <v>0.98099999999999998</v>
      </c>
      <c r="BQ43" s="75">
        <v>1001.2996941896024</v>
      </c>
      <c r="BR43" s="74">
        <v>0</v>
      </c>
      <c r="BS43" s="75">
        <v>0</v>
      </c>
      <c r="BT43" s="74">
        <v>1.7000000000000001E-2</v>
      </c>
      <c r="BU43" s="75">
        <v>1450.1764705882354</v>
      </c>
    </row>
    <row r="44" spans="1:73" ht="12.95" customHeight="1">
      <c r="A44" s="54"/>
      <c r="B44" s="77" t="s">
        <v>77</v>
      </c>
      <c r="C44" s="17">
        <v>31</v>
      </c>
      <c r="D44" s="74">
        <v>4.9340000000000002</v>
      </c>
      <c r="E44" s="75">
        <v>3625.5425618159707</v>
      </c>
      <c r="F44" s="74">
        <v>0</v>
      </c>
      <c r="G44" s="75">
        <v>0</v>
      </c>
      <c r="H44" s="74">
        <v>829.98500000000001</v>
      </c>
      <c r="I44" s="75">
        <v>461.07537244649001</v>
      </c>
      <c r="J44" s="74">
        <v>0</v>
      </c>
      <c r="K44" s="75">
        <v>0</v>
      </c>
      <c r="L44" s="74">
        <v>77.477000000000004</v>
      </c>
      <c r="M44" s="75">
        <v>1463.7557339597558</v>
      </c>
      <c r="N44" s="74">
        <v>0</v>
      </c>
      <c r="O44" s="75">
        <v>0</v>
      </c>
      <c r="P44" s="74">
        <v>95</v>
      </c>
      <c r="Q44" s="75">
        <v>1234.9235157894739</v>
      </c>
      <c r="R44" s="74">
        <v>0</v>
      </c>
      <c r="S44" s="75">
        <v>0</v>
      </c>
      <c r="T44" s="74">
        <v>35.881</v>
      </c>
      <c r="U44" s="75">
        <v>520.66815306150886</v>
      </c>
      <c r="V44" s="74">
        <v>0</v>
      </c>
      <c r="W44" s="75">
        <v>0</v>
      </c>
      <c r="X44" s="74">
        <v>24.817</v>
      </c>
      <c r="Y44" s="75">
        <v>1064.1674255550631</v>
      </c>
      <c r="Z44" s="74">
        <v>0</v>
      </c>
      <c r="AA44" s="75">
        <v>0</v>
      </c>
      <c r="AB44" s="74">
        <v>6.6000000000000003E-2</v>
      </c>
      <c r="AC44" s="75">
        <v>1292.9696969696968</v>
      </c>
      <c r="AD44" s="74">
        <v>0</v>
      </c>
      <c r="AE44" s="75">
        <v>0</v>
      </c>
      <c r="AF44" s="74">
        <v>0</v>
      </c>
      <c r="AG44" s="75">
        <v>0</v>
      </c>
      <c r="AH44" s="74">
        <v>0</v>
      </c>
      <c r="AI44" s="75">
        <v>0</v>
      </c>
      <c r="AJ44" s="74">
        <v>0</v>
      </c>
      <c r="AK44" s="75">
        <v>0</v>
      </c>
      <c r="AL44" s="74">
        <v>7.1999999999999995E-2</v>
      </c>
      <c r="AM44" s="75">
        <v>765.45833333333326</v>
      </c>
      <c r="AN44" s="74">
        <v>0</v>
      </c>
      <c r="AO44" s="75">
        <v>0</v>
      </c>
      <c r="AP44" s="74">
        <v>1E-3</v>
      </c>
      <c r="AQ44" s="75">
        <v>557</v>
      </c>
      <c r="AR44" s="74">
        <v>0</v>
      </c>
      <c r="AS44" s="75">
        <v>0</v>
      </c>
      <c r="AT44" s="74">
        <v>0</v>
      </c>
      <c r="AU44" s="75">
        <v>0</v>
      </c>
      <c r="AV44" s="74">
        <v>0</v>
      </c>
      <c r="AW44" s="75">
        <v>0</v>
      </c>
      <c r="AX44" s="74">
        <v>0</v>
      </c>
      <c r="AY44" s="75">
        <v>0</v>
      </c>
      <c r="AZ44" s="74">
        <v>0</v>
      </c>
      <c r="BA44" s="75">
        <v>0</v>
      </c>
      <c r="BB44" s="74">
        <v>0</v>
      </c>
      <c r="BC44" s="75">
        <v>0</v>
      </c>
      <c r="BD44" s="74">
        <v>0</v>
      </c>
      <c r="BE44" s="75">
        <v>0</v>
      </c>
      <c r="BF44" s="74">
        <v>0</v>
      </c>
      <c r="BG44" s="75">
        <v>0</v>
      </c>
      <c r="BH44" s="74">
        <v>0</v>
      </c>
      <c r="BI44" s="75">
        <v>0</v>
      </c>
      <c r="BJ44" s="74">
        <v>0</v>
      </c>
      <c r="BK44" s="75">
        <v>0</v>
      </c>
      <c r="BL44" s="74">
        <v>7.5999999999999998E-2</v>
      </c>
      <c r="BM44" s="75">
        <v>117.05263157894738</v>
      </c>
      <c r="BN44" s="74">
        <v>0</v>
      </c>
      <c r="BO44" s="75">
        <v>0</v>
      </c>
      <c r="BP44" s="74">
        <v>5.0000000000000001E-3</v>
      </c>
      <c r="BQ44" s="75">
        <v>1079.8</v>
      </c>
      <c r="BR44" s="74">
        <v>0</v>
      </c>
      <c r="BS44" s="75">
        <v>0</v>
      </c>
      <c r="BT44" s="74">
        <v>0</v>
      </c>
      <c r="BU44" s="75">
        <v>0</v>
      </c>
    </row>
    <row r="45" spans="1:73" ht="12.95" customHeight="1">
      <c r="A45" s="54"/>
      <c r="C45" s="76"/>
      <c r="D45" s="74"/>
      <c r="E45" s="75"/>
      <c r="F45" s="74"/>
      <c r="G45" s="75"/>
      <c r="H45" s="74"/>
      <c r="I45" s="75"/>
      <c r="J45" s="74"/>
      <c r="K45" s="75"/>
      <c r="L45" s="74"/>
      <c r="M45" s="75"/>
      <c r="N45" s="74"/>
      <c r="O45" s="75"/>
      <c r="P45" s="74"/>
      <c r="Q45" s="75"/>
      <c r="R45" s="74"/>
      <c r="S45" s="75"/>
      <c r="T45" s="74"/>
      <c r="U45" s="75"/>
      <c r="V45" s="74"/>
      <c r="W45" s="75"/>
      <c r="X45" s="74"/>
      <c r="Y45" s="75"/>
      <c r="Z45" s="74"/>
      <c r="AA45" s="75"/>
      <c r="AB45" s="74"/>
      <c r="AC45" s="75"/>
      <c r="AD45" s="74"/>
      <c r="AE45" s="75"/>
      <c r="AF45" s="74"/>
      <c r="AG45" s="75"/>
      <c r="AH45" s="74"/>
      <c r="AI45" s="75"/>
      <c r="AJ45" s="74"/>
      <c r="AK45" s="75"/>
      <c r="AL45" s="74"/>
      <c r="AM45" s="75"/>
      <c r="AN45" s="74"/>
      <c r="AO45" s="75"/>
      <c r="AP45" s="74"/>
      <c r="AQ45" s="75"/>
      <c r="AR45" s="74"/>
      <c r="AS45" s="75"/>
      <c r="AT45" s="74"/>
      <c r="AU45" s="75"/>
      <c r="AV45" s="74"/>
      <c r="AW45" s="75"/>
      <c r="AX45" s="74"/>
      <c r="AY45" s="75"/>
      <c r="AZ45" s="74"/>
      <c r="BA45" s="75"/>
      <c r="BB45" s="74"/>
      <c r="BC45" s="75"/>
      <c r="BD45" s="74"/>
      <c r="BE45" s="75"/>
      <c r="BF45" s="74"/>
      <c r="BG45" s="75"/>
      <c r="BH45" s="74"/>
      <c r="BI45" s="75"/>
      <c r="BJ45" s="74"/>
      <c r="BK45" s="75"/>
      <c r="BL45" s="74"/>
      <c r="BM45" s="75"/>
      <c r="BN45" s="74"/>
      <c r="BO45" s="75"/>
      <c r="BP45" s="74"/>
      <c r="BQ45" s="75"/>
      <c r="BR45" s="74"/>
      <c r="BS45" s="75"/>
      <c r="BT45" s="74"/>
      <c r="BU45" s="75"/>
    </row>
    <row r="46" spans="1:73" ht="12.95" customHeight="1">
      <c r="A46" s="54"/>
      <c r="B46" s="71" t="s">
        <v>78</v>
      </c>
      <c r="C46" s="17">
        <v>32</v>
      </c>
      <c r="D46" s="74">
        <v>4.9000000000000002E-2</v>
      </c>
      <c r="E46" s="75">
        <v>279.08163265306121</v>
      </c>
      <c r="F46" s="74">
        <v>0</v>
      </c>
      <c r="G46" s="75">
        <v>0</v>
      </c>
      <c r="H46" s="74">
        <v>76.138999999999996</v>
      </c>
      <c r="I46" s="75">
        <v>257.72069504458949</v>
      </c>
      <c r="J46" s="74">
        <v>0</v>
      </c>
      <c r="K46" s="75">
        <v>0</v>
      </c>
      <c r="L46" s="74">
        <v>0</v>
      </c>
      <c r="M46" s="75">
        <v>0</v>
      </c>
      <c r="N46" s="74">
        <v>0</v>
      </c>
      <c r="O46" s="75">
        <v>0</v>
      </c>
      <c r="P46" s="74">
        <v>2.9000000000000001E-2</v>
      </c>
      <c r="Q46" s="75">
        <v>1384.6206896551723</v>
      </c>
      <c r="R46" s="74">
        <v>0</v>
      </c>
      <c r="S46" s="75">
        <v>0</v>
      </c>
      <c r="T46" s="74">
        <v>0</v>
      </c>
      <c r="U46" s="75">
        <v>0</v>
      </c>
      <c r="V46" s="74">
        <v>0</v>
      </c>
      <c r="W46" s="75">
        <v>0</v>
      </c>
      <c r="X46" s="74">
        <v>0</v>
      </c>
      <c r="Y46" s="75">
        <v>0</v>
      </c>
      <c r="Z46" s="74">
        <v>0</v>
      </c>
      <c r="AA46" s="75">
        <v>0</v>
      </c>
      <c r="AB46" s="74">
        <v>1.3580000000000001</v>
      </c>
      <c r="AC46" s="75">
        <v>1969.4602356406481</v>
      </c>
      <c r="AD46" s="74">
        <v>0</v>
      </c>
      <c r="AE46" s="75">
        <v>0</v>
      </c>
      <c r="AF46" s="74">
        <v>0.16700000000000001</v>
      </c>
      <c r="AG46" s="75">
        <v>56.449101796407184</v>
      </c>
      <c r="AH46" s="74">
        <v>8.0000000000000002E-3</v>
      </c>
      <c r="AI46" s="75">
        <v>370.25</v>
      </c>
      <c r="AJ46" s="74">
        <v>1.4E-2</v>
      </c>
      <c r="AK46" s="75">
        <v>55.428571428571431</v>
      </c>
      <c r="AL46" s="74">
        <v>1.4359999999999999</v>
      </c>
      <c r="AM46" s="75">
        <v>596.99233983286911</v>
      </c>
      <c r="AN46" s="74">
        <v>0</v>
      </c>
      <c r="AO46" s="75">
        <v>0</v>
      </c>
      <c r="AP46" s="74">
        <v>0.04</v>
      </c>
      <c r="AQ46" s="75">
        <v>153.17500000000001</v>
      </c>
      <c r="AR46" s="74">
        <v>0</v>
      </c>
      <c r="AS46" s="75">
        <v>0</v>
      </c>
      <c r="AT46" s="74">
        <v>0</v>
      </c>
      <c r="AU46" s="75">
        <v>0</v>
      </c>
      <c r="AV46" s="74">
        <v>0</v>
      </c>
      <c r="AW46" s="75">
        <v>0</v>
      </c>
      <c r="AX46" s="74">
        <v>0</v>
      </c>
      <c r="AY46" s="75">
        <v>0</v>
      </c>
      <c r="AZ46" s="74">
        <v>0</v>
      </c>
      <c r="BA46" s="75">
        <v>0</v>
      </c>
      <c r="BB46" s="74">
        <v>2E-3</v>
      </c>
      <c r="BC46" s="75">
        <v>756</v>
      </c>
      <c r="BD46" s="74">
        <v>0</v>
      </c>
      <c r="BE46" s="75">
        <v>0</v>
      </c>
      <c r="BF46" s="74">
        <v>0</v>
      </c>
      <c r="BG46" s="75">
        <v>0</v>
      </c>
      <c r="BH46" s="74">
        <v>0</v>
      </c>
      <c r="BI46" s="75">
        <v>0</v>
      </c>
      <c r="BJ46" s="74">
        <v>0</v>
      </c>
      <c r="BK46" s="75">
        <v>0</v>
      </c>
      <c r="BL46" s="74">
        <v>0.61599999999999999</v>
      </c>
      <c r="BM46" s="75">
        <v>556.76623376623377</v>
      </c>
      <c r="BN46" s="74">
        <v>1E-3</v>
      </c>
      <c r="BO46" s="75">
        <v>1260</v>
      </c>
      <c r="BP46" s="74">
        <v>6.9000000000000006E-2</v>
      </c>
      <c r="BQ46" s="75">
        <v>940.97101449275351</v>
      </c>
      <c r="BR46" s="74">
        <v>0</v>
      </c>
      <c r="BS46" s="75">
        <v>0</v>
      </c>
      <c r="BT46" s="74">
        <v>5.0000000000000001E-3</v>
      </c>
      <c r="BU46" s="75">
        <v>2015.2</v>
      </c>
    </row>
    <row r="47" spans="1:73" ht="12.95" customHeight="1">
      <c r="A47" s="54"/>
      <c r="B47" s="71" t="s">
        <v>79</v>
      </c>
      <c r="C47" s="17">
        <v>33</v>
      </c>
      <c r="D47" s="74">
        <v>0</v>
      </c>
      <c r="E47" s="75">
        <v>0</v>
      </c>
      <c r="F47" s="74">
        <v>0</v>
      </c>
      <c r="G47" s="75">
        <v>0</v>
      </c>
      <c r="H47" s="74">
        <v>0</v>
      </c>
      <c r="I47" s="75">
        <v>0</v>
      </c>
      <c r="J47" s="74">
        <v>0</v>
      </c>
      <c r="K47" s="75">
        <v>0</v>
      </c>
      <c r="L47" s="74">
        <v>0</v>
      </c>
      <c r="M47" s="75">
        <v>0</v>
      </c>
      <c r="N47" s="74">
        <v>0</v>
      </c>
      <c r="O47" s="75">
        <v>0</v>
      </c>
      <c r="P47" s="74">
        <v>0</v>
      </c>
      <c r="Q47" s="75">
        <v>0</v>
      </c>
      <c r="R47" s="74">
        <v>0</v>
      </c>
      <c r="S47" s="75">
        <v>0</v>
      </c>
      <c r="T47" s="74">
        <v>0</v>
      </c>
      <c r="U47" s="75">
        <v>0</v>
      </c>
      <c r="V47" s="74">
        <v>0</v>
      </c>
      <c r="W47" s="75">
        <v>0</v>
      </c>
      <c r="X47" s="74">
        <v>0</v>
      </c>
      <c r="Y47" s="75">
        <v>0</v>
      </c>
      <c r="Z47" s="74">
        <v>0</v>
      </c>
      <c r="AA47" s="75">
        <v>0</v>
      </c>
      <c r="AB47" s="74">
        <v>0</v>
      </c>
      <c r="AC47" s="75">
        <v>0</v>
      </c>
      <c r="AD47" s="74">
        <v>0</v>
      </c>
      <c r="AE47" s="75">
        <v>0</v>
      </c>
      <c r="AF47" s="74">
        <v>0</v>
      </c>
      <c r="AG47" s="75">
        <v>0</v>
      </c>
      <c r="AH47" s="74">
        <v>0</v>
      </c>
      <c r="AI47" s="75">
        <v>0</v>
      </c>
      <c r="AJ47" s="74">
        <v>0</v>
      </c>
      <c r="AK47" s="75">
        <v>0</v>
      </c>
      <c r="AL47" s="74">
        <v>0</v>
      </c>
      <c r="AM47" s="75">
        <v>0</v>
      </c>
      <c r="AN47" s="74">
        <v>0</v>
      </c>
      <c r="AO47" s="75">
        <v>0</v>
      </c>
      <c r="AP47" s="74">
        <v>0</v>
      </c>
      <c r="AQ47" s="75">
        <v>0</v>
      </c>
      <c r="AR47" s="74">
        <v>0</v>
      </c>
      <c r="AS47" s="75">
        <v>0</v>
      </c>
      <c r="AT47" s="74">
        <v>0</v>
      </c>
      <c r="AU47" s="75">
        <v>0</v>
      </c>
      <c r="AV47" s="74">
        <v>0</v>
      </c>
      <c r="AW47" s="75">
        <v>0</v>
      </c>
      <c r="AX47" s="74">
        <v>0</v>
      </c>
      <c r="AY47" s="75">
        <v>0</v>
      </c>
      <c r="AZ47" s="74">
        <v>0</v>
      </c>
      <c r="BA47" s="75">
        <v>0</v>
      </c>
      <c r="BB47" s="74">
        <v>0</v>
      </c>
      <c r="BC47" s="75">
        <v>0</v>
      </c>
      <c r="BD47" s="74">
        <v>0</v>
      </c>
      <c r="BE47" s="75">
        <v>0</v>
      </c>
      <c r="BF47" s="74">
        <v>0</v>
      </c>
      <c r="BG47" s="75">
        <v>0</v>
      </c>
      <c r="BH47" s="74">
        <v>0</v>
      </c>
      <c r="BI47" s="75">
        <v>0</v>
      </c>
      <c r="BJ47" s="74">
        <v>0</v>
      </c>
      <c r="BK47" s="75">
        <v>0</v>
      </c>
      <c r="BL47" s="74">
        <v>0</v>
      </c>
      <c r="BM47" s="75">
        <v>0</v>
      </c>
      <c r="BN47" s="74">
        <v>0</v>
      </c>
      <c r="BO47" s="75">
        <v>0</v>
      </c>
      <c r="BP47" s="74">
        <v>0</v>
      </c>
      <c r="BQ47" s="75">
        <v>0</v>
      </c>
      <c r="BR47" s="74">
        <v>0</v>
      </c>
      <c r="BS47" s="75">
        <v>0</v>
      </c>
      <c r="BT47" s="74">
        <v>0</v>
      </c>
      <c r="BU47" s="75">
        <v>0</v>
      </c>
    </row>
    <row r="48" spans="1:73" ht="12.95" customHeight="1">
      <c r="A48" s="54"/>
      <c r="B48" s="71" t="s">
        <v>80</v>
      </c>
      <c r="C48" s="17">
        <v>34</v>
      </c>
      <c r="D48" s="74">
        <v>0</v>
      </c>
      <c r="E48" s="75">
        <v>0</v>
      </c>
      <c r="F48" s="74">
        <v>0</v>
      </c>
      <c r="G48" s="75">
        <v>0</v>
      </c>
      <c r="H48" s="74">
        <v>0</v>
      </c>
      <c r="I48" s="75">
        <v>0</v>
      </c>
      <c r="J48" s="74">
        <v>0</v>
      </c>
      <c r="K48" s="75">
        <v>0</v>
      </c>
      <c r="L48" s="74">
        <v>0</v>
      </c>
      <c r="M48" s="75">
        <v>0</v>
      </c>
      <c r="N48" s="74">
        <v>0</v>
      </c>
      <c r="O48" s="75">
        <v>0</v>
      </c>
      <c r="P48" s="74">
        <v>0</v>
      </c>
      <c r="Q48" s="75">
        <v>0</v>
      </c>
      <c r="R48" s="74">
        <v>0</v>
      </c>
      <c r="S48" s="75">
        <v>0</v>
      </c>
      <c r="T48" s="74">
        <v>0</v>
      </c>
      <c r="U48" s="75">
        <v>0</v>
      </c>
      <c r="V48" s="74">
        <v>0</v>
      </c>
      <c r="W48" s="75">
        <v>0</v>
      </c>
      <c r="X48" s="74">
        <v>0</v>
      </c>
      <c r="Y48" s="75">
        <v>0</v>
      </c>
      <c r="Z48" s="74">
        <v>0</v>
      </c>
      <c r="AA48" s="75">
        <v>0</v>
      </c>
      <c r="AB48" s="74">
        <v>0</v>
      </c>
      <c r="AC48" s="75">
        <v>0</v>
      </c>
      <c r="AD48" s="74">
        <v>0</v>
      </c>
      <c r="AE48" s="75">
        <v>0</v>
      </c>
      <c r="AF48" s="74">
        <v>18603</v>
      </c>
      <c r="AG48" s="75">
        <v>40.160242971563726</v>
      </c>
      <c r="AH48" s="74">
        <v>0</v>
      </c>
      <c r="AI48" s="75">
        <v>0</v>
      </c>
      <c r="AJ48" s="74">
        <v>0</v>
      </c>
      <c r="AK48" s="75">
        <v>0</v>
      </c>
      <c r="AL48" s="74">
        <v>372</v>
      </c>
      <c r="AM48" s="75">
        <v>48.817204301075272</v>
      </c>
      <c r="AN48" s="74">
        <v>0</v>
      </c>
      <c r="AO48" s="75">
        <v>0</v>
      </c>
      <c r="AP48" s="74">
        <v>679</v>
      </c>
      <c r="AQ48" s="75">
        <v>72.729013254786452</v>
      </c>
      <c r="AR48" s="74">
        <v>0</v>
      </c>
      <c r="AS48" s="75">
        <v>0</v>
      </c>
      <c r="AT48" s="74">
        <v>0</v>
      </c>
      <c r="AU48" s="75">
        <v>0</v>
      </c>
      <c r="AV48" s="74">
        <v>0</v>
      </c>
      <c r="AW48" s="75">
        <v>0</v>
      </c>
      <c r="AX48" s="74">
        <v>0</v>
      </c>
      <c r="AY48" s="75">
        <v>0</v>
      </c>
      <c r="AZ48" s="74">
        <v>0</v>
      </c>
      <c r="BA48" s="75">
        <v>0</v>
      </c>
      <c r="BB48" s="74">
        <v>18.7</v>
      </c>
      <c r="BC48" s="75">
        <v>699.12299465240642</v>
      </c>
      <c r="BD48" s="74">
        <v>0</v>
      </c>
      <c r="BE48" s="75">
        <v>0</v>
      </c>
      <c r="BF48" s="74">
        <v>0</v>
      </c>
      <c r="BG48" s="75">
        <v>0</v>
      </c>
      <c r="BH48" s="74">
        <v>0</v>
      </c>
      <c r="BI48" s="75">
        <v>0</v>
      </c>
      <c r="BJ48" s="74">
        <v>0</v>
      </c>
      <c r="BK48" s="75">
        <v>0</v>
      </c>
      <c r="BL48" s="74">
        <v>369.51299999999998</v>
      </c>
      <c r="BM48" s="75">
        <v>265.24059234722455</v>
      </c>
      <c r="BN48" s="74">
        <v>0</v>
      </c>
      <c r="BO48" s="75">
        <v>0</v>
      </c>
      <c r="BP48" s="74">
        <v>0.8</v>
      </c>
      <c r="BQ48" s="75">
        <v>540</v>
      </c>
      <c r="BR48" s="74">
        <v>0</v>
      </c>
      <c r="BS48" s="75">
        <v>0</v>
      </c>
      <c r="BT48" s="74">
        <v>0</v>
      </c>
      <c r="BU48" s="75">
        <v>0</v>
      </c>
    </row>
    <row r="49" spans="1:73" ht="12.95" customHeight="1">
      <c r="A49" s="54"/>
      <c r="B49" s="71" t="s">
        <v>81</v>
      </c>
      <c r="C49" s="17">
        <v>35</v>
      </c>
      <c r="D49" s="74">
        <v>0</v>
      </c>
      <c r="E49" s="75">
        <v>0</v>
      </c>
      <c r="F49" s="74">
        <v>0</v>
      </c>
      <c r="G49" s="75">
        <v>0</v>
      </c>
      <c r="H49" s="74">
        <v>0</v>
      </c>
      <c r="I49" s="75">
        <v>0</v>
      </c>
      <c r="J49" s="74">
        <v>0</v>
      </c>
      <c r="K49" s="75">
        <v>0</v>
      </c>
      <c r="L49" s="74">
        <v>0</v>
      </c>
      <c r="M49" s="75">
        <v>0</v>
      </c>
      <c r="N49" s="74">
        <v>0</v>
      </c>
      <c r="O49" s="75">
        <v>0</v>
      </c>
      <c r="P49" s="74">
        <v>0</v>
      </c>
      <c r="Q49" s="75">
        <v>0</v>
      </c>
      <c r="R49" s="74">
        <v>0</v>
      </c>
      <c r="S49" s="75">
        <v>0</v>
      </c>
      <c r="T49" s="74">
        <v>0</v>
      </c>
      <c r="U49" s="75">
        <v>0</v>
      </c>
      <c r="V49" s="74">
        <v>0</v>
      </c>
      <c r="W49" s="75">
        <v>0</v>
      </c>
      <c r="X49" s="74">
        <v>0</v>
      </c>
      <c r="Y49" s="75">
        <v>0</v>
      </c>
      <c r="Z49" s="74">
        <v>0</v>
      </c>
      <c r="AA49" s="75">
        <v>0</v>
      </c>
      <c r="AB49" s="74">
        <v>0</v>
      </c>
      <c r="AC49" s="75">
        <v>0</v>
      </c>
      <c r="AD49" s="74">
        <v>0</v>
      </c>
      <c r="AE49" s="75">
        <v>0</v>
      </c>
      <c r="AF49" s="74">
        <v>23.067</v>
      </c>
      <c r="AG49" s="75">
        <v>70.284735769714317</v>
      </c>
      <c r="AH49" s="74">
        <v>2.2839999999999998</v>
      </c>
      <c r="AI49" s="75">
        <v>68.261383537653231</v>
      </c>
      <c r="AJ49" s="74">
        <v>6.0000000000000001E-3</v>
      </c>
      <c r="AK49" s="75">
        <v>180</v>
      </c>
      <c r="AL49" s="74">
        <v>183.45500000000001</v>
      </c>
      <c r="AM49" s="75">
        <v>410.68463110844618</v>
      </c>
      <c r="AN49" s="74">
        <v>0</v>
      </c>
      <c r="AO49" s="75">
        <v>0</v>
      </c>
      <c r="AP49" s="74">
        <v>175.27600000000001</v>
      </c>
      <c r="AQ49" s="75">
        <v>124.1188069102444</v>
      </c>
      <c r="AR49" s="74">
        <v>0</v>
      </c>
      <c r="AS49" s="75">
        <v>0</v>
      </c>
      <c r="AT49" s="74">
        <v>0</v>
      </c>
      <c r="AU49" s="75">
        <v>0</v>
      </c>
      <c r="AV49" s="74">
        <v>0</v>
      </c>
      <c r="AW49" s="75">
        <v>0</v>
      </c>
      <c r="AX49" s="74">
        <v>0</v>
      </c>
      <c r="AY49" s="75">
        <v>0</v>
      </c>
      <c r="AZ49" s="74">
        <v>0</v>
      </c>
      <c r="BA49" s="75">
        <v>0</v>
      </c>
      <c r="BB49" s="74">
        <v>75.855999999999995</v>
      </c>
      <c r="BC49" s="75">
        <v>565.60763815650705</v>
      </c>
      <c r="BD49" s="74">
        <v>0</v>
      </c>
      <c r="BE49" s="75">
        <v>0</v>
      </c>
      <c r="BF49" s="74">
        <v>0</v>
      </c>
      <c r="BG49" s="75">
        <v>0</v>
      </c>
      <c r="BH49" s="74">
        <v>0</v>
      </c>
      <c r="BI49" s="75">
        <v>0</v>
      </c>
      <c r="BJ49" s="74">
        <v>0</v>
      </c>
      <c r="BK49" s="75">
        <v>0</v>
      </c>
      <c r="BL49" s="74">
        <v>151.315</v>
      </c>
      <c r="BM49" s="75">
        <v>191.31254006542642</v>
      </c>
      <c r="BN49" s="74">
        <v>51.988999999999997</v>
      </c>
      <c r="BO49" s="75">
        <v>439.2494758506607</v>
      </c>
      <c r="BP49" s="74">
        <v>18.366</v>
      </c>
      <c r="BQ49" s="75">
        <v>798.36398780355</v>
      </c>
      <c r="BR49" s="74">
        <v>0</v>
      </c>
      <c r="BS49" s="75">
        <v>0</v>
      </c>
      <c r="BT49" s="74">
        <v>0</v>
      </c>
      <c r="BU49" s="75">
        <v>0</v>
      </c>
    </row>
    <row r="50" spans="1:73" ht="12.95" customHeight="1">
      <c r="A50" s="54"/>
      <c r="B50" s="71" t="s">
        <v>82</v>
      </c>
      <c r="C50" s="17">
        <v>36</v>
      </c>
      <c r="D50" s="74">
        <v>0</v>
      </c>
      <c r="E50" s="75">
        <v>0</v>
      </c>
      <c r="F50" s="74">
        <v>0</v>
      </c>
      <c r="G50" s="75">
        <v>0</v>
      </c>
      <c r="H50" s="74">
        <v>0</v>
      </c>
      <c r="I50" s="75">
        <v>0</v>
      </c>
      <c r="J50" s="74">
        <v>0</v>
      </c>
      <c r="K50" s="75">
        <v>0</v>
      </c>
      <c r="L50" s="74">
        <v>0</v>
      </c>
      <c r="M50" s="75">
        <v>0</v>
      </c>
      <c r="N50" s="74">
        <v>0</v>
      </c>
      <c r="O50" s="75">
        <v>0</v>
      </c>
      <c r="P50" s="74">
        <v>0</v>
      </c>
      <c r="Q50" s="75">
        <v>0</v>
      </c>
      <c r="R50" s="74">
        <v>0</v>
      </c>
      <c r="S50" s="75">
        <v>0</v>
      </c>
      <c r="T50" s="74">
        <v>0</v>
      </c>
      <c r="U50" s="75">
        <v>0</v>
      </c>
      <c r="V50" s="74">
        <v>0</v>
      </c>
      <c r="W50" s="75">
        <v>0</v>
      </c>
      <c r="X50" s="74">
        <v>0</v>
      </c>
      <c r="Y50" s="75">
        <v>0</v>
      </c>
      <c r="Z50" s="74">
        <v>0</v>
      </c>
      <c r="AA50" s="75">
        <v>0</v>
      </c>
      <c r="AB50" s="74">
        <v>0</v>
      </c>
      <c r="AC50" s="75">
        <v>0</v>
      </c>
      <c r="AD50" s="74">
        <v>0</v>
      </c>
      <c r="AE50" s="75">
        <v>0</v>
      </c>
      <c r="AF50" s="74">
        <v>23.315999999999999</v>
      </c>
      <c r="AG50" s="75">
        <v>300.9233144621719</v>
      </c>
      <c r="AH50" s="74">
        <v>5.5E-2</v>
      </c>
      <c r="AI50" s="75">
        <v>216</v>
      </c>
      <c r="AJ50" s="74">
        <v>0</v>
      </c>
      <c r="AK50" s="75">
        <v>0</v>
      </c>
      <c r="AL50" s="74">
        <v>15.648999999999999</v>
      </c>
      <c r="AM50" s="75">
        <v>492.17330180842231</v>
      </c>
      <c r="AN50" s="74">
        <v>0</v>
      </c>
      <c r="AO50" s="75">
        <v>0</v>
      </c>
      <c r="AP50" s="74">
        <v>24.555</v>
      </c>
      <c r="AQ50" s="75">
        <v>279.86316432498472</v>
      </c>
      <c r="AR50" s="74">
        <v>0</v>
      </c>
      <c r="AS50" s="75">
        <v>0</v>
      </c>
      <c r="AT50" s="74">
        <v>0</v>
      </c>
      <c r="AU50" s="75">
        <v>0</v>
      </c>
      <c r="AV50" s="74">
        <v>0</v>
      </c>
      <c r="AW50" s="75">
        <v>0</v>
      </c>
      <c r="AX50" s="74">
        <v>0</v>
      </c>
      <c r="AY50" s="75">
        <v>0</v>
      </c>
      <c r="AZ50" s="74">
        <v>0</v>
      </c>
      <c r="BA50" s="75">
        <v>0</v>
      </c>
      <c r="BB50" s="74">
        <v>62.404000000000003</v>
      </c>
      <c r="BC50" s="75">
        <v>464.38580860201267</v>
      </c>
      <c r="BD50" s="74">
        <v>0</v>
      </c>
      <c r="BE50" s="75">
        <v>0</v>
      </c>
      <c r="BF50" s="74">
        <v>0</v>
      </c>
      <c r="BG50" s="75">
        <v>0</v>
      </c>
      <c r="BH50" s="74">
        <v>0</v>
      </c>
      <c r="BI50" s="75">
        <v>0</v>
      </c>
      <c r="BJ50" s="74">
        <v>0</v>
      </c>
      <c r="BK50" s="75">
        <v>0</v>
      </c>
      <c r="BL50" s="74">
        <v>0</v>
      </c>
      <c r="BM50" s="75">
        <v>0</v>
      </c>
      <c r="BN50" s="74">
        <v>0</v>
      </c>
      <c r="BO50" s="75">
        <v>0</v>
      </c>
      <c r="BP50" s="74">
        <v>0</v>
      </c>
      <c r="BQ50" s="75">
        <v>0</v>
      </c>
      <c r="BR50" s="74">
        <v>0</v>
      </c>
      <c r="BS50" s="75">
        <v>0</v>
      </c>
      <c r="BT50" s="74">
        <v>0</v>
      </c>
      <c r="BU50" s="75">
        <v>0</v>
      </c>
    </row>
    <row r="51" spans="1:73" ht="12.95" customHeight="1">
      <c r="A51" s="54"/>
      <c r="C51" s="76"/>
      <c r="D51" s="74"/>
      <c r="E51" s="75"/>
      <c r="F51" s="74"/>
      <c r="G51" s="75"/>
      <c r="H51" s="74"/>
      <c r="I51" s="75"/>
      <c r="J51" s="74"/>
      <c r="K51" s="75"/>
      <c r="L51" s="74"/>
      <c r="M51" s="75"/>
      <c r="N51" s="74"/>
      <c r="O51" s="75"/>
      <c r="P51" s="74"/>
      <c r="Q51" s="75"/>
      <c r="R51" s="74"/>
      <c r="S51" s="75"/>
      <c r="T51" s="74"/>
      <c r="U51" s="75"/>
      <c r="V51" s="74"/>
      <c r="W51" s="75"/>
      <c r="X51" s="74"/>
      <c r="Y51" s="75"/>
      <c r="Z51" s="74"/>
      <c r="AA51" s="75"/>
      <c r="AB51" s="74"/>
      <c r="AC51" s="75"/>
      <c r="AD51" s="74"/>
      <c r="AE51" s="75"/>
      <c r="AF51" s="74"/>
      <c r="AG51" s="75"/>
      <c r="AH51" s="74"/>
      <c r="AI51" s="75"/>
      <c r="AJ51" s="74"/>
      <c r="AK51" s="75"/>
      <c r="AL51" s="74"/>
      <c r="AM51" s="75"/>
      <c r="AN51" s="74"/>
      <c r="AO51" s="75"/>
      <c r="AP51" s="74"/>
      <c r="AQ51" s="75"/>
      <c r="AR51" s="74"/>
      <c r="AS51" s="75"/>
      <c r="AT51" s="74"/>
      <c r="AU51" s="75"/>
      <c r="AV51" s="74"/>
      <c r="AW51" s="75"/>
      <c r="AX51" s="74"/>
      <c r="AY51" s="75"/>
      <c r="AZ51" s="74"/>
      <c r="BA51" s="75"/>
      <c r="BB51" s="74"/>
      <c r="BC51" s="75"/>
      <c r="BD51" s="74"/>
      <c r="BE51" s="75"/>
      <c r="BF51" s="74"/>
      <c r="BG51" s="75"/>
      <c r="BH51" s="74"/>
      <c r="BI51" s="75"/>
      <c r="BJ51" s="74"/>
      <c r="BK51" s="75"/>
      <c r="BL51" s="74"/>
      <c r="BM51" s="75"/>
      <c r="BN51" s="74"/>
      <c r="BO51" s="75"/>
      <c r="BP51" s="74"/>
      <c r="BQ51" s="75"/>
      <c r="BR51" s="74"/>
      <c r="BS51" s="75"/>
      <c r="BT51" s="74"/>
      <c r="BU51" s="75"/>
    </row>
    <row r="52" spans="1:73" ht="12.95" customHeight="1">
      <c r="A52" s="54"/>
      <c r="B52" s="71" t="s">
        <v>83</v>
      </c>
      <c r="C52" s="17">
        <v>37</v>
      </c>
      <c r="D52" s="74">
        <v>0</v>
      </c>
      <c r="E52" s="75">
        <v>0</v>
      </c>
      <c r="F52" s="74">
        <v>0</v>
      </c>
      <c r="G52" s="75">
        <v>0</v>
      </c>
      <c r="H52" s="74">
        <v>0</v>
      </c>
      <c r="I52" s="75">
        <v>0</v>
      </c>
      <c r="J52" s="74">
        <v>0</v>
      </c>
      <c r="K52" s="75">
        <v>0</v>
      </c>
      <c r="L52" s="74">
        <v>0</v>
      </c>
      <c r="M52" s="75">
        <v>0</v>
      </c>
      <c r="N52" s="74">
        <v>0</v>
      </c>
      <c r="O52" s="75">
        <v>0</v>
      </c>
      <c r="P52" s="74">
        <v>0</v>
      </c>
      <c r="Q52" s="75">
        <v>0</v>
      </c>
      <c r="R52" s="74">
        <v>0</v>
      </c>
      <c r="S52" s="75">
        <v>0</v>
      </c>
      <c r="T52" s="74">
        <v>0</v>
      </c>
      <c r="U52" s="75">
        <v>0</v>
      </c>
      <c r="V52" s="74">
        <v>0</v>
      </c>
      <c r="W52" s="75">
        <v>0</v>
      </c>
      <c r="X52" s="74">
        <v>0</v>
      </c>
      <c r="Y52" s="75">
        <v>0</v>
      </c>
      <c r="Z52" s="74">
        <v>0</v>
      </c>
      <c r="AA52" s="75">
        <v>0</v>
      </c>
      <c r="AB52" s="74">
        <v>0</v>
      </c>
      <c r="AC52" s="75">
        <v>0</v>
      </c>
      <c r="AD52" s="74">
        <v>0</v>
      </c>
      <c r="AE52" s="75">
        <v>0</v>
      </c>
      <c r="AF52" s="74">
        <v>0.73699999999999999</v>
      </c>
      <c r="AG52" s="75">
        <v>234.47896879240162</v>
      </c>
      <c r="AH52" s="74">
        <v>0</v>
      </c>
      <c r="AI52" s="75">
        <v>0</v>
      </c>
      <c r="AJ52" s="74">
        <v>0.498</v>
      </c>
      <c r="AK52" s="75">
        <v>389.27710843373495</v>
      </c>
      <c r="AL52" s="74">
        <v>9.6920000000000002</v>
      </c>
      <c r="AM52" s="75">
        <v>753.18633924886512</v>
      </c>
      <c r="AN52" s="74">
        <v>0.41699999999999998</v>
      </c>
      <c r="AO52" s="75">
        <v>408.07434052757793</v>
      </c>
      <c r="AP52" s="74">
        <v>6.3840000000000003</v>
      </c>
      <c r="AQ52" s="75">
        <v>347.95864661654133</v>
      </c>
      <c r="AR52" s="74">
        <v>0</v>
      </c>
      <c r="AS52" s="75">
        <v>0</v>
      </c>
      <c r="AT52" s="74">
        <v>0</v>
      </c>
      <c r="AU52" s="75">
        <v>0</v>
      </c>
      <c r="AV52" s="74">
        <v>0</v>
      </c>
      <c r="AW52" s="75">
        <v>0</v>
      </c>
      <c r="AX52" s="74">
        <v>0</v>
      </c>
      <c r="AY52" s="75">
        <v>0</v>
      </c>
      <c r="AZ52" s="74">
        <v>0</v>
      </c>
      <c r="BA52" s="75">
        <v>0</v>
      </c>
      <c r="BB52" s="74">
        <v>12.914999999999999</v>
      </c>
      <c r="BC52" s="75">
        <v>417.70483933410765</v>
      </c>
      <c r="BD52" s="74">
        <v>0</v>
      </c>
      <c r="BE52" s="75">
        <v>0</v>
      </c>
      <c r="BF52" s="74">
        <v>0</v>
      </c>
      <c r="BG52" s="75">
        <v>0</v>
      </c>
      <c r="BH52" s="74">
        <v>0</v>
      </c>
      <c r="BI52" s="75">
        <v>0</v>
      </c>
      <c r="BJ52" s="74">
        <v>0</v>
      </c>
      <c r="BK52" s="75">
        <v>0</v>
      </c>
      <c r="BL52" s="74">
        <v>17.494</v>
      </c>
      <c r="BM52" s="75">
        <v>429.35869440951183</v>
      </c>
      <c r="BN52" s="74">
        <v>4.1879999999999997</v>
      </c>
      <c r="BO52" s="75">
        <v>470.11246418338112</v>
      </c>
      <c r="BP52" s="74">
        <v>20.190999999999999</v>
      </c>
      <c r="BQ52" s="75">
        <v>759.26645535139426</v>
      </c>
      <c r="BR52" s="74">
        <v>0</v>
      </c>
      <c r="BS52" s="75">
        <v>0</v>
      </c>
      <c r="BT52" s="74">
        <v>1.08</v>
      </c>
      <c r="BU52" s="75">
        <v>1440.5638888888889</v>
      </c>
    </row>
    <row r="53" spans="1:73" ht="12.95" customHeight="1">
      <c r="A53" s="54"/>
      <c r="B53" s="71" t="s">
        <v>84</v>
      </c>
      <c r="C53" s="17">
        <v>38</v>
      </c>
      <c r="D53" s="74">
        <v>0</v>
      </c>
      <c r="E53" s="75">
        <v>0</v>
      </c>
      <c r="F53" s="74">
        <v>0</v>
      </c>
      <c r="G53" s="75">
        <v>0</v>
      </c>
      <c r="H53" s="74">
        <v>0</v>
      </c>
      <c r="I53" s="75">
        <v>0</v>
      </c>
      <c r="J53" s="74">
        <v>0</v>
      </c>
      <c r="K53" s="75">
        <v>0</v>
      </c>
      <c r="L53" s="74">
        <v>0</v>
      </c>
      <c r="M53" s="75">
        <v>0</v>
      </c>
      <c r="N53" s="74">
        <v>0</v>
      </c>
      <c r="O53" s="75">
        <v>0</v>
      </c>
      <c r="P53" s="74">
        <v>0</v>
      </c>
      <c r="Q53" s="75">
        <v>0</v>
      </c>
      <c r="R53" s="74">
        <v>0</v>
      </c>
      <c r="S53" s="75">
        <v>0</v>
      </c>
      <c r="T53" s="74">
        <v>0</v>
      </c>
      <c r="U53" s="75">
        <v>0</v>
      </c>
      <c r="V53" s="74">
        <v>0</v>
      </c>
      <c r="W53" s="75">
        <v>0</v>
      </c>
      <c r="X53" s="74">
        <v>0</v>
      </c>
      <c r="Y53" s="75">
        <v>0</v>
      </c>
      <c r="Z53" s="74">
        <v>0</v>
      </c>
      <c r="AA53" s="75">
        <v>0</v>
      </c>
      <c r="AB53" s="74">
        <v>2.3290000000000002</v>
      </c>
      <c r="AC53" s="75">
        <v>317.64705882352945</v>
      </c>
      <c r="AD53" s="74">
        <v>0</v>
      </c>
      <c r="AE53" s="75">
        <v>0</v>
      </c>
      <c r="AF53" s="74">
        <v>10.138</v>
      </c>
      <c r="AG53" s="75">
        <v>57.526139277964099</v>
      </c>
      <c r="AH53" s="74">
        <v>6.8000000000000005E-2</v>
      </c>
      <c r="AI53" s="75">
        <v>63.529411764705884</v>
      </c>
      <c r="AJ53" s="74">
        <v>0</v>
      </c>
      <c r="AK53" s="75">
        <v>0</v>
      </c>
      <c r="AL53" s="74">
        <v>72.628</v>
      </c>
      <c r="AM53" s="75">
        <v>334.98320207082668</v>
      </c>
      <c r="AN53" s="74">
        <v>0</v>
      </c>
      <c r="AO53" s="75">
        <v>0</v>
      </c>
      <c r="AP53" s="74">
        <v>56.83</v>
      </c>
      <c r="AQ53" s="75">
        <v>144.64170332570825</v>
      </c>
      <c r="AR53" s="74">
        <v>0</v>
      </c>
      <c r="AS53" s="75">
        <v>0</v>
      </c>
      <c r="AT53" s="74">
        <v>0</v>
      </c>
      <c r="AU53" s="75">
        <v>0</v>
      </c>
      <c r="AV53" s="74">
        <v>0</v>
      </c>
      <c r="AW53" s="75">
        <v>0</v>
      </c>
      <c r="AX53" s="74">
        <v>0</v>
      </c>
      <c r="AY53" s="75">
        <v>0</v>
      </c>
      <c r="AZ53" s="74">
        <v>0</v>
      </c>
      <c r="BA53" s="75">
        <v>0</v>
      </c>
      <c r="BB53" s="74">
        <v>25.626000000000001</v>
      </c>
      <c r="BC53" s="75">
        <v>665.5479200811676</v>
      </c>
      <c r="BD53" s="74">
        <v>0</v>
      </c>
      <c r="BE53" s="75">
        <v>0</v>
      </c>
      <c r="BF53" s="74">
        <v>0</v>
      </c>
      <c r="BG53" s="75">
        <v>0</v>
      </c>
      <c r="BH53" s="74">
        <v>0</v>
      </c>
      <c r="BI53" s="75">
        <v>0</v>
      </c>
      <c r="BJ53" s="74">
        <v>0</v>
      </c>
      <c r="BK53" s="75">
        <v>0</v>
      </c>
      <c r="BL53" s="74">
        <v>151.63399999999999</v>
      </c>
      <c r="BM53" s="75">
        <v>200.85228246963084</v>
      </c>
      <c r="BN53" s="74">
        <v>1.681</v>
      </c>
      <c r="BO53" s="75">
        <v>492.73944080904221</v>
      </c>
      <c r="BP53" s="74">
        <v>8.5589999999999993</v>
      </c>
      <c r="BQ53" s="75">
        <v>903.27327958873707</v>
      </c>
      <c r="BR53" s="74">
        <v>0</v>
      </c>
      <c r="BS53" s="75">
        <v>0</v>
      </c>
      <c r="BT53" s="74">
        <v>0.14699999999999999</v>
      </c>
      <c r="BU53" s="75">
        <v>1424.7142857142858</v>
      </c>
    </row>
    <row r="54" spans="1:73" ht="12.95" customHeight="1">
      <c r="A54" s="54"/>
      <c r="B54" s="71" t="s">
        <v>85</v>
      </c>
      <c r="C54" s="17">
        <v>39</v>
      </c>
      <c r="D54" s="74">
        <v>4.8369999999999997</v>
      </c>
      <c r="E54" s="75">
        <v>2056.5238784370481</v>
      </c>
      <c r="F54" s="74">
        <v>0</v>
      </c>
      <c r="G54" s="75">
        <v>0</v>
      </c>
      <c r="H54" s="74">
        <v>0</v>
      </c>
      <c r="I54" s="75">
        <v>0</v>
      </c>
      <c r="J54" s="74">
        <v>0</v>
      </c>
      <c r="K54" s="75">
        <v>0</v>
      </c>
      <c r="L54" s="74">
        <v>0</v>
      </c>
      <c r="M54" s="75">
        <v>0</v>
      </c>
      <c r="N54" s="74">
        <v>0</v>
      </c>
      <c r="O54" s="75">
        <v>0</v>
      </c>
      <c r="P54" s="74">
        <v>0</v>
      </c>
      <c r="Q54" s="75">
        <v>0</v>
      </c>
      <c r="R54" s="74">
        <v>0</v>
      </c>
      <c r="S54" s="75">
        <v>0</v>
      </c>
      <c r="T54" s="74">
        <v>0</v>
      </c>
      <c r="U54" s="75">
        <v>0</v>
      </c>
      <c r="V54" s="74">
        <v>0</v>
      </c>
      <c r="W54" s="75">
        <v>0</v>
      </c>
      <c r="X54" s="74">
        <v>0</v>
      </c>
      <c r="Y54" s="75">
        <v>0</v>
      </c>
      <c r="Z54" s="74">
        <v>0</v>
      </c>
      <c r="AA54" s="75">
        <v>0</v>
      </c>
      <c r="AB54" s="74">
        <v>0</v>
      </c>
      <c r="AC54" s="75">
        <v>0</v>
      </c>
      <c r="AD54" s="74">
        <v>0</v>
      </c>
      <c r="AE54" s="75">
        <v>0</v>
      </c>
      <c r="AF54" s="74">
        <v>0</v>
      </c>
      <c r="AG54" s="75">
        <v>0</v>
      </c>
      <c r="AH54" s="74">
        <v>0.114</v>
      </c>
      <c r="AI54" s="75">
        <v>56.842105263157897</v>
      </c>
      <c r="AJ54" s="74">
        <v>0.112</v>
      </c>
      <c r="AK54" s="75">
        <v>40.5</v>
      </c>
      <c r="AL54" s="74">
        <v>341.46600000000001</v>
      </c>
      <c r="AM54" s="75">
        <v>304.38256810341295</v>
      </c>
      <c r="AN54" s="74">
        <v>9.7159999999999993</v>
      </c>
      <c r="AO54" s="75">
        <v>219.34582132564842</v>
      </c>
      <c r="AP54" s="74">
        <v>216.03899999999999</v>
      </c>
      <c r="AQ54" s="75">
        <v>117.70627525585658</v>
      </c>
      <c r="AR54" s="74">
        <v>0</v>
      </c>
      <c r="AS54" s="75">
        <v>0</v>
      </c>
      <c r="AT54" s="74">
        <v>0</v>
      </c>
      <c r="AU54" s="75">
        <v>0</v>
      </c>
      <c r="AV54" s="74">
        <v>0</v>
      </c>
      <c r="AW54" s="75">
        <v>0</v>
      </c>
      <c r="AX54" s="74">
        <v>0</v>
      </c>
      <c r="AY54" s="75">
        <v>0</v>
      </c>
      <c r="AZ54" s="74">
        <v>0</v>
      </c>
      <c r="BA54" s="75">
        <v>0</v>
      </c>
      <c r="BB54" s="74">
        <v>16.338000000000001</v>
      </c>
      <c r="BC54" s="75">
        <v>567.47925082629456</v>
      </c>
      <c r="BD54" s="74">
        <v>0</v>
      </c>
      <c r="BE54" s="75">
        <v>0</v>
      </c>
      <c r="BF54" s="74">
        <v>0</v>
      </c>
      <c r="BG54" s="75">
        <v>0</v>
      </c>
      <c r="BH54" s="74">
        <v>0</v>
      </c>
      <c r="BI54" s="75">
        <v>0</v>
      </c>
      <c r="BJ54" s="74">
        <v>0</v>
      </c>
      <c r="BK54" s="75">
        <v>0</v>
      </c>
      <c r="BL54" s="74">
        <v>18.184000000000001</v>
      </c>
      <c r="BM54" s="75">
        <v>470.26352837659482</v>
      </c>
      <c r="BN54" s="74">
        <v>0.19700000000000001</v>
      </c>
      <c r="BO54" s="75">
        <v>535.06598984771574</v>
      </c>
      <c r="BP54" s="74">
        <v>14.689</v>
      </c>
      <c r="BQ54" s="75">
        <v>543.17319082306483</v>
      </c>
      <c r="BR54" s="74">
        <v>0</v>
      </c>
      <c r="BS54" s="75">
        <v>0</v>
      </c>
      <c r="BT54" s="74">
        <v>0.98299999999999998</v>
      </c>
      <c r="BU54" s="75">
        <v>1028.8016276703968</v>
      </c>
    </row>
    <row r="55" spans="1:73" ht="12.95" customHeight="1">
      <c r="A55" s="54"/>
      <c r="B55" s="71" t="s">
        <v>86</v>
      </c>
      <c r="C55" s="17">
        <v>40</v>
      </c>
      <c r="D55" s="74">
        <v>2.181</v>
      </c>
      <c r="E55" s="75">
        <v>1998.7922971114169</v>
      </c>
      <c r="F55" s="74">
        <v>0</v>
      </c>
      <c r="G55" s="75">
        <v>0</v>
      </c>
      <c r="H55" s="74">
        <v>0</v>
      </c>
      <c r="I55" s="75">
        <v>0</v>
      </c>
      <c r="J55" s="74">
        <v>0</v>
      </c>
      <c r="K55" s="75">
        <v>0</v>
      </c>
      <c r="L55" s="74">
        <v>0</v>
      </c>
      <c r="M55" s="75">
        <v>0</v>
      </c>
      <c r="N55" s="74">
        <v>0</v>
      </c>
      <c r="O55" s="75">
        <v>0</v>
      </c>
      <c r="P55" s="74">
        <v>0</v>
      </c>
      <c r="Q55" s="75">
        <v>0</v>
      </c>
      <c r="R55" s="74">
        <v>0</v>
      </c>
      <c r="S55" s="75">
        <v>0</v>
      </c>
      <c r="T55" s="74">
        <v>0</v>
      </c>
      <c r="U55" s="75">
        <v>0</v>
      </c>
      <c r="V55" s="74">
        <v>0</v>
      </c>
      <c r="W55" s="75">
        <v>0</v>
      </c>
      <c r="X55" s="74">
        <v>0</v>
      </c>
      <c r="Y55" s="75">
        <v>0</v>
      </c>
      <c r="Z55" s="74">
        <v>0</v>
      </c>
      <c r="AA55" s="75">
        <v>0</v>
      </c>
      <c r="AB55" s="74">
        <v>6.8000000000000005E-2</v>
      </c>
      <c r="AC55" s="75">
        <v>95.294117647058826</v>
      </c>
      <c r="AD55" s="74">
        <v>0</v>
      </c>
      <c r="AE55" s="75">
        <v>0</v>
      </c>
      <c r="AF55" s="74">
        <v>0</v>
      </c>
      <c r="AG55" s="75">
        <v>0</v>
      </c>
      <c r="AH55" s="74">
        <v>7.6319999999999997</v>
      </c>
      <c r="AI55" s="75">
        <v>76.702306079664581</v>
      </c>
      <c r="AJ55" s="74">
        <v>16.878</v>
      </c>
      <c r="AK55" s="75">
        <v>94.531046332503848</v>
      </c>
      <c r="AL55" s="74">
        <v>1276.857</v>
      </c>
      <c r="AM55" s="75">
        <v>236.73189793375451</v>
      </c>
      <c r="AN55" s="74">
        <v>26.408000000000001</v>
      </c>
      <c r="AO55" s="75">
        <v>151.05172674946985</v>
      </c>
      <c r="AP55" s="74">
        <v>920.83799999999997</v>
      </c>
      <c r="AQ55" s="75">
        <v>155.76611304051309</v>
      </c>
      <c r="AR55" s="74">
        <v>0</v>
      </c>
      <c r="AS55" s="75">
        <v>0</v>
      </c>
      <c r="AT55" s="74">
        <v>0</v>
      </c>
      <c r="AU55" s="75">
        <v>0</v>
      </c>
      <c r="AV55" s="74">
        <v>0</v>
      </c>
      <c r="AW55" s="75">
        <v>0</v>
      </c>
      <c r="AX55" s="74">
        <v>0</v>
      </c>
      <c r="AY55" s="75">
        <v>0</v>
      </c>
      <c r="AZ55" s="74">
        <v>0</v>
      </c>
      <c r="BA55" s="75">
        <v>0</v>
      </c>
      <c r="BB55" s="74">
        <v>123.43899999999999</v>
      </c>
      <c r="BC55" s="75">
        <v>500.19523813381511</v>
      </c>
      <c r="BD55" s="74">
        <v>0</v>
      </c>
      <c r="BE55" s="75">
        <v>0</v>
      </c>
      <c r="BF55" s="74">
        <v>0</v>
      </c>
      <c r="BG55" s="75">
        <v>0</v>
      </c>
      <c r="BH55" s="74">
        <v>0</v>
      </c>
      <c r="BI55" s="75">
        <v>0</v>
      </c>
      <c r="BJ55" s="74">
        <v>0</v>
      </c>
      <c r="BK55" s="75">
        <v>0</v>
      </c>
      <c r="BL55" s="74">
        <v>375.48200000000003</v>
      </c>
      <c r="BM55" s="75">
        <v>161.52933562727375</v>
      </c>
      <c r="BN55" s="74">
        <v>4.4999999999999998E-2</v>
      </c>
      <c r="BO55" s="75">
        <v>288</v>
      </c>
      <c r="BP55" s="74">
        <v>25.997</v>
      </c>
      <c r="BQ55" s="75">
        <v>525.82005616032609</v>
      </c>
      <c r="BR55" s="74">
        <v>0</v>
      </c>
      <c r="BS55" s="75">
        <v>0</v>
      </c>
      <c r="BT55" s="74">
        <v>4.0000000000000001E-3</v>
      </c>
      <c r="BU55" s="75">
        <v>1776.5</v>
      </c>
    </row>
    <row r="56" spans="1:73" ht="12.95" customHeight="1">
      <c r="A56" s="54"/>
      <c r="B56" s="71" t="s">
        <v>87</v>
      </c>
      <c r="C56" s="17">
        <v>41</v>
      </c>
      <c r="D56" s="74">
        <v>71.721999999999994</v>
      </c>
      <c r="E56" s="75">
        <v>2110.7430216669923</v>
      </c>
      <c r="F56" s="74">
        <v>0</v>
      </c>
      <c r="G56" s="75">
        <v>0</v>
      </c>
      <c r="H56" s="74">
        <v>0</v>
      </c>
      <c r="I56" s="75">
        <v>0</v>
      </c>
      <c r="J56" s="74">
        <v>0</v>
      </c>
      <c r="K56" s="75">
        <v>0</v>
      </c>
      <c r="L56" s="74">
        <v>0</v>
      </c>
      <c r="M56" s="75">
        <v>0</v>
      </c>
      <c r="N56" s="74">
        <v>0</v>
      </c>
      <c r="O56" s="75">
        <v>0</v>
      </c>
      <c r="P56" s="74">
        <v>0</v>
      </c>
      <c r="Q56" s="75">
        <v>0</v>
      </c>
      <c r="R56" s="74">
        <v>0</v>
      </c>
      <c r="S56" s="75">
        <v>0</v>
      </c>
      <c r="T56" s="74">
        <v>0</v>
      </c>
      <c r="U56" s="75">
        <v>0</v>
      </c>
      <c r="V56" s="74">
        <v>0</v>
      </c>
      <c r="W56" s="75">
        <v>0</v>
      </c>
      <c r="X56" s="74">
        <v>0</v>
      </c>
      <c r="Y56" s="75">
        <v>0</v>
      </c>
      <c r="Z56" s="74">
        <v>0</v>
      </c>
      <c r="AA56" s="75">
        <v>0</v>
      </c>
      <c r="AB56" s="74">
        <v>9.8469999999999995</v>
      </c>
      <c r="AC56" s="75">
        <v>619.68711282624156</v>
      </c>
      <c r="AD56" s="74">
        <v>0</v>
      </c>
      <c r="AE56" s="75">
        <v>0</v>
      </c>
      <c r="AF56" s="74">
        <v>14.172000000000001</v>
      </c>
      <c r="AG56" s="75">
        <v>517.42760372565624</v>
      </c>
      <c r="AH56" s="74">
        <v>6.3419999999999996</v>
      </c>
      <c r="AI56" s="75">
        <v>94.666035950804158</v>
      </c>
      <c r="AJ56" s="74">
        <v>31.68</v>
      </c>
      <c r="AK56" s="75">
        <v>72.102272727272734</v>
      </c>
      <c r="AL56" s="74">
        <v>828.37599999999998</v>
      </c>
      <c r="AM56" s="75">
        <v>377.53227519870205</v>
      </c>
      <c r="AN56" s="74">
        <v>44.118000000000002</v>
      </c>
      <c r="AO56" s="75">
        <v>163.72827417380662</v>
      </c>
      <c r="AP56" s="74">
        <v>588.51599999999996</v>
      </c>
      <c r="AQ56" s="75">
        <v>135.67261892624839</v>
      </c>
      <c r="AR56" s="74">
        <v>0</v>
      </c>
      <c r="AS56" s="75">
        <v>0</v>
      </c>
      <c r="AT56" s="74">
        <v>0</v>
      </c>
      <c r="AU56" s="75">
        <v>0</v>
      </c>
      <c r="AV56" s="74">
        <v>0</v>
      </c>
      <c r="AW56" s="75">
        <v>0</v>
      </c>
      <c r="AX56" s="74">
        <v>0</v>
      </c>
      <c r="AY56" s="75">
        <v>0</v>
      </c>
      <c r="AZ56" s="74">
        <v>0</v>
      </c>
      <c r="BA56" s="75">
        <v>0</v>
      </c>
      <c r="BB56" s="74">
        <v>25.1</v>
      </c>
      <c r="BC56" s="75">
        <v>517.20812749003983</v>
      </c>
      <c r="BD56" s="74">
        <v>0</v>
      </c>
      <c r="BE56" s="75">
        <v>0</v>
      </c>
      <c r="BF56" s="74">
        <v>0</v>
      </c>
      <c r="BG56" s="75">
        <v>0</v>
      </c>
      <c r="BH56" s="74">
        <v>0</v>
      </c>
      <c r="BI56" s="75">
        <v>0</v>
      </c>
      <c r="BJ56" s="74">
        <v>0</v>
      </c>
      <c r="BK56" s="75">
        <v>0</v>
      </c>
      <c r="BL56" s="74">
        <v>3066.22</v>
      </c>
      <c r="BM56" s="75">
        <v>248.2736574675007</v>
      </c>
      <c r="BN56" s="74">
        <v>3.141</v>
      </c>
      <c r="BO56" s="75">
        <v>456.68067494428522</v>
      </c>
      <c r="BP56" s="74">
        <v>249.70099999999999</v>
      </c>
      <c r="BQ56" s="75">
        <v>615.86539501243487</v>
      </c>
      <c r="BR56" s="74">
        <v>0</v>
      </c>
      <c r="BS56" s="75">
        <v>0</v>
      </c>
      <c r="BT56" s="74">
        <v>5.24</v>
      </c>
      <c r="BU56" s="75">
        <v>1189.7364503816793</v>
      </c>
    </row>
    <row r="57" spans="1:73" ht="12.95" customHeight="1">
      <c r="A57" s="54"/>
      <c r="C57" s="76"/>
      <c r="D57" s="74"/>
      <c r="E57" s="75"/>
      <c r="F57" s="74"/>
      <c r="G57" s="75"/>
      <c r="H57" s="74"/>
      <c r="I57" s="75"/>
      <c r="J57" s="74"/>
      <c r="K57" s="75"/>
      <c r="L57" s="74"/>
      <c r="M57" s="75"/>
      <c r="N57" s="74"/>
      <c r="O57" s="75"/>
      <c r="P57" s="74"/>
      <c r="Q57" s="75"/>
      <c r="R57" s="74"/>
      <c r="S57" s="75"/>
      <c r="T57" s="74"/>
      <c r="U57" s="75"/>
      <c r="V57" s="74"/>
      <c r="W57" s="75"/>
      <c r="X57" s="74"/>
      <c r="Y57" s="75"/>
      <c r="Z57" s="74"/>
      <c r="AA57" s="75"/>
      <c r="AB57" s="74"/>
      <c r="AC57" s="75"/>
      <c r="AD57" s="74"/>
      <c r="AE57" s="75"/>
      <c r="AF57" s="74"/>
      <c r="AG57" s="75"/>
      <c r="AH57" s="74"/>
      <c r="AI57" s="75"/>
      <c r="AJ57" s="74"/>
      <c r="AK57" s="75"/>
      <c r="AL57" s="74"/>
      <c r="AM57" s="75"/>
      <c r="AN57" s="74"/>
      <c r="AO57" s="75"/>
      <c r="AP57" s="74"/>
      <c r="AQ57" s="75"/>
      <c r="AR57" s="74"/>
      <c r="AS57" s="75"/>
      <c r="AT57" s="74"/>
      <c r="AU57" s="75"/>
      <c r="AV57" s="74"/>
      <c r="AW57" s="75"/>
      <c r="AX57" s="74"/>
      <c r="AY57" s="75"/>
      <c r="AZ57" s="74"/>
      <c r="BA57" s="75"/>
      <c r="BB57" s="74"/>
      <c r="BC57" s="75"/>
      <c r="BD57" s="74"/>
      <c r="BE57" s="75"/>
      <c r="BF57" s="74"/>
      <c r="BG57" s="75"/>
      <c r="BH57" s="74"/>
      <c r="BI57" s="75"/>
      <c r="BJ57" s="74"/>
      <c r="BK57" s="75"/>
      <c r="BL57" s="74"/>
      <c r="BM57" s="75"/>
      <c r="BN57" s="74"/>
      <c r="BO57" s="75"/>
      <c r="BP57" s="74"/>
      <c r="BQ57" s="75"/>
      <c r="BR57" s="74"/>
      <c r="BS57" s="75"/>
      <c r="BT57" s="74"/>
      <c r="BU57" s="75"/>
    </row>
    <row r="58" spans="1:73" ht="12.95" customHeight="1">
      <c r="A58" s="54"/>
      <c r="B58" s="71" t="s">
        <v>88</v>
      </c>
      <c r="C58" s="17">
        <v>42</v>
      </c>
      <c r="D58" s="74">
        <v>0</v>
      </c>
      <c r="E58" s="75">
        <v>0</v>
      </c>
      <c r="F58" s="74">
        <v>0</v>
      </c>
      <c r="G58" s="75">
        <v>0</v>
      </c>
      <c r="H58" s="74">
        <v>0</v>
      </c>
      <c r="I58" s="75">
        <v>0</v>
      </c>
      <c r="J58" s="74">
        <v>0</v>
      </c>
      <c r="K58" s="75">
        <v>0</v>
      </c>
      <c r="L58" s="74">
        <v>0</v>
      </c>
      <c r="M58" s="75">
        <v>0</v>
      </c>
      <c r="N58" s="74">
        <v>0</v>
      </c>
      <c r="O58" s="75">
        <v>0</v>
      </c>
      <c r="P58" s="74">
        <v>0</v>
      </c>
      <c r="Q58" s="75">
        <v>0</v>
      </c>
      <c r="R58" s="74">
        <v>0</v>
      </c>
      <c r="S58" s="75">
        <v>0</v>
      </c>
      <c r="T58" s="74">
        <v>0</v>
      </c>
      <c r="U58" s="75">
        <v>0</v>
      </c>
      <c r="V58" s="74">
        <v>0</v>
      </c>
      <c r="W58" s="75">
        <v>0</v>
      </c>
      <c r="X58" s="74">
        <v>0</v>
      </c>
      <c r="Y58" s="75">
        <v>0</v>
      </c>
      <c r="Z58" s="74">
        <v>0</v>
      </c>
      <c r="AA58" s="75">
        <v>0</v>
      </c>
      <c r="AB58" s="74">
        <v>0.9</v>
      </c>
      <c r="AC58" s="75">
        <v>179.04</v>
      </c>
      <c r="AD58" s="74">
        <v>0</v>
      </c>
      <c r="AE58" s="75">
        <v>0</v>
      </c>
      <c r="AF58" s="74">
        <v>3</v>
      </c>
      <c r="AG58" s="75">
        <v>203.22</v>
      </c>
      <c r="AH58" s="74">
        <v>13.803000000000001</v>
      </c>
      <c r="AI58" s="75">
        <v>77.903499239295812</v>
      </c>
      <c r="AJ58" s="74">
        <v>8.4600000000000009</v>
      </c>
      <c r="AK58" s="75">
        <v>87.510638297872347</v>
      </c>
      <c r="AL58" s="74">
        <v>672.45299999999997</v>
      </c>
      <c r="AM58" s="75">
        <v>273.22676826484525</v>
      </c>
      <c r="AN58" s="74">
        <v>52.5</v>
      </c>
      <c r="AO58" s="75">
        <v>141.18788571428573</v>
      </c>
      <c r="AP58" s="74">
        <v>769.59299999999996</v>
      </c>
      <c r="AQ58" s="75">
        <v>185.94688881005933</v>
      </c>
      <c r="AR58" s="74">
        <v>0</v>
      </c>
      <c r="AS58" s="75">
        <v>0</v>
      </c>
      <c r="AT58" s="74">
        <v>0</v>
      </c>
      <c r="AU58" s="75">
        <v>0</v>
      </c>
      <c r="AV58" s="74">
        <v>0</v>
      </c>
      <c r="AW58" s="75">
        <v>0</v>
      </c>
      <c r="AX58" s="74">
        <v>0</v>
      </c>
      <c r="AY58" s="75">
        <v>0</v>
      </c>
      <c r="AZ58" s="74">
        <v>0</v>
      </c>
      <c r="BA58" s="75">
        <v>0</v>
      </c>
      <c r="BB58" s="74">
        <v>15.83</v>
      </c>
      <c r="BC58" s="75">
        <v>513.63790271636128</v>
      </c>
      <c r="BD58" s="74">
        <v>0</v>
      </c>
      <c r="BE58" s="75">
        <v>0</v>
      </c>
      <c r="BF58" s="74">
        <v>0</v>
      </c>
      <c r="BG58" s="75">
        <v>0</v>
      </c>
      <c r="BH58" s="74">
        <v>0</v>
      </c>
      <c r="BI58" s="75">
        <v>0</v>
      </c>
      <c r="BJ58" s="74">
        <v>0</v>
      </c>
      <c r="BK58" s="75">
        <v>0</v>
      </c>
      <c r="BL58" s="74">
        <v>186.768</v>
      </c>
      <c r="BM58" s="75">
        <v>272.70398569348072</v>
      </c>
      <c r="BN58" s="74">
        <v>1.6879999999999999</v>
      </c>
      <c r="BO58" s="75">
        <v>188.52014218009481</v>
      </c>
      <c r="BP58" s="74">
        <v>81.42</v>
      </c>
      <c r="BQ58" s="75">
        <v>576.69775239498892</v>
      </c>
      <c r="BR58" s="74">
        <v>0</v>
      </c>
      <c r="BS58" s="75">
        <v>0</v>
      </c>
      <c r="BT58" s="74">
        <v>9.2999999999999999E-2</v>
      </c>
      <c r="BU58" s="75">
        <v>712.10752688172045</v>
      </c>
    </row>
    <row r="59" spans="1:73" ht="12.95" customHeight="1">
      <c r="A59" s="54"/>
      <c r="B59" s="71" t="s">
        <v>89</v>
      </c>
      <c r="C59" s="17">
        <v>43</v>
      </c>
      <c r="D59" s="74">
        <v>0.65700000000000003</v>
      </c>
      <c r="E59" s="75">
        <v>1503.2222222222222</v>
      </c>
      <c r="F59" s="74">
        <v>0</v>
      </c>
      <c r="G59" s="75">
        <v>0</v>
      </c>
      <c r="H59" s="74">
        <v>0</v>
      </c>
      <c r="I59" s="75">
        <v>0</v>
      </c>
      <c r="J59" s="74">
        <v>0</v>
      </c>
      <c r="K59" s="75">
        <v>0</v>
      </c>
      <c r="L59" s="74">
        <v>0</v>
      </c>
      <c r="M59" s="75">
        <v>0</v>
      </c>
      <c r="N59" s="74">
        <v>0</v>
      </c>
      <c r="O59" s="75">
        <v>0</v>
      </c>
      <c r="P59" s="74">
        <v>0</v>
      </c>
      <c r="Q59" s="75">
        <v>0</v>
      </c>
      <c r="R59" s="74">
        <v>0</v>
      </c>
      <c r="S59" s="75">
        <v>0</v>
      </c>
      <c r="T59" s="74">
        <v>0</v>
      </c>
      <c r="U59" s="75">
        <v>0</v>
      </c>
      <c r="V59" s="74">
        <v>0</v>
      </c>
      <c r="W59" s="75">
        <v>0</v>
      </c>
      <c r="X59" s="74">
        <v>0</v>
      </c>
      <c r="Y59" s="75">
        <v>0</v>
      </c>
      <c r="Z59" s="74">
        <v>0</v>
      </c>
      <c r="AA59" s="75">
        <v>0</v>
      </c>
      <c r="AB59" s="74">
        <v>7.5999999999999998E-2</v>
      </c>
      <c r="AC59" s="75">
        <v>635.21052631578948</v>
      </c>
      <c r="AD59" s="74">
        <v>0</v>
      </c>
      <c r="AE59" s="75">
        <v>0</v>
      </c>
      <c r="AF59" s="74">
        <v>0.622</v>
      </c>
      <c r="AG59" s="75">
        <v>797.49839228295821</v>
      </c>
      <c r="AH59" s="74">
        <v>20.585000000000001</v>
      </c>
      <c r="AI59" s="75">
        <v>40.004857906242407</v>
      </c>
      <c r="AJ59" s="74">
        <v>61.396999999999998</v>
      </c>
      <c r="AK59" s="75">
        <v>40.89343127514374</v>
      </c>
      <c r="AL59" s="74">
        <v>45.465000000000003</v>
      </c>
      <c r="AM59" s="75">
        <v>601.17230836907515</v>
      </c>
      <c r="AN59" s="74">
        <v>3.6230000000000002</v>
      </c>
      <c r="AO59" s="75">
        <v>124.88186585702456</v>
      </c>
      <c r="AP59" s="74">
        <v>2172.7109999999998</v>
      </c>
      <c r="AQ59" s="75">
        <v>64.399609980342532</v>
      </c>
      <c r="AR59" s="74">
        <v>0</v>
      </c>
      <c r="AS59" s="75">
        <v>0</v>
      </c>
      <c r="AT59" s="74">
        <v>0</v>
      </c>
      <c r="AU59" s="75">
        <v>0</v>
      </c>
      <c r="AV59" s="74">
        <v>0</v>
      </c>
      <c r="AW59" s="75">
        <v>0</v>
      </c>
      <c r="AX59" s="74">
        <v>0</v>
      </c>
      <c r="AY59" s="75">
        <v>0</v>
      </c>
      <c r="AZ59" s="74">
        <v>0</v>
      </c>
      <c r="BA59" s="75">
        <v>0</v>
      </c>
      <c r="BB59" s="74">
        <v>0.26900000000000002</v>
      </c>
      <c r="BC59" s="75">
        <v>417.14498141263937</v>
      </c>
      <c r="BD59" s="74">
        <v>0</v>
      </c>
      <c r="BE59" s="75">
        <v>0</v>
      </c>
      <c r="BF59" s="74">
        <v>0</v>
      </c>
      <c r="BG59" s="75">
        <v>0</v>
      </c>
      <c r="BH59" s="74">
        <v>0</v>
      </c>
      <c r="BI59" s="75">
        <v>0</v>
      </c>
      <c r="BJ59" s="74">
        <v>0</v>
      </c>
      <c r="BK59" s="75">
        <v>0</v>
      </c>
      <c r="BL59" s="74">
        <v>15.384</v>
      </c>
      <c r="BM59" s="75">
        <v>564.04641185647426</v>
      </c>
      <c r="BN59" s="74">
        <v>0.16400000000000001</v>
      </c>
      <c r="BO59" s="75">
        <v>640.7560975609756</v>
      </c>
      <c r="BP59" s="74">
        <v>4.7279999999999998</v>
      </c>
      <c r="BQ59" s="75">
        <v>1093.9166666666667</v>
      </c>
      <c r="BR59" s="74">
        <v>0</v>
      </c>
      <c r="BS59" s="75">
        <v>0</v>
      </c>
      <c r="BT59" s="74">
        <v>0.73699999999999999</v>
      </c>
      <c r="BU59" s="75">
        <v>1488.3256445047491</v>
      </c>
    </row>
    <row r="60" spans="1:73" ht="12.95" customHeight="1">
      <c r="A60" s="54"/>
      <c r="B60" s="71" t="s">
        <v>90</v>
      </c>
      <c r="C60" s="17">
        <v>44</v>
      </c>
      <c r="D60" s="74">
        <v>0</v>
      </c>
      <c r="E60" s="75">
        <v>0</v>
      </c>
      <c r="F60" s="74">
        <v>0</v>
      </c>
      <c r="G60" s="75">
        <v>0</v>
      </c>
      <c r="H60" s="74">
        <v>0</v>
      </c>
      <c r="I60" s="75">
        <v>0</v>
      </c>
      <c r="J60" s="74">
        <v>0</v>
      </c>
      <c r="K60" s="75">
        <v>0</v>
      </c>
      <c r="L60" s="74">
        <v>0</v>
      </c>
      <c r="M60" s="75">
        <v>0</v>
      </c>
      <c r="N60" s="74">
        <v>0</v>
      </c>
      <c r="O60" s="75">
        <v>0</v>
      </c>
      <c r="P60" s="74">
        <v>0</v>
      </c>
      <c r="Q60" s="75">
        <v>0</v>
      </c>
      <c r="R60" s="74">
        <v>0</v>
      </c>
      <c r="S60" s="75">
        <v>0</v>
      </c>
      <c r="T60" s="74">
        <v>0</v>
      </c>
      <c r="U60" s="75">
        <v>0</v>
      </c>
      <c r="V60" s="74">
        <v>0</v>
      </c>
      <c r="W60" s="75">
        <v>0</v>
      </c>
      <c r="X60" s="74">
        <v>0</v>
      </c>
      <c r="Y60" s="75">
        <v>0</v>
      </c>
      <c r="Z60" s="74">
        <v>0</v>
      </c>
      <c r="AA60" s="75">
        <v>0</v>
      </c>
      <c r="AB60" s="74">
        <v>0.01</v>
      </c>
      <c r="AC60" s="75">
        <v>702</v>
      </c>
      <c r="AD60" s="74">
        <v>0</v>
      </c>
      <c r="AE60" s="75">
        <v>0</v>
      </c>
      <c r="AF60" s="74">
        <v>0</v>
      </c>
      <c r="AG60" s="75">
        <v>0</v>
      </c>
      <c r="AH60" s="74">
        <v>0</v>
      </c>
      <c r="AI60" s="75">
        <v>0</v>
      </c>
      <c r="AJ60" s="74">
        <v>0.64</v>
      </c>
      <c r="AK60" s="75">
        <v>44.962499999999999</v>
      </c>
      <c r="AL60" s="74">
        <v>0.01</v>
      </c>
      <c r="AM60" s="75">
        <v>353.7</v>
      </c>
      <c r="AN60" s="74">
        <v>0</v>
      </c>
      <c r="AO60" s="75">
        <v>0</v>
      </c>
      <c r="AP60" s="74">
        <v>7927.4229999999998</v>
      </c>
      <c r="AQ60" s="75">
        <v>63.08776874906259</v>
      </c>
      <c r="AR60" s="74">
        <v>0</v>
      </c>
      <c r="AS60" s="75">
        <v>0</v>
      </c>
      <c r="AT60" s="74">
        <v>0</v>
      </c>
      <c r="AU60" s="75">
        <v>0</v>
      </c>
      <c r="AV60" s="74">
        <v>0</v>
      </c>
      <c r="AW60" s="75">
        <v>0</v>
      </c>
      <c r="AX60" s="74">
        <v>0</v>
      </c>
      <c r="AY60" s="75">
        <v>0</v>
      </c>
      <c r="AZ60" s="74">
        <v>0</v>
      </c>
      <c r="BA60" s="75">
        <v>0</v>
      </c>
      <c r="BB60" s="74">
        <v>0</v>
      </c>
      <c r="BC60" s="75">
        <v>0</v>
      </c>
      <c r="BD60" s="74">
        <v>0</v>
      </c>
      <c r="BE60" s="75">
        <v>0</v>
      </c>
      <c r="BF60" s="74">
        <v>0</v>
      </c>
      <c r="BG60" s="75">
        <v>0</v>
      </c>
      <c r="BH60" s="74">
        <v>0</v>
      </c>
      <c r="BI60" s="75">
        <v>0</v>
      </c>
      <c r="BJ60" s="74">
        <v>0</v>
      </c>
      <c r="BK60" s="75">
        <v>0</v>
      </c>
      <c r="BL60" s="74">
        <v>87.319000000000003</v>
      </c>
      <c r="BM60" s="75">
        <v>304.64568994147896</v>
      </c>
      <c r="BN60" s="74">
        <v>0</v>
      </c>
      <c r="BO60" s="75">
        <v>0</v>
      </c>
      <c r="BP60" s="74">
        <v>4.5999999999999999E-2</v>
      </c>
      <c r="BQ60" s="75">
        <v>621.17391304347825</v>
      </c>
      <c r="BR60" s="74">
        <v>0</v>
      </c>
      <c r="BS60" s="75">
        <v>0</v>
      </c>
      <c r="BT60" s="74">
        <v>7.0000000000000001E-3</v>
      </c>
      <c r="BU60" s="75">
        <v>1464.7142857142858</v>
      </c>
    </row>
    <row r="61" spans="1:73" ht="12.95" customHeight="1">
      <c r="A61" s="54"/>
      <c r="B61" s="71" t="s">
        <v>91</v>
      </c>
      <c r="C61" s="17">
        <v>45</v>
      </c>
      <c r="D61" s="74">
        <v>1.5620000000000001</v>
      </c>
      <c r="E61" s="75">
        <v>4204.4257362355957</v>
      </c>
      <c r="F61" s="74">
        <v>0</v>
      </c>
      <c r="G61" s="75">
        <v>0</v>
      </c>
      <c r="H61" s="74">
        <v>54.622</v>
      </c>
      <c r="I61" s="75">
        <v>487.19757606825095</v>
      </c>
      <c r="J61" s="74">
        <v>0</v>
      </c>
      <c r="K61" s="75">
        <v>0</v>
      </c>
      <c r="L61" s="74">
        <v>3.01</v>
      </c>
      <c r="M61" s="75">
        <v>2051.3292358803988</v>
      </c>
      <c r="N61" s="74">
        <v>0</v>
      </c>
      <c r="O61" s="75">
        <v>0</v>
      </c>
      <c r="P61" s="74">
        <v>103.53</v>
      </c>
      <c r="Q61" s="75">
        <v>1593.5572104703951</v>
      </c>
      <c r="R61" s="74">
        <v>0</v>
      </c>
      <c r="S61" s="75">
        <v>0</v>
      </c>
      <c r="T61" s="74">
        <v>11.805999999999999</v>
      </c>
      <c r="U61" s="75">
        <v>622.8854819583263</v>
      </c>
      <c r="V61" s="74">
        <v>0</v>
      </c>
      <c r="W61" s="75">
        <v>0</v>
      </c>
      <c r="X61" s="74">
        <v>0.76900000000000002</v>
      </c>
      <c r="Y61" s="75">
        <v>1021.3250975292588</v>
      </c>
      <c r="Z61" s="74">
        <v>0</v>
      </c>
      <c r="AA61" s="75">
        <v>0</v>
      </c>
      <c r="AB61" s="74">
        <v>1.3280000000000001</v>
      </c>
      <c r="AC61" s="75">
        <v>494.16415662650604</v>
      </c>
      <c r="AD61" s="74">
        <v>0</v>
      </c>
      <c r="AE61" s="75">
        <v>0</v>
      </c>
      <c r="AF61" s="74">
        <v>0</v>
      </c>
      <c r="AG61" s="75">
        <v>0</v>
      </c>
      <c r="AH61" s="74">
        <v>0</v>
      </c>
      <c r="AI61" s="75">
        <v>0</v>
      </c>
      <c r="AJ61" s="74">
        <v>0</v>
      </c>
      <c r="AK61" s="75">
        <v>0</v>
      </c>
      <c r="AL61" s="74">
        <v>0.93100000000000005</v>
      </c>
      <c r="AM61" s="75">
        <v>588.58861439312568</v>
      </c>
      <c r="AN61" s="74">
        <v>0</v>
      </c>
      <c r="AO61" s="75">
        <v>0</v>
      </c>
      <c r="AP61" s="74">
        <v>4.8000000000000001E-2</v>
      </c>
      <c r="AQ61" s="75">
        <v>170.39583333333331</v>
      </c>
      <c r="AR61" s="74">
        <v>0</v>
      </c>
      <c r="AS61" s="75">
        <v>0</v>
      </c>
      <c r="AT61" s="74">
        <v>0</v>
      </c>
      <c r="AU61" s="75">
        <v>0</v>
      </c>
      <c r="AV61" s="74">
        <v>0</v>
      </c>
      <c r="AW61" s="75">
        <v>0</v>
      </c>
      <c r="AX61" s="74">
        <v>0</v>
      </c>
      <c r="AY61" s="75">
        <v>0</v>
      </c>
      <c r="AZ61" s="74">
        <v>0</v>
      </c>
      <c r="BA61" s="75">
        <v>0</v>
      </c>
      <c r="BB61" s="74">
        <v>0</v>
      </c>
      <c r="BC61" s="75">
        <v>0</v>
      </c>
      <c r="BD61" s="74">
        <v>0</v>
      </c>
      <c r="BE61" s="75">
        <v>0</v>
      </c>
      <c r="BF61" s="74">
        <v>0</v>
      </c>
      <c r="BG61" s="75">
        <v>0</v>
      </c>
      <c r="BH61" s="74">
        <v>0</v>
      </c>
      <c r="BI61" s="75">
        <v>0</v>
      </c>
      <c r="BJ61" s="74">
        <v>0</v>
      </c>
      <c r="BK61" s="75">
        <v>0</v>
      </c>
      <c r="BL61" s="74">
        <v>8.5999999999999993E-2</v>
      </c>
      <c r="BM61" s="75">
        <v>355.80232558139534</v>
      </c>
      <c r="BN61" s="74">
        <v>3.0000000000000001E-3</v>
      </c>
      <c r="BO61" s="75">
        <v>425</v>
      </c>
      <c r="BP61" s="74">
        <v>3.0000000000000001E-3</v>
      </c>
      <c r="BQ61" s="75">
        <v>677</v>
      </c>
      <c r="BR61" s="74">
        <v>0</v>
      </c>
      <c r="BS61" s="75">
        <v>0</v>
      </c>
      <c r="BT61" s="74">
        <v>0</v>
      </c>
      <c r="BU61" s="75">
        <v>0</v>
      </c>
    </row>
    <row r="62" spans="1:73" ht="12.95" customHeight="1">
      <c r="A62" s="54"/>
      <c r="B62" s="71" t="s">
        <v>92</v>
      </c>
      <c r="C62" s="17">
        <v>46</v>
      </c>
      <c r="D62" s="74">
        <v>0</v>
      </c>
      <c r="E62" s="75">
        <v>0</v>
      </c>
      <c r="F62" s="74">
        <v>0</v>
      </c>
      <c r="G62" s="75">
        <v>0</v>
      </c>
      <c r="H62" s="74">
        <v>0.52600000000000002</v>
      </c>
      <c r="I62" s="75">
        <v>350.19961977186313</v>
      </c>
      <c r="J62" s="74">
        <v>0</v>
      </c>
      <c r="K62" s="75">
        <v>0</v>
      </c>
      <c r="L62" s="74">
        <v>30.776</v>
      </c>
      <c r="M62" s="75">
        <v>645.63136859890824</v>
      </c>
      <c r="N62" s="74">
        <v>0</v>
      </c>
      <c r="O62" s="75">
        <v>0</v>
      </c>
      <c r="P62" s="74">
        <v>5.9169999999999998</v>
      </c>
      <c r="Q62" s="75">
        <v>585.23407131992565</v>
      </c>
      <c r="R62" s="74">
        <v>737.16099999999994</v>
      </c>
      <c r="S62" s="75">
        <v>248.90747747100022</v>
      </c>
      <c r="T62" s="74">
        <v>0.79</v>
      </c>
      <c r="U62" s="75">
        <v>315.6645569620253</v>
      </c>
      <c r="V62" s="74">
        <v>0</v>
      </c>
      <c r="W62" s="75">
        <v>0</v>
      </c>
      <c r="X62" s="74">
        <v>0.191</v>
      </c>
      <c r="Y62" s="75">
        <v>515.24607329842934</v>
      </c>
      <c r="Z62" s="74">
        <v>0</v>
      </c>
      <c r="AA62" s="75">
        <v>0</v>
      </c>
      <c r="AB62" s="74">
        <v>0.19900000000000001</v>
      </c>
      <c r="AC62" s="75">
        <v>513.35175879396991</v>
      </c>
      <c r="AD62" s="74">
        <v>1581.3430000000001</v>
      </c>
      <c r="AE62" s="75">
        <v>184.05479835810448</v>
      </c>
      <c r="AF62" s="74">
        <v>0</v>
      </c>
      <c r="AG62" s="75">
        <v>0</v>
      </c>
      <c r="AH62" s="74">
        <v>6.05</v>
      </c>
      <c r="AI62" s="75">
        <v>77.540495867768584</v>
      </c>
      <c r="AJ62" s="74">
        <v>0</v>
      </c>
      <c r="AK62" s="75">
        <v>0</v>
      </c>
      <c r="AL62" s="74">
        <v>246.82599999999999</v>
      </c>
      <c r="AM62" s="75">
        <v>162.94483158176206</v>
      </c>
      <c r="AN62" s="74">
        <v>26.123000000000001</v>
      </c>
      <c r="AO62" s="75">
        <v>86.5355433908816</v>
      </c>
      <c r="AP62" s="74">
        <v>7615.0230000000001</v>
      </c>
      <c r="AQ62" s="75">
        <v>83.303251218019952</v>
      </c>
      <c r="AR62" s="74">
        <v>0</v>
      </c>
      <c r="AS62" s="75">
        <v>0</v>
      </c>
      <c r="AT62" s="74">
        <v>0</v>
      </c>
      <c r="AU62" s="75">
        <v>0</v>
      </c>
      <c r="AV62" s="74">
        <v>0</v>
      </c>
      <c r="AW62" s="75">
        <v>0</v>
      </c>
      <c r="AX62" s="74">
        <v>0</v>
      </c>
      <c r="AY62" s="75">
        <v>0</v>
      </c>
      <c r="AZ62" s="74">
        <v>0</v>
      </c>
      <c r="BA62" s="75">
        <v>0</v>
      </c>
      <c r="BB62" s="74">
        <v>0</v>
      </c>
      <c r="BC62" s="75">
        <v>0</v>
      </c>
      <c r="BD62" s="74">
        <v>0</v>
      </c>
      <c r="BE62" s="75">
        <v>0</v>
      </c>
      <c r="BF62" s="74">
        <v>0</v>
      </c>
      <c r="BG62" s="75">
        <v>0</v>
      </c>
      <c r="BH62" s="74">
        <v>0</v>
      </c>
      <c r="BI62" s="75">
        <v>0</v>
      </c>
      <c r="BJ62" s="74">
        <v>0</v>
      </c>
      <c r="BK62" s="75">
        <v>0</v>
      </c>
      <c r="BL62" s="74">
        <v>6.2510000000000003</v>
      </c>
      <c r="BM62" s="75">
        <v>244.446328587426</v>
      </c>
      <c r="BN62" s="74">
        <v>0</v>
      </c>
      <c r="BO62" s="75">
        <v>0</v>
      </c>
      <c r="BP62" s="74">
        <v>0.45400000000000001</v>
      </c>
      <c r="BQ62" s="75">
        <v>735.57929515418505</v>
      </c>
      <c r="BR62" s="74">
        <v>0</v>
      </c>
      <c r="BS62" s="75">
        <v>0</v>
      </c>
      <c r="BT62" s="74">
        <v>1.0999999999999999E-2</v>
      </c>
      <c r="BU62" s="75">
        <v>179.54545454545453</v>
      </c>
    </row>
    <row r="63" spans="1:73" ht="12.95" customHeight="1">
      <c r="A63" s="54"/>
      <c r="B63" s="71"/>
      <c r="C63" s="17"/>
      <c r="D63" s="74"/>
      <c r="E63" s="75"/>
      <c r="F63" s="74"/>
      <c r="G63" s="75"/>
      <c r="H63" s="74"/>
      <c r="I63" s="75"/>
      <c r="J63" s="74"/>
      <c r="K63" s="75"/>
      <c r="L63" s="74"/>
      <c r="M63" s="75"/>
      <c r="N63" s="74"/>
      <c r="O63" s="75"/>
      <c r="P63" s="74"/>
      <c r="Q63" s="75"/>
      <c r="R63" s="74"/>
      <c r="S63" s="75"/>
      <c r="T63" s="74"/>
      <c r="U63" s="75"/>
      <c r="V63" s="74"/>
      <c r="W63" s="75"/>
      <c r="X63" s="74"/>
      <c r="Y63" s="75"/>
      <c r="Z63" s="74"/>
      <c r="AA63" s="75"/>
      <c r="AB63" s="74"/>
      <c r="AC63" s="75"/>
      <c r="AD63" s="74"/>
      <c r="AE63" s="75"/>
      <c r="AF63" s="74"/>
      <c r="AG63" s="75"/>
      <c r="AH63" s="74"/>
      <c r="AI63" s="75"/>
      <c r="AJ63" s="74"/>
      <c r="AK63" s="75"/>
      <c r="AL63" s="74"/>
      <c r="AM63" s="75"/>
      <c r="AN63" s="74"/>
      <c r="AO63" s="75"/>
      <c r="AP63" s="74"/>
      <c r="AQ63" s="75"/>
      <c r="AR63" s="74"/>
      <c r="AS63" s="75"/>
      <c r="AT63" s="74"/>
      <c r="AU63" s="75"/>
      <c r="AV63" s="74"/>
      <c r="AW63" s="75"/>
      <c r="AX63" s="74"/>
      <c r="AY63" s="75"/>
      <c r="AZ63" s="74"/>
      <c r="BA63" s="75"/>
      <c r="BB63" s="74"/>
      <c r="BC63" s="75"/>
      <c r="BD63" s="74"/>
      <c r="BE63" s="75"/>
      <c r="BF63" s="74"/>
      <c r="BG63" s="75"/>
      <c r="BH63" s="74"/>
      <c r="BI63" s="75"/>
      <c r="BJ63" s="74"/>
      <c r="BK63" s="75"/>
      <c r="BL63" s="74"/>
      <c r="BM63" s="75"/>
      <c r="BN63" s="74"/>
      <c r="BO63" s="75"/>
      <c r="BP63" s="74"/>
      <c r="BQ63" s="75"/>
      <c r="BR63" s="74"/>
      <c r="BS63" s="75"/>
      <c r="BT63" s="74"/>
      <c r="BU63" s="75"/>
    </row>
    <row r="64" spans="1:73" ht="12.95" customHeight="1">
      <c r="A64" s="54"/>
      <c r="B64" s="71" t="s">
        <v>93</v>
      </c>
      <c r="C64" s="17">
        <v>47</v>
      </c>
      <c r="D64" s="74">
        <v>0</v>
      </c>
      <c r="E64" s="75">
        <v>0</v>
      </c>
      <c r="F64" s="74">
        <v>0</v>
      </c>
      <c r="G64" s="75">
        <v>0</v>
      </c>
      <c r="H64" s="74">
        <v>0</v>
      </c>
      <c r="I64" s="75">
        <v>0</v>
      </c>
      <c r="J64" s="74">
        <v>0</v>
      </c>
      <c r="K64" s="75">
        <v>0</v>
      </c>
      <c r="L64" s="74">
        <v>0</v>
      </c>
      <c r="M64" s="75">
        <v>0</v>
      </c>
      <c r="N64" s="74">
        <v>0</v>
      </c>
      <c r="O64" s="75">
        <v>0</v>
      </c>
      <c r="P64" s="74">
        <v>0</v>
      </c>
      <c r="Q64" s="75">
        <v>0</v>
      </c>
      <c r="R64" s="74">
        <v>883.35900000000004</v>
      </c>
      <c r="S64" s="75">
        <v>276.99683707303598</v>
      </c>
      <c r="T64" s="74">
        <v>0</v>
      </c>
      <c r="U64" s="75">
        <v>0</v>
      </c>
      <c r="V64" s="74">
        <v>0</v>
      </c>
      <c r="W64" s="75">
        <v>0</v>
      </c>
      <c r="X64" s="74">
        <v>0</v>
      </c>
      <c r="Y64" s="75">
        <v>0</v>
      </c>
      <c r="Z64" s="74">
        <v>0</v>
      </c>
      <c r="AA64" s="75">
        <v>0</v>
      </c>
      <c r="AB64" s="74">
        <v>0</v>
      </c>
      <c r="AC64" s="75">
        <v>0</v>
      </c>
      <c r="AD64" s="74">
        <v>2903.8719999999998</v>
      </c>
      <c r="AE64" s="75">
        <v>192.51136482599784</v>
      </c>
      <c r="AF64" s="74">
        <v>0</v>
      </c>
      <c r="AG64" s="75">
        <v>0</v>
      </c>
      <c r="AH64" s="74">
        <v>0</v>
      </c>
      <c r="AI64" s="75">
        <v>0</v>
      </c>
      <c r="AJ64" s="74">
        <v>0</v>
      </c>
      <c r="AK64" s="75">
        <v>0</v>
      </c>
      <c r="AL64" s="74">
        <v>0</v>
      </c>
      <c r="AM64" s="75">
        <v>0</v>
      </c>
      <c r="AN64" s="74">
        <v>1.885</v>
      </c>
      <c r="AO64" s="75">
        <v>32.4</v>
      </c>
      <c r="AP64" s="74">
        <v>0</v>
      </c>
      <c r="AQ64" s="75">
        <v>0</v>
      </c>
      <c r="AR64" s="74">
        <v>0</v>
      </c>
      <c r="AS64" s="75">
        <v>0</v>
      </c>
      <c r="AT64" s="74">
        <v>0</v>
      </c>
      <c r="AU64" s="75">
        <v>0</v>
      </c>
      <c r="AV64" s="74">
        <v>0</v>
      </c>
      <c r="AW64" s="75">
        <v>0</v>
      </c>
      <c r="AX64" s="74">
        <v>0</v>
      </c>
      <c r="AY64" s="75">
        <v>0</v>
      </c>
      <c r="AZ64" s="74">
        <v>0</v>
      </c>
      <c r="BA64" s="75">
        <v>0</v>
      </c>
      <c r="BB64" s="74">
        <v>0</v>
      </c>
      <c r="BC64" s="75">
        <v>0</v>
      </c>
      <c r="BD64" s="74">
        <v>0</v>
      </c>
      <c r="BE64" s="75">
        <v>0</v>
      </c>
      <c r="BF64" s="74">
        <v>0</v>
      </c>
      <c r="BG64" s="75">
        <v>0</v>
      </c>
      <c r="BH64" s="74">
        <v>0</v>
      </c>
      <c r="BI64" s="75">
        <v>0</v>
      </c>
      <c r="BJ64" s="74">
        <v>0</v>
      </c>
      <c r="BK64" s="75">
        <v>0</v>
      </c>
      <c r="BL64" s="74">
        <v>6.9000000000000006E-2</v>
      </c>
      <c r="BM64" s="75">
        <v>517.92753623188412</v>
      </c>
      <c r="BN64" s="74">
        <v>0</v>
      </c>
      <c r="BO64" s="75">
        <v>0</v>
      </c>
      <c r="BP64" s="74">
        <v>0.16900000000000001</v>
      </c>
      <c r="BQ64" s="75">
        <v>467.75739644970412</v>
      </c>
      <c r="BR64" s="74">
        <v>0</v>
      </c>
      <c r="BS64" s="75">
        <v>0</v>
      </c>
      <c r="BT64" s="74">
        <v>0</v>
      </c>
      <c r="BU64" s="75">
        <v>0</v>
      </c>
    </row>
    <row r="65" spans="1:73" ht="12.95" customHeight="1">
      <c r="A65" s="54"/>
      <c r="B65" s="71" t="s">
        <v>94</v>
      </c>
      <c r="C65" s="17">
        <v>48</v>
      </c>
      <c r="D65" s="74">
        <v>5.9640000000000004</v>
      </c>
      <c r="E65" s="75">
        <v>2779.835010060362</v>
      </c>
      <c r="F65" s="74">
        <v>0</v>
      </c>
      <c r="G65" s="75">
        <v>0</v>
      </c>
      <c r="H65" s="74">
        <v>40.56</v>
      </c>
      <c r="I65" s="75">
        <v>529.15811143984217</v>
      </c>
      <c r="J65" s="74">
        <v>0</v>
      </c>
      <c r="K65" s="75">
        <v>0</v>
      </c>
      <c r="L65" s="74">
        <v>2.6859999999999999</v>
      </c>
      <c r="M65" s="75">
        <v>1729.3540580789277</v>
      </c>
      <c r="N65" s="74">
        <v>0</v>
      </c>
      <c r="O65" s="75">
        <v>0</v>
      </c>
      <c r="P65" s="74">
        <v>46.247999999999998</v>
      </c>
      <c r="Q65" s="75">
        <v>1464.8232139768206</v>
      </c>
      <c r="R65" s="74">
        <v>0</v>
      </c>
      <c r="S65" s="75">
        <v>0</v>
      </c>
      <c r="T65" s="74">
        <v>4.4390000000000001</v>
      </c>
      <c r="U65" s="75">
        <v>624.95584591124134</v>
      </c>
      <c r="V65" s="74">
        <v>0</v>
      </c>
      <c r="W65" s="75">
        <v>0</v>
      </c>
      <c r="X65" s="74">
        <v>0.84899999999999998</v>
      </c>
      <c r="Y65" s="75">
        <v>872.66784452296815</v>
      </c>
      <c r="Z65" s="74">
        <v>0</v>
      </c>
      <c r="AA65" s="75">
        <v>0</v>
      </c>
      <c r="AB65" s="74">
        <v>380.79500000000002</v>
      </c>
      <c r="AC65" s="75">
        <v>505.30142990322872</v>
      </c>
      <c r="AD65" s="74">
        <v>0</v>
      </c>
      <c r="AE65" s="75">
        <v>0</v>
      </c>
      <c r="AF65" s="74">
        <v>8.4499999999999993</v>
      </c>
      <c r="AG65" s="75">
        <v>360.79159763313606</v>
      </c>
      <c r="AH65" s="74">
        <v>0.109</v>
      </c>
      <c r="AI65" s="75">
        <v>351.74311926605509</v>
      </c>
      <c r="AJ65" s="74">
        <v>0</v>
      </c>
      <c r="AK65" s="75">
        <v>0</v>
      </c>
      <c r="AL65" s="74">
        <v>50.378999999999998</v>
      </c>
      <c r="AM65" s="75">
        <v>399.64360150062527</v>
      </c>
      <c r="AN65" s="74">
        <v>2.2050000000000001</v>
      </c>
      <c r="AO65" s="75">
        <v>353.79410430839005</v>
      </c>
      <c r="AP65" s="74">
        <v>27.52</v>
      </c>
      <c r="AQ65" s="75">
        <v>315.20559593023256</v>
      </c>
      <c r="AR65" s="74">
        <v>0</v>
      </c>
      <c r="AS65" s="75">
        <v>0</v>
      </c>
      <c r="AT65" s="74">
        <v>0</v>
      </c>
      <c r="AU65" s="75">
        <v>0</v>
      </c>
      <c r="AV65" s="74">
        <v>0</v>
      </c>
      <c r="AW65" s="75">
        <v>0</v>
      </c>
      <c r="AX65" s="74">
        <v>0</v>
      </c>
      <c r="AY65" s="75">
        <v>0</v>
      </c>
      <c r="AZ65" s="74">
        <v>0</v>
      </c>
      <c r="BA65" s="75">
        <v>0</v>
      </c>
      <c r="BB65" s="74">
        <v>0</v>
      </c>
      <c r="BC65" s="75">
        <v>0</v>
      </c>
      <c r="BD65" s="74">
        <v>0</v>
      </c>
      <c r="BE65" s="75">
        <v>0</v>
      </c>
      <c r="BF65" s="74">
        <v>0</v>
      </c>
      <c r="BG65" s="75">
        <v>0</v>
      </c>
      <c r="BH65" s="74">
        <v>0</v>
      </c>
      <c r="BI65" s="75">
        <v>0</v>
      </c>
      <c r="BJ65" s="74">
        <v>0</v>
      </c>
      <c r="BK65" s="75">
        <v>0</v>
      </c>
      <c r="BL65" s="74">
        <v>130.27600000000001</v>
      </c>
      <c r="BM65" s="75">
        <v>700.51482237710707</v>
      </c>
      <c r="BN65" s="74">
        <v>4.9379999999999997</v>
      </c>
      <c r="BO65" s="75">
        <v>586.26630214661805</v>
      </c>
      <c r="BP65" s="74">
        <v>41.341999999999999</v>
      </c>
      <c r="BQ65" s="75">
        <v>973.73716801315845</v>
      </c>
      <c r="BR65" s="74">
        <v>0</v>
      </c>
      <c r="BS65" s="75">
        <v>0</v>
      </c>
      <c r="BT65" s="74">
        <v>1.9610000000000001</v>
      </c>
      <c r="BU65" s="75">
        <v>1770.0081591024989</v>
      </c>
    </row>
    <row r="66" spans="1:73" ht="12.95" customHeight="1">
      <c r="A66" s="54"/>
      <c r="B66" s="71" t="s">
        <v>95</v>
      </c>
      <c r="C66" s="17">
        <v>49</v>
      </c>
      <c r="D66" s="74">
        <v>0.56100000000000005</v>
      </c>
      <c r="E66" s="75">
        <v>2916.6755793226384</v>
      </c>
      <c r="F66" s="74">
        <v>0</v>
      </c>
      <c r="G66" s="75">
        <v>0</v>
      </c>
      <c r="H66" s="74">
        <v>166.821</v>
      </c>
      <c r="I66" s="75">
        <v>538.384537917888</v>
      </c>
      <c r="J66" s="74">
        <v>0</v>
      </c>
      <c r="K66" s="75">
        <v>0</v>
      </c>
      <c r="L66" s="74">
        <v>32.26</v>
      </c>
      <c r="M66" s="75">
        <v>1368.3015189088653</v>
      </c>
      <c r="N66" s="74">
        <v>0</v>
      </c>
      <c r="O66" s="75">
        <v>0</v>
      </c>
      <c r="P66" s="74">
        <v>29.367999999999999</v>
      </c>
      <c r="Q66" s="75">
        <v>1276.017944701716</v>
      </c>
      <c r="R66" s="74">
        <v>0</v>
      </c>
      <c r="S66" s="75">
        <v>0</v>
      </c>
      <c r="T66" s="74">
        <v>4.6269999999999998</v>
      </c>
      <c r="U66" s="75">
        <v>487.26972120164248</v>
      </c>
      <c r="V66" s="74">
        <v>0</v>
      </c>
      <c r="W66" s="75">
        <v>0</v>
      </c>
      <c r="X66" s="74">
        <v>9.6010000000000009</v>
      </c>
      <c r="Y66" s="75">
        <v>757.18758462660139</v>
      </c>
      <c r="Z66" s="74">
        <v>0</v>
      </c>
      <c r="AA66" s="75">
        <v>0</v>
      </c>
      <c r="AB66" s="74">
        <v>0.13100000000000001</v>
      </c>
      <c r="AC66" s="75">
        <v>318.4274809160305</v>
      </c>
      <c r="AD66" s="74">
        <v>0</v>
      </c>
      <c r="AE66" s="75">
        <v>0</v>
      </c>
      <c r="AF66" s="74">
        <v>0</v>
      </c>
      <c r="AG66" s="75">
        <v>0</v>
      </c>
      <c r="AH66" s="74">
        <v>0</v>
      </c>
      <c r="AI66" s="75">
        <v>0</v>
      </c>
      <c r="AJ66" s="74">
        <v>0</v>
      </c>
      <c r="AK66" s="75">
        <v>0</v>
      </c>
      <c r="AL66" s="74">
        <v>0</v>
      </c>
      <c r="AM66" s="75">
        <v>0</v>
      </c>
      <c r="AN66" s="74">
        <v>3.0000000000000001E-3</v>
      </c>
      <c r="AO66" s="75">
        <v>489.66666666666669</v>
      </c>
      <c r="AP66" s="74">
        <v>0</v>
      </c>
      <c r="AQ66" s="75">
        <v>0</v>
      </c>
      <c r="AR66" s="74">
        <v>0</v>
      </c>
      <c r="AS66" s="75">
        <v>0</v>
      </c>
      <c r="AT66" s="74">
        <v>0</v>
      </c>
      <c r="AU66" s="75">
        <v>0</v>
      </c>
      <c r="AV66" s="74">
        <v>0</v>
      </c>
      <c r="AW66" s="75">
        <v>0</v>
      </c>
      <c r="AX66" s="74">
        <v>0</v>
      </c>
      <c r="AY66" s="75">
        <v>0</v>
      </c>
      <c r="AZ66" s="74">
        <v>0</v>
      </c>
      <c r="BA66" s="75">
        <v>0</v>
      </c>
      <c r="BB66" s="74">
        <v>0</v>
      </c>
      <c r="BC66" s="75">
        <v>0</v>
      </c>
      <c r="BD66" s="74">
        <v>0</v>
      </c>
      <c r="BE66" s="75">
        <v>0</v>
      </c>
      <c r="BF66" s="74">
        <v>0</v>
      </c>
      <c r="BG66" s="75">
        <v>0</v>
      </c>
      <c r="BH66" s="74">
        <v>6.0000000000000001E-3</v>
      </c>
      <c r="BI66" s="75">
        <v>340.16666666666663</v>
      </c>
      <c r="BJ66" s="74">
        <v>0</v>
      </c>
      <c r="BK66" s="75">
        <v>0</v>
      </c>
      <c r="BL66" s="74">
        <v>0.20300000000000001</v>
      </c>
      <c r="BM66" s="75">
        <v>628.6305418719212</v>
      </c>
      <c r="BN66" s="74">
        <v>0</v>
      </c>
      <c r="BO66" s="75">
        <v>0</v>
      </c>
      <c r="BP66" s="74">
        <v>0</v>
      </c>
      <c r="BQ66" s="75">
        <v>0</v>
      </c>
      <c r="BR66" s="74">
        <v>0</v>
      </c>
      <c r="BS66" s="75">
        <v>0</v>
      </c>
      <c r="BT66" s="74">
        <v>3.0000000000000001E-3</v>
      </c>
      <c r="BU66" s="75">
        <v>1296</v>
      </c>
    </row>
    <row r="67" spans="1:73" ht="7.5" customHeight="1">
      <c r="A67" s="78"/>
      <c r="B67" s="78"/>
      <c r="C67" s="79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</row>
  </sheetData>
  <mergeCells count="2">
    <mergeCell ref="A5:C6"/>
    <mergeCell ref="A8:B8"/>
  </mergeCells>
  <phoneticPr fontId="3"/>
  <printOptions verticalCentered="1"/>
  <pageMargins left="0.19685039370078741" right="0.15748031496062992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79E3-87B9-42CA-8224-820A2C62186B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6" customWidth="1"/>
    <col min="2" max="2" width="9.375" style="6" customWidth="1"/>
    <col min="3" max="3" width="5" style="6" customWidth="1"/>
    <col min="4" max="4" width="3.25" style="6" customWidth="1"/>
    <col min="5" max="6" width="9.875" style="51" customWidth="1"/>
    <col min="7" max="7" width="7.625" style="51" customWidth="1"/>
    <col min="8" max="9" width="9.875" style="73" customWidth="1"/>
    <col min="10" max="10" width="7.625" style="51" customWidth="1"/>
    <col min="11" max="16384" width="8" style="2"/>
  </cols>
  <sheetData>
    <row r="1" spans="1:10" ht="18" customHeight="1">
      <c r="B1" s="2"/>
      <c r="C1" s="2"/>
      <c r="D1" s="81"/>
    </row>
    <row r="2" spans="1:10" ht="18" customHeight="1">
      <c r="B2" s="2"/>
      <c r="C2" s="2"/>
      <c r="D2" s="81"/>
    </row>
    <row r="3" spans="1:10" ht="18" customHeight="1">
      <c r="A3" s="53" t="s">
        <v>130</v>
      </c>
      <c r="B3" s="3"/>
      <c r="C3" s="3"/>
      <c r="H3" s="82"/>
      <c r="I3" s="82"/>
    </row>
    <row r="4" spans="1:10" ht="18" customHeight="1" thickBot="1">
      <c r="A4" s="2"/>
      <c r="B4" s="23"/>
      <c r="C4" s="23"/>
      <c r="H4" s="83"/>
      <c r="I4" s="83"/>
    </row>
    <row r="5" spans="1:10" ht="18" customHeight="1" thickTop="1">
      <c r="A5" s="7" t="s">
        <v>131</v>
      </c>
      <c r="B5" s="84"/>
      <c r="C5" s="84"/>
      <c r="D5" s="85"/>
      <c r="E5" s="86" t="s">
        <v>132</v>
      </c>
      <c r="F5" s="86"/>
      <c r="G5" s="87"/>
      <c r="H5" s="88" t="s">
        <v>133</v>
      </c>
      <c r="I5" s="88"/>
      <c r="J5" s="86"/>
    </row>
    <row r="6" spans="1:10" ht="18" customHeight="1">
      <c r="A6" s="89"/>
      <c r="B6" s="89"/>
      <c r="C6" s="89"/>
      <c r="D6" s="90"/>
      <c r="E6" s="91">
        <v>43831</v>
      </c>
      <c r="F6" s="92">
        <v>43466</v>
      </c>
      <c r="G6" s="93" t="s">
        <v>134</v>
      </c>
      <c r="H6" s="91">
        <v>43831</v>
      </c>
      <c r="I6" s="92">
        <v>43466</v>
      </c>
      <c r="J6" s="94" t="s">
        <v>134</v>
      </c>
    </row>
    <row r="7" spans="1:10" ht="18" customHeight="1">
      <c r="A7" s="95"/>
      <c r="B7" s="95"/>
      <c r="C7" s="95"/>
      <c r="D7" s="96"/>
      <c r="E7" s="97" t="s">
        <v>137</v>
      </c>
      <c r="F7" s="97" t="s">
        <v>137</v>
      </c>
      <c r="G7" s="98" t="s">
        <v>135</v>
      </c>
      <c r="H7" s="97" t="s">
        <v>137</v>
      </c>
      <c r="I7" s="97" t="s">
        <v>137</v>
      </c>
      <c r="J7" s="99" t="s">
        <v>135</v>
      </c>
    </row>
    <row r="8" spans="1:10" ht="15" customHeight="1">
      <c r="A8" s="23"/>
      <c r="B8" s="23"/>
      <c r="C8" s="23"/>
      <c r="D8" s="28"/>
      <c r="E8" s="100"/>
      <c r="F8" s="100"/>
      <c r="G8" s="101" t="s">
        <v>136</v>
      </c>
      <c r="H8" s="100"/>
      <c r="I8" s="100"/>
      <c r="J8" s="101" t="s">
        <v>136</v>
      </c>
    </row>
    <row r="9" spans="1:10" ht="15" customHeight="1">
      <c r="A9" s="23"/>
      <c r="B9" s="24" t="s">
        <v>1</v>
      </c>
      <c r="C9" s="24"/>
      <c r="D9" s="28">
        <v>1</v>
      </c>
      <c r="E9" s="102">
        <v>352.005</v>
      </c>
      <c r="F9" s="102">
        <v>397.50299999999999</v>
      </c>
      <c r="G9" s="103">
        <f>IF(ISERR(E9/F9*100),"-",E9/F9*100)</f>
        <v>88.554048648689445</v>
      </c>
      <c r="H9" s="102">
        <v>2969.6340534935584</v>
      </c>
      <c r="I9" s="102">
        <v>2626.3721380719139</v>
      </c>
      <c r="J9" s="103">
        <f>IF(ISERR(H9/I9*100),"-",H9/I9*100)</f>
        <v>113.06981255419659</v>
      </c>
    </row>
    <row r="10" spans="1:10" ht="15" customHeight="1">
      <c r="A10" s="23"/>
      <c r="B10" s="24" t="s">
        <v>96</v>
      </c>
      <c r="C10" s="24"/>
      <c r="D10" s="28">
        <v>2</v>
      </c>
      <c r="E10" s="102">
        <v>717.59</v>
      </c>
      <c r="F10" s="102">
        <v>981.678</v>
      </c>
      <c r="G10" s="103">
        <f>IF(ISERR(E10/F10*100),"-",E10/F10*100)</f>
        <v>73.098307184229455</v>
      </c>
      <c r="H10" s="102">
        <v>1968.0910101868758</v>
      </c>
      <c r="I10" s="102">
        <v>1780.1090775182902</v>
      </c>
      <c r="J10" s="103">
        <f>IF(ISERR(H10/I10*100),"-",H10/I10*100)</f>
        <v>110.56013561431064</v>
      </c>
    </row>
    <row r="11" spans="1:10" ht="15" customHeight="1">
      <c r="A11" s="23"/>
      <c r="B11" s="24" t="s">
        <v>97</v>
      </c>
      <c r="C11" s="24"/>
      <c r="D11" s="28">
        <v>3</v>
      </c>
      <c r="E11" s="102">
        <v>4903.1670000000004</v>
      </c>
      <c r="F11" s="102">
        <v>5534.3450000000003</v>
      </c>
      <c r="G11" s="103">
        <f>IF(ISERR(E11/F11*100),"-",E11/F11*100)</f>
        <v>88.595253819557698</v>
      </c>
      <c r="H11" s="102">
        <v>463.52231731042406</v>
      </c>
      <c r="I11" s="102">
        <v>478.2667450258341</v>
      </c>
      <c r="J11" s="103">
        <f>IF(ISERR(H11/I11*100),"-",H11/I11*100)</f>
        <v>96.917112078404372</v>
      </c>
    </row>
    <row r="12" spans="1:10" ht="15" customHeight="1">
      <c r="A12" s="23"/>
      <c r="B12" s="24" t="s">
        <v>98</v>
      </c>
      <c r="C12" s="24"/>
      <c r="D12" s="28">
        <v>4</v>
      </c>
      <c r="E12" s="102">
        <v>1283.047</v>
      </c>
      <c r="F12" s="102">
        <v>1303.51</v>
      </c>
      <c r="G12" s="103">
        <f>IF(ISERR(E12/F12*100),"-",E12/F12*100)</f>
        <v>98.43016164049375</v>
      </c>
      <c r="H12" s="102">
        <v>413.35529641548595</v>
      </c>
      <c r="I12" s="102">
        <v>454.88866445213307</v>
      </c>
      <c r="J12" s="103">
        <f>IF(ISERR(H12/I12*100),"-",H12/I12*100)</f>
        <v>90.869553083572697</v>
      </c>
    </row>
    <row r="13" spans="1:10" ht="15" customHeight="1">
      <c r="A13" s="23"/>
      <c r="B13" s="24" t="s">
        <v>99</v>
      </c>
      <c r="C13" s="24"/>
      <c r="D13" s="28">
        <v>5</v>
      </c>
      <c r="E13" s="102">
        <v>818.44299999999998</v>
      </c>
      <c r="F13" s="102">
        <v>768.66899999999998</v>
      </c>
      <c r="G13" s="103">
        <f>IF(ISERR(E13/F13*100),"-",E13/F13*100)</f>
        <v>106.47534894733623</v>
      </c>
      <c r="H13" s="102">
        <v>1607.1264791805904</v>
      </c>
      <c r="I13" s="102">
        <v>1461.8293960079045</v>
      </c>
      <c r="J13" s="103">
        <f>IF(ISERR(H13/I13*100),"-",H13/I13*100)</f>
        <v>109.93940083360454</v>
      </c>
    </row>
    <row r="14" spans="1:10" ht="15" customHeight="1">
      <c r="A14" s="23"/>
      <c r="B14" s="24"/>
      <c r="C14" s="24"/>
      <c r="D14" s="28"/>
      <c r="E14" s="102"/>
      <c r="F14" s="102"/>
      <c r="G14" s="103"/>
      <c r="H14" s="102"/>
      <c r="I14" s="102"/>
      <c r="J14" s="103"/>
    </row>
    <row r="15" spans="1:10" ht="15" customHeight="1">
      <c r="A15" s="23"/>
      <c r="B15" s="24" t="s">
        <v>100</v>
      </c>
      <c r="C15" s="24"/>
      <c r="D15" s="28">
        <v>6</v>
      </c>
      <c r="E15" s="102">
        <v>5306.33</v>
      </c>
      <c r="F15" s="102">
        <v>5066.4780000000001</v>
      </c>
      <c r="G15" s="103">
        <f t="shared" ref="G14:G15" si="0">IF(ISERR(E15/F15*100),"-",E15/F15*100)</f>
        <v>104.73409733546657</v>
      </c>
      <c r="H15" s="102">
        <v>919.09144342700131</v>
      </c>
      <c r="I15" s="102">
        <v>957.76224627838121</v>
      </c>
      <c r="J15" s="103">
        <f t="shared" ref="J14:J15" si="1">IF(ISERR(H15/I15*100),"-",H15/I15*100)</f>
        <v>95.962379703141906</v>
      </c>
    </row>
    <row r="16" spans="1:10" ht="15" customHeight="1">
      <c r="A16" s="23"/>
      <c r="B16" s="24" t="s">
        <v>101</v>
      </c>
      <c r="C16" s="24"/>
      <c r="D16" s="28">
        <v>7</v>
      </c>
      <c r="E16" s="102">
        <v>888.97</v>
      </c>
      <c r="F16" s="102">
        <v>1546.876</v>
      </c>
      <c r="G16" s="103">
        <f t="shared" ref="G16" si="2">IF(ISERR(E16/F16*100),"-",E16/F16*100)</f>
        <v>57.468730525265123</v>
      </c>
      <c r="H16" s="102">
        <v>1482.928549894822</v>
      </c>
      <c r="I16" s="102">
        <v>1281.7308000124121</v>
      </c>
      <c r="J16" s="103">
        <f t="shared" ref="J16" si="3">IF(ISERR(H16/I16*100),"-",H16/I16*100)</f>
        <v>115.69734845105239</v>
      </c>
    </row>
    <row r="17" spans="1:10" ht="15" customHeight="1">
      <c r="A17" s="23"/>
      <c r="B17" s="24" t="s">
        <v>102</v>
      </c>
      <c r="C17" s="24"/>
      <c r="D17" s="28">
        <v>8</v>
      </c>
      <c r="E17" s="102">
        <v>11536.362999999999</v>
      </c>
      <c r="F17" s="102">
        <v>11390.602999999999</v>
      </c>
      <c r="G17" s="103">
        <f t="shared" ref="G17" si="4">IF(ISERR(E17/F17*100),"-",E17/F17*100)</f>
        <v>101.27965130555422</v>
      </c>
      <c r="H17" s="102">
        <v>312.32851826871263</v>
      </c>
      <c r="I17" s="102">
        <v>399.78801728056015</v>
      </c>
      <c r="J17" s="103">
        <f t="shared" ref="J17" si="5">IF(ISERR(H17/I17*100),"-",H17/I17*100)</f>
        <v>78.123531663914065</v>
      </c>
    </row>
    <row r="18" spans="1:10" ht="15" customHeight="1">
      <c r="A18" s="23"/>
      <c r="B18" s="24" t="s">
        <v>103</v>
      </c>
      <c r="C18" s="24"/>
      <c r="D18" s="28">
        <v>9</v>
      </c>
      <c r="E18" s="102">
        <v>485.21199999999999</v>
      </c>
      <c r="F18" s="102">
        <v>351.54899999999998</v>
      </c>
      <c r="G18" s="103">
        <f t="shared" ref="G18" si="6">IF(ISERR(E18/F18*100),"-",E18/F18*100)</f>
        <v>138.02115779023694</v>
      </c>
      <c r="H18" s="102">
        <v>585.72077978285779</v>
      </c>
      <c r="I18" s="102">
        <v>724.16619589303332</v>
      </c>
      <c r="J18" s="103">
        <f t="shared" ref="J18" si="7">IF(ISERR(H18/I18*100),"-",H18/I18*100)</f>
        <v>80.882093517297321</v>
      </c>
    </row>
    <row r="19" spans="1:10" ht="15" customHeight="1">
      <c r="A19" s="23"/>
      <c r="B19" s="24" t="s">
        <v>104</v>
      </c>
      <c r="C19" s="24"/>
      <c r="D19" s="28">
        <v>10</v>
      </c>
      <c r="E19" s="102">
        <v>42.969000000000001</v>
      </c>
      <c r="F19" s="102">
        <v>43.741</v>
      </c>
      <c r="G19" s="103">
        <f t="shared" ref="G19" si="8">IF(ISERR(E19/F19*100),"-",E19/F19*100)</f>
        <v>98.235065499188408</v>
      </c>
      <c r="H19" s="102">
        <v>536.25588214759478</v>
      </c>
      <c r="I19" s="102">
        <v>601.25591550261765</v>
      </c>
      <c r="J19" s="103">
        <f t="shared" ref="J19" si="9">IF(ISERR(H19/I19*100),"-",H19/I19*100)</f>
        <v>89.189290004625349</v>
      </c>
    </row>
    <row r="20" spans="1:10" ht="15" customHeight="1">
      <c r="A20" s="23"/>
      <c r="B20" s="24"/>
      <c r="C20" s="24"/>
      <c r="D20" s="28"/>
      <c r="E20" s="102"/>
      <c r="F20" s="102"/>
      <c r="G20" s="103"/>
      <c r="H20" s="102"/>
      <c r="I20" s="102"/>
      <c r="J20" s="103"/>
    </row>
    <row r="21" spans="1:10" ht="15" customHeight="1">
      <c r="A21" s="23"/>
      <c r="B21" s="24" t="s">
        <v>105</v>
      </c>
      <c r="C21" s="24"/>
      <c r="D21" s="28">
        <v>11</v>
      </c>
      <c r="E21" s="102">
        <v>899.41600000000005</v>
      </c>
      <c r="F21" s="102">
        <v>806.26</v>
      </c>
      <c r="G21" s="103">
        <f t="shared" ref="G20:G21" si="10">IF(ISERR(E21/F21*100),"-",E21/F21*100)</f>
        <v>111.55408925160619</v>
      </c>
      <c r="H21" s="102">
        <v>1084.3840770010763</v>
      </c>
      <c r="I21" s="102">
        <v>1187.2631545655247</v>
      </c>
      <c r="J21" s="103">
        <f t="shared" ref="J20:J21" si="11">IF(ISERR(H21/I21*100),"-",H21/I21*100)</f>
        <v>91.334770461895047</v>
      </c>
    </row>
    <row r="22" spans="1:10" ht="15" customHeight="1">
      <c r="A22" s="23"/>
      <c r="B22" s="24" t="s">
        <v>106</v>
      </c>
      <c r="C22" s="24"/>
      <c r="D22" s="28">
        <v>12</v>
      </c>
      <c r="E22" s="102">
        <v>238.011</v>
      </c>
      <c r="F22" s="102">
        <v>242.899</v>
      </c>
      <c r="G22" s="103">
        <f t="shared" ref="G22" si="12">IF(ISERR(E22/F22*100),"-",E22/F22*100)</f>
        <v>97.9876409536474</v>
      </c>
      <c r="H22" s="102">
        <v>776.0388595485083</v>
      </c>
      <c r="I22" s="102">
        <v>930.14774453579469</v>
      </c>
      <c r="J22" s="103">
        <f t="shared" ref="J22" si="13">IF(ISERR(H22/I22*100),"-",H22/I22*100)</f>
        <v>83.431784263026202</v>
      </c>
    </row>
    <row r="23" spans="1:10" ht="15" customHeight="1">
      <c r="A23" s="23"/>
      <c r="B23" s="24" t="s">
        <v>107</v>
      </c>
      <c r="C23" s="24"/>
      <c r="D23" s="28">
        <v>13</v>
      </c>
      <c r="E23" s="102">
        <v>1074.329</v>
      </c>
      <c r="F23" s="102">
        <v>2807.3290000000002</v>
      </c>
      <c r="G23" s="103">
        <f t="shared" ref="G23" si="14">IF(ISERR(E23/F23*100),"-",E23/F23*100)</f>
        <v>38.268724470840425</v>
      </c>
      <c r="H23" s="102">
        <v>611.33479129763793</v>
      </c>
      <c r="I23" s="102">
        <v>402.73904982280311</v>
      </c>
      <c r="J23" s="103">
        <f t="shared" ref="J23" si="15">IF(ISERR(H23/I23*100),"-",H23/I23*100)</f>
        <v>151.7942676695028</v>
      </c>
    </row>
    <row r="24" spans="1:10" ht="15" customHeight="1">
      <c r="A24" s="23"/>
      <c r="B24" s="24" t="s">
        <v>108</v>
      </c>
      <c r="C24" s="24"/>
      <c r="D24" s="28">
        <v>14</v>
      </c>
      <c r="E24" s="102">
        <v>29602.488000000001</v>
      </c>
      <c r="F24" s="102">
        <v>42109.14</v>
      </c>
      <c r="G24" s="103">
        <f t="shared" ref="G24" si="16">IF(ISERR(E24/F24*100),"-",E24/F24*100)</f>
        <v>70.299436179413789</v>
      </c>
      <c r="H24" s="102">
        <v>203.48571130237431</v>
      </c>
      <c r="I24" s="102">
        <v>189.91750593814075</v>
      </c>
      <c r="J24" s="103">
        <f t="shared" ref="J24" si="17">IF(ISERR(H24/I24*100),"-",H24/I24*100)</f>
        <v>107.14426260876286</v>
      </c>
    </row>
    <row r="25" spans="1:10" ht="15" customHeight="1">
      <c r="A25" s="23"/>
      <c r="B25" s="24" t="s">
        <v>109</v>
      </c>
      <c r="C25" s="24"/>
      <c r="D25" s="28">
        <v>15</v>
      </c>
      <c r="E25" s="102">
        <v>141715.995</v>
      </c>
      <c r="F25" s="102">
        <v>95014.887000000002</v>
      </c>
      <c r="G25" s="103">
        <f t="shared" ref="G25" si="18">IF(ISERR(E25/F25*100),"-",E25/F25*100)</f>
        <v>149.15135877602</v>
      </c>
      <c r="H25" s="102">
        <v>47.134372108102546</v>
      </c>
      <c r="I25" s="102">
        <v>47.491107061991244</v>
      </c>
      <c r="J25" s="103">
        <f t="shared" ref="J25" si="19">IF(ISERR(H25/I25*100),"-",H25/I25*100)</f>
        <v>99.248838412162002</v>
      </c>
    </row>
    <row r="26" spans="1:10" ht="15" customHeight="1">
      <c r="A26" s="23"/>
      <c r="B26" s="24"/>
      <c r="C26" s="24"/>
      <c r="D26" s="28"/>
      <c r="E26" s="102"/>
      <c r="F26" s="102"/>
      <c r="G26" s="103"/>
      <c r="H26" s="102"/>
      <c r="I26" s="102"/>
      <c r="J26" s="103"/>
    </row>
    <row r="27" spans="1:10" ht="15" customHeight="1">
      <c r="A27" s="23"/>
      <c r="B27" s="24" t="s">
        <v>110</v>
      </c>
      <c r="C27" s="24"/>
      <c r="D27" s="28">
        <v>16</v>
      </c>
      <c r="E27" s="102">
        <v>1968.3789999999999</v>
      </c>
      <c r="F27" s="102">
        <v>3751.1109999999999</v>
      </c>
      <c r="G27" s="103">
        <f t="shared" ref="G26:G27" si="20">IF(ISERR(E27/F27*100),"-",E27/F27*100)</f>
        <v>52.47456020363034</v>
      </c>
      <c r="H27" s="102">
        <v>88.586091398048865</v>
      </c>
      <c r="I27" s="102">
        <v>82.049241411411174</v>
      </c>
      <c r="J27" s="103">
        <f t="shared" ref="J26:J27" si="21">IF(ISERR(H27/I27*100),"-",H27/I27*100)</f>
        <v>107.96698406248588</v>
      </c>
    </row>
    <row r="28" spans="1:10" ht="15" customHeight="1">
      <c r="A28" s="23"/>
      <c r="B28" s="24" t="s">
        <v>111</v>
      </c>
      <c r="C28" s="24"/>
      <c r="D28" s="28">
        <v>17</v>
      </c>
      <c r="E28" s="102">
        <v>2260.395</v>
      </c>
      <c r="F28" s="102">
        <v>5312.4840000000004</v>
      </c>
      <c r="G28" s="103">
        <f t="shared" ref="G28" si="22">IF(ISERR(E28/F28*100),"-",E28/F28*100)</f>
        <v>42.54873991149902</v>
      </c>
      <c r="H28" s="102">
        <v>79.338101084102547</v>
      </c>
      <c r="I28" s="102">
        <v>54.556521770230269</v>
      </c>
      <c r="J28" s="103">
        <f t="shared" ref="J28" si="23">IF(ISERR(H28/I28*100),"-",H28/I28*100)</f>
        <v>145.42367898423242</v>
      </c>
    </row>
    <row r="29" spans="1:10" ht="15" customHeight="1">
      <c r="A29" s="23"/>
      <c r="B29" s="24" t="s">
        <v>112</v>
      </c>
      <c r="C29" s="24"/>
      <c r="D29" s="28">
        <v>18</v>
      </c>
      <c r="E29" s="102">
        <v>16587.54</v>
      </c>
      <c r="F29" s="102">
        <v>14389.319</v>
      </c>
      <c r="G29" s="103">
        <f t="shared" ref="G29" si="24">IF(ISERR(E29/F29*100),"-",E29/F29*100)</f>
        <v>115.2767549319047</v>
      </c>
      <c r="H29" s="102">
        <v>234.76571179330989</v>
      </c>
      <c r="I29" s="102">
        <v>220.19509894804611</v>
      </c>
      <c r="J29" s="103">
        <f t="shared" ref="J29" si="25">IF(ISERR(H29/I29*100),"-",H29/I29*100)</f>
        <v>106.61713767239735</v>
      </c>
    </row>
    <row r="30" spans="1:10" ht="15" customHeight="1">
      <c r="A30" s="23"/>
      <c r="B30" s="24" t="s">
        <v>113</v>
      </c>
      <c r="C30" s="24"/>
      <c r="D30" s="28">
        <v>19</v>
      </c>
      <c r="E30" s="102">
        <v>2389.924</v>
      </c>
      <c r="F30" s="102">
        <v>2646.4989999999998</v>
      </c>
      <c r="G30" s="103">
        <f t="shared" ref="G30" si="26">IF(ISERR(E30/F30*100),"-",E30/F30*100)</f>
        <v>90.305116306486426</v>
      </c>
      <c r="H30" s="102">
        <v>129.46220465588027</v>
      </c>
      <c r="I30" s="102">
        <v>96.939825407075531</v>
      </c>
      <c r="J30" s="103">
        <f t="shared" ref="J30" si="27">IF(ISERR(H30/I30*100),"-",H30/I30*100)</f>
        <v>133.54903839803177</v>
      </c>
    </row>
    <row r="31" spans="1:10" ht="15" customHeight="1">
      <c r="A31" s="23"/>
      <c r="B31" s="24" t="s">
        <v>114</v>
      </c>
      <c r="C31" s="24"/>
      <c r="D31" s="28">
        <v>20</v>
      </c>
      <c r="E31" s="102">
        <v>119472.467</v>
      </c>
      <c r="F31" s="102">
        <v>168864.07199999999</v>
      </c>
      <c r="G31" s="103">
        <f t="shared" ref="G31" si="28">IF(ISERR(E31/F31*100),"-",E31/F31*100)</f>
        <v>70.750672765962918</v>
      </c>
      <c r="H31" s="102">
        <v>101.16314182245856</v>
      </c>
      <c r="I31" s="102">
        <v>108.68867665941397</v>
      </c>
      <c r="J31" s="103">
        <f t="shared" ref="J31" si="29">IF(ISERR(H31/I31*100),"-",H31/I31*100)</f>
        <v>93.076063608229049</v>
      </c>
    </row>
    <row r="32" spans="1:10" ht="15" customHeight="1">
      <c r="A32" s="23"/>
      <c r="B32" s="24"/>
      <c r="C32" s="24"/>
      <c r="D32" s="28"/>
      <c r="E32" s="102"/>
      <c r="F32" s="102"/>
      <c r="G32" s="103"/>
      <c r="H32" s="102"/>
      <c r="I32" s="102"/>
      <c r="J32" s="103"/>
    </row>
    <row r="33" spans="1:10" ht="15" customHeight="1">
      <c r="A33" s="23"/>
      <c r="B33" s="24" t="s">
        <v>115</v>
      </c>
      <c r="C33" s="24"/>
      <c r="D33" s="28">
        <v>21</v>
      </c>
      <c r="E33" s="102">
        <v>0.157</v>
      </c>
      <c r="F33" s="102">
        <v>13.83</v>
      </c>
      <c r="G33" s="103">
        <f t="shared" ref="G32:G33" si="30">IF(ISERR(E33/F33*100),"-",E33/F33*100)</f>
        <v>1.1352133044107013</v>
      </c>
      <c r="H33" s="102">
        <v>232.22929936305729</v>
      </c>
      <c r="I33" s="102">
        <v>330.52241503976865</v>
      </c>
      <c r="J33" s="103">
        <f t="shared" ref="J32:J33" si="31">IF(ISERR(H33/I33*100),"-",H33/I33*100)</f>
        <v>70.261286011454118</v>
      </c>
    </row>
    <row r="34" spans="1:10" ht="15" customHeight="1">
      <c r="A34" s="23"/>
      <c r="B34" s="24" t="s">
        <v>116</v>
      </c>
      <c r="C34" s="24"/>
      <c r="D34" s="28">
        <v>22</v>
      </c>
      <c r="E34" s="102">
        <v>13374.473</v>
      </c>
      <c r="F34" s="102">
        <v>13158.022999999999</v>
      </c>
      <c r="G34" s="103">
        <f t="shared" ref="G34" si="32">IF(ISERR(E34/F34*100),"-",E34/F34*100)</f>
        <v>101.64500396450136</v>
      </c>
      <c r="H34" s="102">
        <v>166.15814522187154</v>
      </c>
      <c r="I34" s="102">
        <v>203.99064152722639</v>
      </c>
      <c r="J34" s="103">
        <f t="shared" ref="J34" si="33">IF(ISERR(H34/I34*100),"-",H34/I34*100)</f>
        <v>81.453807869756915</v>
      </c>
    </row>
    <row r="35" spans="1:10" ht="15" customHeight="1">
      <c r="A35" s="23"/>
      <c r="B35" s="24" t="s">
        <v>117</v>
      </c>
      <c r="C35" s="24"/>
      <c r="D35" s="28">
        <v>23</v>
      </c>
      <c r="E35" s="102">
        <v>21946.18</v>
      </c>
      <c r="F35" s="102">
        <v>15165.744000000001</v>
      </c>
      <c r="G35" s="103">
        <f t="shared" ref="G35" si="34">IF(ISERR(E35/F35*100),"-",E35/F35*100)</f>
        <v>144.70889130134336</v>
      </c>
      <c r="H35" s="102">
        <v>65.024048285396361</v>
      </c>
      <c r="I35" s="102">
        <v>92.898220819235775</v>
      </c>
      <c r="J35" s="103">
        <f t="shared" ref="J35" si="35">IF(ISERR(H35/I35*100),"-",H35/I35*100)</f>
        <v>69.994933930889985</v>
      </c>
    </row>
    <row r="36" spans="1:10" ht="15" customHeight="1">
      <c r="A36" s="23"/>
      <c r="B36" s="24" t="s">
        <v>118</v>
      </c>
      <c r="C36" s="24"/>
      <c r="D36" s="28">
        <v>24</v>
      </c>
      <c r="E36" s="102">
        <v>0</v>
      </c>
      <c r="F36" s="102">
        <v>0</v>
      </c>
      <c r="G36" s="103" t="str">
        <f t="shared" ref="G36" si="36">IF(ISERR(E36/F36*100),"-",E36/F36*100)</f>
        <v>-</v>
      </c>
      <c r="H36" s="102">
        <v>0</v>
      </c>
      <c r="I36" s="102">
        <v>0</v>
      </c>
      <c r="J36" s="103" t="str">
        <f t="shared" ref="J36" si="37">IF(ISERR(H36/I36*100),"-",H36/I36*100)</f>
        <v>-</v>
      </c>
    </row>
    <row r="37" spans="1:10" ht="15" customHeight="1">
      <c r="A37" s="23"/>
      <c r="B37" s="24" t="s">
        <v>119</v>
      </c>
      <c r="C37" s="24"/>
      <c r="D37" s="28">
        <v>25</v>
      </c>
      <c r="E37" s="102">
        <v>963.923</v>
      </c>
      <c r="F37" s="102">
        <v>980.01099999999997</v>
      </c>
      <c r="G37" s="103">
        <f t="shared" ref="G37" si="38">IF(ISERR(E37/F37*100),"-",E37/F37*100)</f>
        <v>98.358385773220917</v>
      </c>
      <c r="H37" s="102">
        <v>61.443350765569448</v>
      </c>
      <c r="I37" s="102">
        <v>93.508878981970611</v>
      </c>
      <c r="J37" s="103">
        <f t="shared" ref="J37" si="39">IF(ISERR(H37/I37*100),"-",H37/I37*100)</f>
        <v>65.708573810853082</v>
      </c>
    </row>
    <row r="38" spans="1:10" ht="15" customHeight="1">
      <c r="A38" s="23"/>
      <c r="B38" s="24"/>
      <c r="C38" s="24"/>
      <c r="D38" s="28"/>
      <c r="E38" s="102"/>
      <c r="F38" s="102"/>
      <c r="G38" s="103"/>
      <c r="H38" s="102"/>
      <c r="I38" s="102"/>
      <c r="J38" s="103"/>
    </row>
    <row r="39" spans="1:10" ht="15" customHeight="1">
      <c r="A39" s="23"/>
      <c r="B39" s="24" t="s">
        <v>120</v>
      </c>
      <c r="C39" s="24"/>
      <c r="D39" s="28">
        <v>26</v>
      </c>
      <c r="E39" s="102">
        <v>1459.6420000000001</v>
      </c>
      <c r="F39" s="102">
        <v>1209.374</v>
      </c>
      <c r="G39" s="103">
        <f t="shared" ref="G38:G39" si="40">IF(ISERR(E39/F39*100),"-",E39/F39*100)</f>
        <v>120.69401194336906</v>
      </c>
      <c r="H39" s="102">
        <v>572.31612135030377</v>
      </c>
      <c r="I39" s="102">
        <v>552.7436061962635</v>
      </c>
      <c r="J39" s="103">
        <f t="shared" ref="J38:J39" si="41">IF(ISERR(H39/I39*100),"-",H39/I39*100)</f>
        <v>103.54097540607113</v>
      </c>
    </row>
    <row r="40" spans="1:10" ht="15" customHeight="1">
      <c r="A40" s="23"/>
      <c r="B40" s="24" t="s">
        <v>121</v>
      </c>
      <c r="C40" s="24"/>
      <c r="D40" s="28">
        <v>27</v>
      </c>
      <c r="E40" s="102">
        <v>901.14300000000003</v>
      </c>
      <c r="F40" s="102">
        <v>852.18399999999997</v>
      </c>
      <c r="G40" s="103">
        <f t="shared" ref="G40" si="42">IF(ISERR(E40/F40*100),"-",E40/F40*100)</f>
        <v>105.74512077203985</v>
      </c>
      <c r="H40" s="102">
        <v>1045.4698044594475</v>
      </c>
      <c r="I40" s="102">
        <v>694.45096364165488</v>
      </c>
      <c r="J40" s="103">
        <f t="shared" ref="J40" si="43">IF(ISERR(H40/I40*100),"-",H40/I40*100)</f>
        <v>150.54623856766977</v>
      </c>
    </row>
    <row r="41" spans="1:10" ht="15" customHeight="1">
      <c r="A41" s="23"/>
      <c r="B41" s="24" t="s">
        <v>122</v>
      </c>
      <c r="C41" s="24"/>
      <c r="D41" s="28">
        <v>28</v>
      </c>
      <c r="E41" s="102">
        <v>0</v>
      </c>
      <c r="F41" s="102">
        <v>0</v>
      </c>
      <c r="G41" s="103" t="str">
        <f t="shared" ref="G41" si="44">IF(ISERR(E41/F41*100),"-",E41/F41*100)</f>
        <v>-</v>
      </c>
      <c r="H41" s="102">
        <v>0</v>
      </c>
      <c r="I41" s="102">
        <v>0</v>
      </c>
      <c r="J41" s="103" t="str">
        <f t="shared" ref="J41" si="45">IF(ISERR(H41/I41*100),"-",H41/I41*100)</f>
        <v>-</v>
      </c>
    </row>
    <row r="42" spans="1:10" ht="15" customHeight="1">
      <c r="A42" s="23"/>
      <c r="B42" s="24" t="s">
        <v>123</v>
      </c>
      <c r="C42" s="24"/>
      <c r="D42" s="28">
        <v>29</v>
      </c>
      <c r="E42" s="102">
        <v>4.6669999999999998</v>
      </c>
      <c r="F42" s="102">
        <v>2.4769999999999999</v>
      </c>
      <c r="G42" s="103">
        <f t="shared" ref="G42" si="46">IF(ISERR(E42/F42*100),"-",E42/F42*100)</f>
        <v>188.4134033104562</v>
      </c>
      <c r="H42" s="102">
        <v>181.84872509106492</v>
      </c>
      <c r="I42" s="102">
        <v>224.00282599919257</v>
      </c>
      <c r="J42" s="103">
        <f t="shared" ref="J42" si="47">IF(ISERR(H42/I42*100),"-",H42/I42*100)</f>
        <v>81.18144236792817</v>
      </c>
    </row>
    <row r="43" spans="1:10" ht="15" customHeight="1">
      <c r="A43" s="23"/>
      <c r="B43" s="24" t="s">
        <v>124</v>
      </c>
      <c r="C43" s="24"/>
      <c r="D43" s="28">
        <v>30</v>
      </c>
      <c r="E43" s="102">
        <v>79</v>
      </c>
      <c r="F43" s="102">
        <v>34</v>
      </c>
      <c r="G43" s="103">
        <f t="shared" ref="G43" si="48">IF(ISERR(E43/F43*100),"-",E43/F43*100)</f>
        <v>232.35294117647061</v>
      </c>
      <c r="H43" s="102">
        <v>465.81012658227843</v>
      </c>
      <c r="I43" s="102">
        <v>529</v>
      </c>
      <c r="J43" s="103">
        <f t="shared" ref="J43" si="49">IF(ISERR(H43/I43*100),"-",H43/I43*100)</f>
        <v>88.054844344476066</v>
      </c>
    </row>
    <row r="44" spans="1:10" ht="15" customHeight="1">
      <c r="A44" s="23"/>
      <c r="B44" s="24"/>
      <c r="C44" s="24"/>
      <c r="D44" s="28"/>
      <c r="E44" s="102"/>
      <c r="F44" s="102"/>
      <c r="G44" s="103"/>
      <c r="H44" s="102"/>
      <c r="I44" s="102"/>
      <c r="J44" s="103"/>
    </row>
    <row r="45" spans="1:10" ht="15" customHeight="1">
      <c r="A45" s="23"/>
      <c r="B45" s="24" t="s">
        <v>125</v>
      </c>
      <c r="C45" s="24"/>
      <c r="D45" s="28">
        <v>31</v>
      </c>
      <c r="E45" s="102">
        <v>12802.697</v>
      </c>
      <c r="F45" s="102">
        <v>10381.437</v>
      </c>
      <c r="G45" s="103">
        <f t="shared" ref="G44:G45" si="50">IF(ISERR(E45/F45*100),"-",E45/F45*100)</f>
        <v>123.3229754223813</v>
      </c>
      <c r="H45" s="102">
        <v>306.00703570505499</v>
      </c>
      <c r="I45" s="102">
        <v>392.93049074034741</v>
      </c>
      <c r="J45" s="103">
        <f t="shared" ref="J44:J45" si="51">IF(ISERR(H45/I45*100),"-",H45/I45*100)</f>
        <v>77.878159856845429</v>
      </c>
    </row>
    <row r="46" spans="1:10" ht="15" customHeight="1">
      <c r="A46" s="23"/>
      <c r="B46" s="24" t="s">
        <v>126</v>
      </c>
      <c r="C46" s="24"/>
      <c r="D46" s="28">
        <v>32</v>
      </c>
      <c r="E46" s="102">
        <v>3201.88</v>
      </c>
      <c r="F46" s="102">
        <v>3046.3739999999998</v>
      </c>
      <c r="G46" s="103">
        <f t="shared" ref="G46" si="52">IF(ISERR(E46/F46*100),"-",E46/F46*100)</f>
        <v>105.10462602425048</v>
      </c>
      <c r="H46" s="102">
        <v>211.54682873811635</v>
      </c>
      <c r="I46" s="102">
        <v>260.03830258530303</v>
      </c>
      <c r="J46" s="103">
        <f t="shared" ref="J46" si="53">IF(ISERR(H46/I46*100),"-",H46/I46*100)</f>
        <v>81.352180288409812</v>
      </c>
    </row>
    <row r="47" spans="1:10" ht="15" customHeight="1">
      <c r="A47" s="23"/>
      <c r="B47" s="24" t="s">
        <v>127</v>
      </c>
      <c r="C47" s="24"/>
      <c r="D47" s="28">
        <v>33</v>
      </c>
      <c r="E47" s="102">
        <v>850.72900000000004</v>
      </c>
      <c r="F47" s="102">
        <v>932.69100000000003</v>
      </c>
      <c r="G47" s="103">
        <f t="shared" ref="G47" si="54">IF(ISERR(E47/F47*100),"-",E47/F47*100)</f>
        <v>91.21230932859865</v>
      </c>
      <c r="H47" s="102">
        <v>749.19493986921805</v>
      </c>
      <c r="I47" s="102">
        <v>823.8579829761411</v>
      </c>
      <c r="J47" s="103">
        <f t="shared" ref="J47" si="55">IF(ISERR(H47/I47*100),"-",H47/I47*100)</f>
        <v>90.937389131412317</v>
      </c>
    </row>
    <row r="48" spans="1:10" ht="15" customHeight="1">
      <c r="A48" s="23"/>
      <c r="B48" s="24" t="s">
        <v>128</v>
      </c>
      <c r="C48" s="24"/>
      <c r="D48" s="28">
        <v>34</v>
      </c>
      <c r="E48" s="102">
        <v>19.53</v>
      </c>
      <c r="F48" s="102">
        <v>16.222000000000001</v>
      </c>
      <c r="G48" s="103">
        <f t="shared" ref="G48" si="56">IF(ISERR(E48/F48*100),"-",E48/F48*100)</f>
        <v>120.39206016520774</v>
      </c>
      <c r="H48" s="102">
        <v>2092.3231438812086</v>
      </c>
      <c r="I48" s="102">
        <v>2398.055726790778</v>
      </c>
      <c r="J48" s="103">
        <f t="shared" ref="J48" si="57">IF(ISERR(H48/I48*100),"-",H48/I48*100)</f>
        <v>87.250814086846972</v>
      </c>
    </row>
    <row r="49" spans="1:10" ht="15" customHeight="1">
      <c r="A49" s="23"/>
      <c r="B49" s="24" t="s">
        <v>129</v>
      </c>
      <c r="C49" s="24"/>
      <c r="D49" s="28">
        <v>35</v>
      </c>
      <c r="E49" s="102">
        <v>789.92899999999997</v>
      </c>
      <c r="F49" s="102">
        <v>922.46400000000006</v>
      </c>
      <c r="G49" s="103">
        <f t="shared" ref="G49" si="58">IF(ISERR(E49/F49*100),"-",E49/F49*100)</f>
        <v>85.632501647760776</v>
      </c>
      <c r="H49" s="102">
        <v>530.78683780441031</v>
      </c>
      <c r="I49" s="102">
        <v>623.1855356957019</v>
      </c>
      <c r="J49" s="103">
        <f t="shared" ref="J49" si="59">IF(ISERR(H49/I49*100),"-",H49/I49*100)</f>
        <v>85.173163913674443</v>
      </c>
    </row>
    <row r="50" spans="1:10" ht="12.95" customHeight="1">
      <c r="A50" s="40"/>
      <c r="B50" s="41"/>
      <c r="C50" s="41"/>
      <c r="D50" s="104"/>
      <c r="E50" s="105"/>
      <c r="F50" s="105"/>
      <c r="G50" s="106"/>
      <c r="H50" s="105"/>
      <c r="I50" s="105"/>
      <c r="J50" s="106"/>
    </row>
  </sheetData>
  <mergeCells count="1">
    <mergeCell ref="A5:D7"/>
  </mergeCells>
  <phoneticPr fontId="3"/>
  <printOptions horizontalCentered="1"/>
  <pageMargins left="0.59055118110236227" right="0.78740157480314965" top="0.59055118110236227" bottom="0.59055118110236227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kawaguchi masayuki MK.</dc:creator>
  <cp:lastModifiedBy>kawaguchi masayuki MK.</cp:lastModifiedBy>
  <dcterms:created xsi:type="dcterms:W3CDTF">2020-04-30T04:15:56Z</dcterms:created>
  <dcterms:modified xsi:type="dcterms:W3CDTF">2020-04-30T04:16:08Z</dcterms:modified>
</cp:coreProperties>
</file>