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"/>
    </mc:Choice>
  </mc:AlternateContent>
  <xr:revisionPtr revIDLastSave="0" documentId="8_{C01ECB88-C67E-486A-8EF3-BC2BE3327B32}" xr6:coauthVersionLast="36" xr6:coauthVersionMax="36" xr10:uidLastSave="{00000000-0000-0000-0000-000000000000}"/>
  <bookViews>
    <workbookView xWindow="0" yWindow="0" windowWidth="6795" windowHeight="7050" xr2:uid="{D270DADD-F221-4184-97DA-EDCF6DFC60C2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<sst xmlns="http://schemas.openxmlformats.org/spreadsheetml/2006/main" count="249" uniqueCount="138">
  <si>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</si>
  <si>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</si>
  <si>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</si>
  <si>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</si>
  <si>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</si>
  <si>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</si>
  <si>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</si>
  <si>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</si>
  <si>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</si>
  <si>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</si>
  <si>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</si>
  <si>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</si>
  <si>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</si>
  <si>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</si>
  <si>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</si>
  <si>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</si>
  <si>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</si>
  <si>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</si>
  <si>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</si>
  <si>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</si>
  <si>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</si>
  <si>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</si>
  <si>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</si>
  <si>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</si>
  <si>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</si>
  <si>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</si>
  <si>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</si>
  <si>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</si>
  <si>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</si>
  <si>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</si>
  <si>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</si>
  <si>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</si>
  <si>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</si>
  <si>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</si>
  <si>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</si>
  <si>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</si>
  <si>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</si>
  <si>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</si>
  <si>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</si>
  <si>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</si>
  <si>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</si>
  <si>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</si>
  <si>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</si>
  <si>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</si>
  <si>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</si>
  <si>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</si>
  <si>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</si>
  <si>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</si>
  <si>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</si>
  <si>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</si>
  <si>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</si>
  <si>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</si>
  <si>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</si>
  <si>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</si>
  <si>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</si>
  <si>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</si>
  <si>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</si>
  <si>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</si>
  <si>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</si>
  <si>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</si>
  <si>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</si>
  <si>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</si>
  <si>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</si>
  <si>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</si>
  <si>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</si>
  <si>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</si>
  <si>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</si>
  <si>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</si>
  <si>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</si>
  <si>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</si>
  <si>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</si>
  <si>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</si>
  <si>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</si>
  <si>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</si>
  <si>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</si>
  <si>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</si>
  <si>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</si>
  <si>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</si>
  <si>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</si>
  <si>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</si>
  <si>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</si>
  <si>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</si>
  <si>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</si>
  <si>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</si>
  <si>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</si>
  <si>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</si>
  <si>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</si>
  <si>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</si>
  <si>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</si>
  <si>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</si>
  <si>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</si>
  <si>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</si>
  <si>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</si>
  <si>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</si>
  <si>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</si>
  <si>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</si>
  <si>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</si>
  <si>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</si>
  <si>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</si>
  <si>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</si>
  <si>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</si>
  <si>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</si>
  <si>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</si>
  <si>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</si>
  <si>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</si>
  <si>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</si>
  <si>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</si>
  <si>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</si>
  <si>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</si>
  <si>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</si>
  <si>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</si>
  <si>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</si>
  <si>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</si>
  <si>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</si>
  <si>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</si>
  <si>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</si>
  <si>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</si>
  <si>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</si>
  <si>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</si>
  <si>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</si>
  <si>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</si>
  <si>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</si>
  <si>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</si>
  <si>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</si>
  <si>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</si>
  <si>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</si>
  <si>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</si>
  <si>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</si>
  <si>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</si>
  <si>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</si>
  <si>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</si>
  <si>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</si>
  <si>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</si>
  <si>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</si>
  <si>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</si>
  <si>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</si>
  <si>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</si>
  <si>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1月～10月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</si>
</sst>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3502B336-62AC-46C9-849B-07E060349633}"/>
    <cellStyle name="標準_月別結果表" xfId="1" xr:uid="{0C00AC72-70A5-40B0-8277-B08840E2E1AB}"/>
    <cellStyle name="標準_新出力帳票集「変更後」" xfId="3" xr:uid="{D69F9BA9-2DF1-4895-ADC1-45C12C4D8C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69E1057-4953-46A5-9577-C34B2044348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3AB2065-62FE-4A13-85DE-62CA043978DD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DAD858-02A9-4D6F-9613-E5E3A7A4E434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53C8-CAB5-4CAA-AF6F-376331BD9E3E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43739</v>
      </c>
      <c r="B12" s="36">
        <v>43739</v>
      </c>
      <c r="C12" s="37">
        <v>43739</v>
      </c>
      <c r="D12" s="38">
        <v>92.905000000000001</v>
      </c>
      <c r="E12" s="38">
        <v>334.70699999999999</v>
      </c>
      <c r="F12" s="38">
        <v>323.99700000000001</v>
      </c>
      <c r="G12" s="38">
        <v>785.68399999999997</v>
      </c>
      <c r="H12" s="38">
        <v>726.43899999999996</v>
      </c>
      <c r="I12" s="38">
        <v>1325.67</v>
      </c>
      <c r="J12" s="38">
        <v>511.572</v>
      </c>
      <c r="K12" s="38">
        <v>3622.576</v>
      </c>
      <c r="L12" s="38">
        <v>79.81</v>
      </c>
      <c r="M12" s="38">
        <v>8.7620000000000005</v>
      </c>
      <c r="N12" s="38">
        <v>250.54300000000001</v>
      </c>
      <c r="O12" s="38">
        <v>31.920999999999999</v>
      </c>
      <c r="P12" s="38">
        <v>2314.91</v>
      </c>
      <c r="Q12" s="38">
        <v>15648.123</v>
      </c>
      <c r="R12" s="38">
        <v>89223.952999999994</v>
      </c>
      <c r="S12" s="38">
        <v>3498.1039999999998</v>
      </c>
      <c r="T12" s="38">
        <v>1730.3330000000001</v>
      </c>
      <c r="U12" s="38">
        <v>3873.857</v>
      </c>
      <c r="V12" s="38">
        <v>2047.9949999999999</v>
      </c>
      <c r="W12" s="38">
        <v>9451.1090000000004</v>
      </c>
      <c r="X12" s="38">
        <v>13963.832</v>
      </c>
      <c r="Y12" s="38">
        <v>2088.875</v>
      </c>
      <c r="Z12" s="38">
        <v>5923.48</v>
      </c>
      <c r="AA12" s="38">
        <v>0</v>
      </c>
      <c r="AB12" s="38">
        <v>2592.4699999999998</v>
      </c>
      <c r="AC12" s="38">
        <v>2142.2469999999998</v>
      </c>
      <c r="AD12" s="38">
        <v>116.874</v>
      </c>
      <c r="AE12" s="38">
        <v>0</v>
      </c>
      <c r="AF12" s="38">
        <v>0.35699999999999998</v>
      </c>
      <c r="AG12" s="38">
        <v>425</v>
      </c>
      <c r="AH12" s="38">
        <v>4585.5829999999996</v>
      </c>
      <c r="AI12" s="38">
        <v>1083.463</v>
      </c>
      <c r="AJ12" s="38">
        <v>279.19099999999997</v>
      </c>
      <c r="AK12" s="38">
        <v>11.37</v>
      </c>
      <c r="AL12" s="38">
        <v>554.19100000000003</v>
      </c>
    </row>
    <row r="13" spans="1:38" ht="15.95" customHeight="1">
      <c r="A13" s="35"/>
      <c r="B13" s="36"/>
      <c r="C13" s="37">
        <v>43770</v>
      </c>
      <c r="D13" s="38">
        <v>39.883000000000003</v>
      </c>
      <c r="E13" s="38">
        <v>228.892</v>
      </c>
      <c r="F13" s="38">
        <v>587.75800000000004</v>
      </c>
      <c r="G13" s="38">
        <v>306.26499999999999</v>
      </c>
      <c r="H13" s="38">
        <v>774.33799999999997</v>
      </c>
      <c r="I13" s="38">
        <v>1218.4480000000001</v>
      </c>
      <c r="J13" s="38">
        <v>348.30900000000003</v>
      </c>
      <c r="K13" s="38">
        <v>2620.3649999999998</v>
      </c>
      <c r="L13" s="38">
        <v>52.168999999999997</v>
      </c>
      <c r="M13" s="38">
        <v>17.465</v>
      </c>
      <c r="N13" s="38">
        <v>246.828</v>
      </c>
      <c r="O13" s="38">
        <v>63.621000000000002</v>
      </c>
      <c r="P13" s="38">
        <v>1137.6849999999999</v>
      </c>
      <c r="Q13" s="38">
        <v>10450.773999999999</v>
      </c>
      <c r="R13" s="38">
        <v>8757.3150000000005</v>
      </c>
      <c r="S13" s="38">
        <v>4981.7650000000003</v>
      </c>
      <c r="T13" s="38">
        <v>524.07100000000003</v>
      </c>
      <c r="U13" s="38">
        <v>4082.4270000000001</v>
      </c>
      <c r="V13" s="38">
        <v>1788.6880000000001</v>
      </c>
      <c r="W13" s="38">
        <v>41063.868999999999</v>
      </c>
      <c r="X13" s="38">
        <v>15439.441999999999</v>
      </c>
      <c r="Y13" s="38">
        <v>2560.498</v>
      </c>
      <c r="Z13" s="38">
        <v>4166.183</v>
      </c>
      <c r="AA13" s="38">
        <v>0</v>
      </c>
      <c r="AB13" s="38">
        <v>1796.6220000000001</v>
      </c>
      <c r="AC13" s="38">
        <v>4236.95</v>
      </c>
      <c r="AD13" s="38">
        <v>262.27999999999997</v>
      </c>
      <c r="AE13" s="38">
        <v>0</v>
      </c>
      <c r="AF13" s="38">
        <v>1.2999999999999999E-2</v>
      </c>
      <c r="AG13" s="38">
        <v>0</v>
      </c>
      <c r="AH13" s="38">
        <v>4848.3180000000002</v>
      </c>
      <c r="AI13" s="38">
        <v>1110.1949999999999</v>
      </c>
      <c r="AJ13" s="38">
        <v>245.346</v>
      </c>
      <c r="AK13" s="38">
        <v>24.349</v>
      </c>
      <c r="AL13" s="38">
        <v>660.274</v>
      </c>
    </row>
    <row r="14" spans="1:38" ht="15.95" customHeight="1">
      <c r="A14" s="35">
        <v>43800</v>
      </c>
      <c r="B14" s="36">
        <v>43800</v>
      </c>
      <c r="C14" s="37">
        <v>43800</v>
      </c>
      <c r="D14" s="38">
        <v>89.563999999999993</v>
      </c>
      <c r="E14" s="38">
        <v>259.42599999999999</v>
      </c>
      <c r="F14" s="38">
        <v>1312.202</v>
      </c>
      <c r="G14" s="38">
        <v>339.99799999999999</v>
      </c>
      <c r="H14" s="38">
        <v>691.58199999999999</v>
      </c>
      <c r="I14" s="38">
        <v>1406.7329999999999</v>
      </c>
      <c r="J14" s="38">
        <v>309.46300000000002</v>
      </c>
      <c r="K14" s="38">
        <v>1486.5239999999999</v>
      </c>
      <c r="L14" s="38">
        <v>89.227999999999994</v>
      </c>
      <c r="M14" s="38">
        <v>8.266</v>
      </c>
      <c r="N14" s="38">
        <v>362.72300000000001</v>
      </c>
      <c r="O14" s="38">
        <v>48.451000000000001</v>
      </c>
      <c r="P14" s="38">
        <v>110.218</v>
      </c>
      <c r="Q14" s="38">
        <v>13715.691999999999</v>
      </c>
      <c r="R14" s="38">
        <v>7393.2340000000004</v>
      </c>
      <c r="S14" s="38">
        <v>972.50900000000001</v>
      </c>
      <c r="T14" s="38">
        <v>245.88</v>
      </c>
      <c r="U14" s="38">
        <v>3134.0540000000001</v>
      </c>
      <c r="V14" s="38">
        <v>1520.7090000000001</v>
      </c>
      <c r="W14" s="38">
        <v>73718.459000000003</v>
      </c>
      <c r="X14" s="38">
        <v>2788.1329999999998</v>
      </c>
      <c r="Y14" s="38">
        <v>3441.67</v>
      </c>
      <c r="Z14" s="38">
        <v>3853.7669999999998</v>
      </c>
      <c r="AA14" s="38">
        <v>0</v>
      </c>
      <c r="AB14" s="38">
        <v>577.096</v>
      </c>
      <c r="AC14" s="38">
        <v>1809.65</v>
      </c>
      <c r="AD14" s="38">
        <v>421.96</v>
      </c>
      <c r="AE14" s="38">
        <v>0</v>
      </c>
      <c r="AF14" s="38">
        <v>1.7000000000000001E-2</v>
      </c>
      <c r="AG14" s="38">
        <v>3</v>
      </c>
      <c r="AH14" s="38">
        <v>6754.8829999999998</v>
      </c>
      <c r="AI14" s="38">
        <v>1183.951</v>
      </c>
      <c r="AJ14" s="38">
        <v>260.423</v>
      </c>
      <c r="AK14" s="38">
        <v>32.533999999999999</v>
      </c>
      <c r="AL14" s="38">
        <v>782.64599999999996</v>
      </c>
    </row>
    <row r="15" spans="1:38" ht="15.95" customHeight="1">
      <c r="A15" s="35">
        <v>43831</v>
      </c>
      <c r="B15" s="36">
        <v>43831</v>
      </c>
      <c r="C15" s="37">
        <v>43831</v>
      </c>
      <c r="D15" s="38">
        <v>144.874</v>
      </c>
      <c r="E15" s="38">
        <v>419.73099999999999</v>
      </c>
      <c r="F15" s="38">
        <v>1567.396</v>
      </c>
      <c r="G15" s="38">
        <v>492.44799999999998</v>
      </c>
      <c r="H15" s="38">
        <v>372.45400000000001</v>
      </c>
      <c r="I15" s="38">
        <v>2010.394</v>
      </c>
      <c r="J15" s="38">
        <v>243.804</v>
      </c>
      <c r="K15" s="38">
        <v>2683.29</v>
      </c>
      <c r="L15" s="38">
        <v>161.00399999999999</v>
      </c>
      <c r="M15" s="38">
        <v>10.864000000000001</v>
      </c>
      <c r="N15" s="38">
        <v>318.77999999999997</v>
      </c>
      <c r="O15" s="38">
        <v>58.53</v>
      </c>
      <c r="P15" s="38">
        <v>66.224000000000004</v>
      </c>
      <c r="Q15" s="38">
        <v>10449.787</v>
      </c>
      <c r="R15" s="38">
        <v>29149.829000000002</v>
      </c>
      <c r="S15" s="38">
        <v>808.78099999999995</v>
      </c>
      <c r="T15" s="38">
        <v>660.90700000000004</v>
      </c>
      <c r="U15" s="38">
        <v>4870.4849999999997</v>
      </c>
      <c r="V15" s="38">
        <v>1270.424</v>
      </c>
      <c r="W15" s="38">
        <v>20946.364000000001</v>
      </c>
      <c r="X15" s="38">
        <v>0.10100000000000001</v>
      </c>
      <c r="Y15" s="38">
        <v>5952.4179999999997</v>
      </c>
      <c r="Z15" s="38">
        <v>9495.4110000000001</v>
      </c>
      <c r="AA15" s="38">
        <v>0</v>
      </c>
      <c r="AB15" s="38">
        <v>224.50399999999999</v>
      </c>
      <c r="AC15" s="38">
        <v>645.28800000000001</v>
      </c>
      <c r="AD15" s="38">
        <v>169.75200000000001</v>
      </c>
      <c r="AE15" s="38">
        <v>0</v>
      </c>
      <c r="AF15" s="38">
        <v>2.9000000000000001E-2</v>
      </c>
      <c r="AG15" s="38">
        <v>20</v>
      </c>
      <c r="AH15" s="38">
        <v>3847.114</v>
      </c>
      <c r="AI15" s="38">
        <v>1319.4449999999999</v>
      </c>
      <c r="AJ15" s="38">
        <v>169.31</v>
      </c>
      <c r="AK15" s="38">
        <v>9.75</v>
      </c>
      <c r="AL15" s="38">
        <v>494.13299999999998</v>
      </c>
    </row>
    <row r="16" spans="1:38" ht="15.95" customHeight="1">
      <c r="A16" s="35"/>
      <c r="B16" s="36"/>
      <c r="C16" s="37">
        <v>43862</v>
      </c>
      <c r="D16" s="38">
        <v>100.86199999999999</v>
      </c>
      <c r="E16" s="38">
        <v>272.50299999999999</v>
      </c>
      <c r="F16" s="38">
        <v>1576.441</v>
      </c>
      <c r="G16" s="38">
        <v>459.04899999999998</v>
      </c>
      <c r="H16" s="38">
        <v>266.07900000000001</v>
      </c>
      <c r="I16" s="38">
        <v>1911.634</v>
      </c>
      <c r="J16" s="38">
        <v>322.26600000000002</v>
      </c>
      <c r="K16" s="38">
        <v>3995.4859999999999</v>
      </c>
      <c r="L16" s="38">
        <v>174.066</v>
      </c>
      <c r="M16" s="38">
        <v>26.901</v>
      </c>
      <c r="N16" s="38">
        <v>255.78899999999999</v>
      </c>
      <c r="O16" s="38">
        <v>132.541</v>
      </c>
      <c r="P16" s="38">
        <v>315.113</v>
      </c>
      <c r="Q16" s="38">
        <v>7698.9669999999996</v>
      </c>
      <c r="R16" s="38">
        <v>50551.97</v>
      </c>
      <c r="S16" s="38">
        <v>1052.134</v>
      </c>
      <c r="T16" s="38">
        <v>1433.5909999999999</v>
      </c>
      <c r="U16" s="38">
        <v>7544.4279999999999</v>
      </c>
      <c r="V16" s="38">
        <v>950.77200000000005</v>
      </c>
      <c r="W16" s="38">
        <v>45942.595999999998</v>
      </c>
      <c r="X16" s="38">
        <v>5.6000000000000001E-2</v>
      </c>
      <c r="Y16" s="38">
        <v>4968.8500000000004</v>
      </c>
      <c r="Z16" s="38">
        <v>5810.9459999999999</v>
      </c>
      <c r="AA16" s="38">
        <v>0</v>
      </c>
      <c r="AB16" s="38">
        <v>319.92200000000003</v>
      </c>
      <c r="AC16" s="38">
        <v>399.48599999999999</v>
      </c>
      <c r="AD16" s="38">
        <v>291</v>
      </c>
      <c r="AE16" s="38">
        <v>0</v>
      </c>
      <c r="AF16" s="38">
        <v>0.372</v>
      </c>
      <c r="AG16" s="38">
        <v>11</v>
      </c>
      <c r="AH16" s="38">
        <v>3602.3090000000002</v>
      </c>
      <c r="AI16" s="38">
        <v>846.01300000000003</v>
      </c>
      <c r="AJ16" s="38">
        <v>189.761</v>
      </c>
      <c r="AK16" s="38">
        <v>5.6660000000000004</v>
      </c>
      <c r="AL16" s="38">
        <v>152.99100000000001</v>
      </c>
    </row>
    <row r="17" spans="1:38" ht="15.95" customHeight="1">
      <c r="A17" s="35"/>
      <c r="B17" s="36"/>
      <c r="C17" s="37">
        <v>43891</v>
      </c>
      <c r="D17" s="38">
        <v>106.22</v>
      </c>
      <c r="E17" s="38">
        <v>25.356000000000002</v>
      </c>
      <c r="F17" s="38">
        <v>1759.33</v>
      </c>
      <c r="G17" s="38">
        <v>331.55</v>
      </c>
      <c r="H17" s="38">
        <v>179.91</v>
      </c>
      <c r="I17" s="38">
        <v>1384.3019999999999</v>
      </c>
      <c r="J17" s="38">
        <v>322.89999999999998</v>
      </c>
      <c r="K17" s="38">
        <v>4857.5870000000004</v>
      </c>
      <c r="L17" s="38">
        <v>150.161</v>
      </c>
      <c r="M17" s="38">
        <v>5.2039999999999997</v>
      </c>
      <c r="N17" s="38">
        <v>324.84699999999998</v>
      </c>
      <c r="O17" s="38">
        <v>46.94</v>
      </c>
      <c r="P17" s="38">
        <v>692.99199999999996</v>
      </c>
      <c r="Q17" s="38">
        <v>11453.734</v>
      </c>
      <c r="R17" s="38">
        <v>62014.196000000004</v>
      </c>
      <c r="S17" s="38">
        <v>107.464</v>
      </c>
      <c r="T17" s="38">
        <v>165.89699999999999</v>
      </c>
      <c r="U17" s="38">
        <v>4172.6270000000004</v>
      </c>
      <c r="V17" s="38">
        <v>168.72800000000001</v>
      </c>
      <c r="W17" s="38">
        <v>52583.506999999998</v>
      </c>
      <c r="X17" s="38">
        <v>0</v>
      </c>
      <c r="Y17" s="38">
        <v>2453.2049999999999</v>
      </c>
      <c r="Z17" s="38">
        <v>6639.8230000000003</v>
      </c>
      <c r="AA17" s="38">
        <v>0</v>
      </c>
      <c r="AB17" s="38">
        <v>419.49700000000001</v>
      </c>
      <c r="AC17" s="38">
        <v>396.5</v>
      </c>
      <c r="AD17" s="38">
        <v>440.39100000000002</v>
      </c>
      <c r="AE17" s="38">
        <v>0</v>
      </c>
      <c r="AF17" s="38">
        <v>4.266</v>
      </c>
      <c r="AG17" s="38">
        <v>48</v>
      </c>
      <c r="AH17" s="38">
        <v>5441.1769999999997</v>
      </c>
      <c r="AI17" s="38">
        <v>1036.422</v>
      </c>
      <c r="AJ17" s="38">
        <v>491.65800000000002</v>
      </c>
      <c r="AK17" s="38">
        <v>4.1139999999999999</v>
      </c>
      <c r="AL17" s="38">
        <v>142.80500000000001</v>
      </c>
    </row>
    <row r="18" spans="1:38" ht="15.95" customHeight="1">
      <c r="A18" s="35"/>
      <c r="B18" s="36"/>
      <c r="C18" s="37">
        <v>43922</v>
      </c>
      <c r="D18" s="38">
        <v>276.822</v>
      </c>
      <c r="E18" s="38">
        <v>70.108999999999995</v>
      </c>
      <c r="F18" s="38">
        <v>4291.9380000000001</v>
      </c>
      <c r="G18" s="38">
        <v>271.62599999999998</v>
      </c>
      <c r="H18" s="38">
        <v>216.94200000000001</v>
      </c>
      <c r="I18" s="38">
        <v>628.63199999999995</v>
      </c>
      <c r="J18" s="38">
        <v>518.74599999999998</v>
      </c>
      <c r="K18" s="38">
        <v>5196.7209999999995</v>
      </c>
      <c r="L18" s="38">
        <v>139.09800000000001</v>
      </c>
      <c r="M18" s="38">
        <v>1.91</v>
      </c>
      <c r="N18" s="38">
        <v>365.31700000000001</v>
      </c>
      <c r="O18" s="38">
        <v>23.094000000000001</v>
      </c>
      <c r="P18" s="38">
        <v>1069.829</v>
      </c>
      <c r="Q18" s="38">
        <v>9450.4689999999991</v>
      </c>
      <c r="R18" s="38">
        <v>50348.775000000001</v>
      </c>
      <c r="S18" s="38">
        <v>424.09199999999998</v>
      </c>
      <c r="T18" s="38">
        <v>319.91300000000001</v>
      </c>
      <c r="U18" s="38">
        <v>6461.1930000000002</v>
      </c>
      <c r="V18" s="38">
        <v>475.23899999999998</v>
      </c>
      <c r="W18" s="38">
        <v>29645.953000000001</v>
      </c>
      <c r="X18" s="38">
        <v>0</v>
      </c>
      <c r="Y18" s="38">
        <v>2827.2179999999998</v>
      </c>
      <c r="Z18" s="38">
        <v>11105.123</v>
      </c>
      <c r="AA18" s="38">
        <v>0</v>
      </c>
      <c r="AB18" s="38">
        <v>437.36700000000002</v>
      </c>
      <c r="AC18" s="38">
        <v>178.881</v>
      </c>
      <c r="AD18" s="38">
        <v>0</v>
      </c>
      <c r="AE18" s="38">
        <v>0</v>
      </c>
      <c r="AF18" s="38">
        <v>3.7639999999999998</v>
      </c>
      <c r="AG18" s="38">
        <v>0</v>
      </c>
      <c r="AH18" s="38">
        <v>6006.4709999999995</v>
      </c>
      <c r="AI18" s="38">
        <v>1619.2639999999999</v>
      </c>
      <c r="AJ18" s="38">
        <v>524.577</v>
      </c>
      <c r="AK18" s="38">
        <v>32.118000000000002</v>
      </c>
      <c r="AL18" s="38">
        <v>256.48700000000002</v>
      </c>
    </row>
    <row r="19" spans="1:38" ht="15.95" customHeight="1">
      <c r="A19" s="35"/>
      <c r="B19" s="36"/>
      <c r="C19" s="37">
        <v>43952</v>
      </c>
      <c r="D19" s="38">
        <v>485.55599999999998</v>
      </c>
      <c r="E19" s="38">
        <v>256.14</v>
      </c>
      <c r="F19" s="38">
        <v>13676.773999999999</v>
      </c>
      <c r="G19" s="38">
        <v>2899.52</v>
      </c>
      <c r="H19" s="38">
        <v>225.24199999999999</v>
      </c>
      <c r="I19" s="38">
        <v>1821.731</v>
      </c>
      <c r="J19" s="38">
        <v>741.59400000000005</v>
      </c>
      <c r="K19" s="38">
        <v>3543.337</v>
      </c>
      <c r="L19" s="38">
        <v>62.642000000000003</v>
      </c>
      <c r="M19" s="38">
        <v>5.3140000000000001</v>
      </c>
      <c r="N19" s="38">
        <v>250.40199999999999</v>
      </c>
      <c r="O19" s="38">
        <v>55.637999999999998</v>
      </c>
      <c r="P19" s="38">
        <v>1475.326</v>
      </c>
      <c r="Q19" s="38">
        <v>10569.7</v>
      </c>
      <c r="R19" s="38">
        <v>48353.436000000002</v>
      </c>
      <c r="S19" s="38">
        <v>471.43599999999998</v>
      </c>
      <c r="T19" s="38">
        <v>1891.04</v>
      </c>
      <c r="U19" s="38">
        <v>14910.552</v>
      </c>
      <c r="V19" s="38">
        <v>608.34</v>
      </c>
      <c r="W19" s="38">
        <v>21992.227999999999</v>
      </c>
      <c r="X19" s="38">
        <v>0</v>
      </c>
      <c r="Y19" s="38">
        <v>3116.866</v>
      </c>
      <c r="Z19" s="38">
        <v>16823.258000000002</v>
      </c>
      <c r="AA19" s="38">
        <v>0</v>
      </c>
      <c r="AB19" s="38">
        <v>1731.4480000000001</v>
      </c>
      <c r="AC19" s="38">
        <v>1033.768</v>
      </c>
      <c r="AD19" s="38">
        <v>0</v>
      </c>
      <c r="AE19" s="38">
        <v>0</v>
      </c>
      <c r="AF19" s="38">
        <v>0.81499999999999995</v>
      </c>
      <c r="AG19" s="38">
        <v>0</v>
      </c>
      <c r="AH19" s="38">
        <v>2224.89</v>
      </c>
      <c r="AI19" s="38">
        <v>1719.982</v>
      </c>
      <c r="AJ19" s="38">
        <v>300.58</v>
      </c>
      <c r="AK19" s="38">
        <v>21.663</v>
      </c>
      <c r="AL19" s="38">
        <v>379.01299999999998</v>
      </c>
    </row>
    <row r="20" spans="1:38" ht="15.95" customHeight="1">
      <c r="A20" s="35"/>
      <c r="B20" s="36"/>
      <c r="C20" s="37">
        <v>43983</v>
      </c>
      <c r="D20" s="38">
        <v>1246.4749999999999</v>
      </c>
      <c r="E20" s="38">
        <v>80.944999999999993</v>
      </c>
      <c r="F20" s="38">
        <v>11195.069</v>
      </c>
      <c r="G20" s="38">
        <v>8753.9570000000003</v>
      </c>
      <c r="H20" s="38">
        <v>139.68799999999999</v>
      </c>
      <c r="I20" s="38">
        <v>1400.5350000000001</v>
      </c>
      <c r="J20" s="38">
        <v>1068.0329999999999</v>
      </c>
      <c r="K20" s="38">
        <v>1984.6220000000001</v>
      </c>
      <c r="L20" s="38">
        <v>50.704000000000001</v>
      </c>
      <c r="M20" s="38">
        <v>4</v>
      </c>
      <c r="N20" s="38">
        <v>173.67699999999999</v>
      </c>
      <c r="O20" s="38">
        <v>28</v>
      </c>
      <c r="P20" s="38">
        <v>3472.73</v>
      </c>
      <c r="Q20" s="38">
        <v>13408.803</v>
      </c>
      <c r="R20" s="38">
        <v>38202.029000000002</v>
      </c>
      <c r="S20" s="38">
        <v>1770.2090000000001</v>
      </c>
      <c r="T20" s="38">
        <v>1756.098</v>
      </c>
      <c r="U20" s="38">
        <v>7969.8530000000001</v>
      </c>
      <c r="V20" s="38">
        <v>506.47199999999998</v>
      </c>
      <c r="W20" s="38">
        <v>13081.456</v>
      </c>
      <c r="X20" s="38">
        <v>0</v>
      </c>
      <c r="Y20" s="38">
        <v>2027.3330000000001</v>
      </c>
      <c r="Z20" s="38">
        <v>15225.816000000001</v>
      </c>
      <c r="AA20" s="38">
        <v>0</v>
      </c>
      <c r="AB20" s="38">
        <v>3980.7860000000001</v>
      </c>
      <c r="AC20" s="38">
        <v>878.61400000000003</v>
      </c>
      <c r="AD20" s="38">
        <v>26.815999999999999</v>
      </c>
      <c r="AE20" s="38">
        <v>0</v>
      </c>
      <c r="AF20" s="38">
        <v>1.2490000000000001</v>
      </c>
      <c r="AG20" s="38">
        <v>0</v>
      </c>
      <c r="AH20" s="38">
        <v>1844.971</v>
      </c>
      <c r="AI20" s="38">
        <v>1092.6099999999999</v>
      </c>
      <c r="AJ20" s="38">
        <v>324.75200000000001</v>
      </c>
      <c r="AK20" s="38">
        <v>7.0750000000000002</v>
      </c>
      <c r="AL20" s="38">
        <v>624.28300000000002</v>
      </c>
    </row>
    <row r="21" spans="1:38" ht="15.95" customHeight="1">
      <c r="A21" s="35"/>
      <c r="B21" s="36"/>
      <c r="C21" s="37">
        <v>44013</v>
      </c>
      <c r="D21" s="38">
        <v>458.32499999999999</v>
      </c>
      <c r="E21" s="38">
        <v>427.791</v>
      </c>
      <c r="F21" s="38">
        <v>481.45100000000002</v>
      </c>
      <c r="G21" s="38">
        <v>4055.4780000000001</v>
      </c>
      <c r="H21" s="38">
        <v>127.86799999999999</v>
      </c>
      <c r="I21" s="38">
        <v>1648.655</v>
      </c>
      <c r="J21" s="38">
        <v>1070.7760000000001</v>
      </c>
      <c r="K21" s="38">
        <v>2050.598</v>
      </c>
      <c r="L21" s="38">
        <v>31.472000000000001</v>
      </c>
      <c r="M21" s="38">
        <v>7.33</v>
      </c>
      <c r="N21" s="38">
        <v>261.12200000000001</v>
      </c>
      <c r="O21" s="38">
        <v>33.567</v>
      </c>
      <c r="P21" s="38">
        <v>6501.2740000000003</v>
      </c>
      <c r="Q21" s="38">
        <v>13600.35</v>
      </c>
      <c r="R21" s="38">
        <v>71221.759999999995</v>
      </c>
      <c r="S21" s="38">
        <v>1404.3</v>
      </c>
      <c r="T21" s="38">
        <v>1152.4390000000001</v>
      </c>
      <c r="U21" s="38">
        <v>4784.7120000000004</v>
      </c>
      <c r="V21" s="38">
        <v>211.23400000000001</v>
      </c>
      <c r="W21" s="38">
        <v>6644.4430000000002</v>
      </c>
      <c r="X21" s="38">
        <v>0.626</v>
      </c>
      <c r="Y21" s="38">
        <v>1805.2049999999999</v>
      </c>
      <c r="Z21" s="38">
        <v>11180.032999999999</v>
      </c>
      <c r="AA21" s="38">
        <v>0</v>
      </c>
      <c r="AB21" s="38">
        <v>781.31500000000005</v>
      </c>
      <c r="AC21" s="38">
        <v>828.1</v>
      </c>
      <c r="AD21" s="38">
        <v>203.11199999999999</v>
      </c>
      <c r="AE21" s="38">
        <v>0</v>
      </c>
      <c r="AF21" s="38">
        <v>8.0000000000000002E-3</v>
      </c>
      <c r="AG21" s="38">
        <v>3614.74</v>
      </c>
      <c r="AH21" s="38">
        <v>2438.866</v>
      </c>
      <c r="AI21" s="38">
        <v>614.04</v>
      </c>
      <c r="AJ21" s="38">
        <v>278.17599999999999</v>
      </c>
      <c r="AK21" s="38">
        <v>0.52100000000000002</v>
      </c>
      <c r="AL21" s="38">
        <v>573.76400000000001</v>
      </c>
    </row>
    <row r="22" spans="1:38" ht="15.95" customHeight="1">
      <c r="A22" s="35"/>
      <c r="B22" s="36"/>
      <c r="C22" s="37">
        <v>44044</v>
      </c>
      <c r="D22" s="38">
        <v>503.423</v>
      </c>
      <c r="E22" s="38">
        <v>353.65</v>
      </c>
      <c r="F22" s="38">
        <v>366.87200000000001</v>
      </c>
      <c r="G22" s="38">
        <v>621.78300000000002</v>
      </c>
      <c r="H22" s="38">
        <v>467.47699999999998</v>
      </c>
      <c r="I22" s="38">
        <v>1201.182</v>
      </c>
      <c r="J22" s="38">
        <v>988.53700000000003</v>
      </c>
      <c r="K22" s="38">
        <v>2209.4679999999998</v>
      </c>
      <c r="L22" s="38">
        <v>29.538</v>
      </c>
      <c r="M22" s="38">
        <v>4</v>
      </c>
      <c r="N22" s="38">
        <v>199.64500000000001</v>
      </c>
      <c r="O22" s="38">
        <v>54</v>
      </c>
      <c r="P22" s="38">
        <v>6536.6930000000002</v>
      </c>
      <c r="Q22" s="38">
        <v>17236.538</v>
      </c>
      <c r="R22" s="38">
        <v>25114.22</v>
      </c>
      <c r="S22" s="38">
        <v>1825.325</v>
      </c>
      <c r="T22" s="38">
        <v>1145.423</v>
      </c>
      <c r="U22" s="38">
        <v>5698.87</v>
      </c>
      <c r="V22" s="38">
        <v>373.73200000000003</v>
      </c>
      <c r="W22" s="38">
        <v>9375.6689999999999</v>
      </c>
      <c r="X22" s="38">
        <v>172.64400000000001</v>
      </c>
      <c r="Y22" s="38">
        <v>1202.24</v>
      </c>
      <c r="Z22" s="38">
        <v>1588.74</v>
      </c>
      <c r="AA22" s="38">
        <v>0</v>
      </c>
      <c r="AB22" s="38">
        <v>1555.723</v>
      </c>
      <c r="AC22" s="38">
        <v>1666.4960000000001</v>
      </c>
      <c r="AD22" s="38">
        <v>562.952</v>
      </c>
      <c r="AE22" s="38">
        <v>0</v>
      </c>
      <c r="AF22" s="38">
        <v>0</v>
      </c>
      <c r="AG22" s="38">
        <v>563</v>
      </c>
      <c r="AH22" s="38">
        <v>4246.8649999999998</v>
      </c>
      <c r="AI22" s="38">
        <v>440.20699999999999</v>
      </c>
      <c r="AJ22" s="38">
        <v>284.74599999999998</v>
      </c>
      <c r="AK22" s="38">
        <v>0.29799999999999999</v>
      </c>
      <c r="AL22" s="38">
        <v>612.85900000000004</v>
      </c>
    </row>
    <row r="23" spans="1:38" ht="15.95" customHeight="1">
      <c r="A23" s="35"/>
      <c r="B23" s="36"/>
      <c r="C23" s="37">
        <v>44075</v>
      </c>
      <c r="D23" s="38">
        <v>250.864</v>
      </c>
      <c r="E23" s="38">
        <v>855.13</v>
      </c>
      <c r="F23" s="38">
        <v>205.76499999999999</v>
      </c>
      <c r="G23" s="38">
        <v>747.18399999999997</v>
      </c>
      <c r="H23" s="38">
        <v>376.44600000000003</v>
      </c>
      <c r="I23" s="38">
        <v>868.28800000000001</v>
      </c>
      <c r="J23" s="38">
        <v>690.80799999999999</v>
      </c>
      <c r="K23" s="38">
        <v>1734.5909999999999</v>
      </c>
      <c r="L23" s="38">
        <v>23.5</v>
      </c>
      <c r="M23" s="38">
        <v>4</v>
      </c>
      <c r="N23" s="38">
        <v>244.505</v>
      </c>
      <c r="O23" s="38">
        <v>11</v>
      </c>
      <c r="P23" s="38">
        <v>4443.87</v>
      </c>
      <c r="Q23" s="38">
        <v>15698.503000000001</v>
      </c>
      <c r="R23" s="38">
        <v>60572.148999999998</v>
      </c>
      <c r="S23" s="38">
        <v>2148.0120000000002</v>
      </c>
      <c r="T23" s="38">
        <v>2382.4490000000001</v>
      </c>
      <c r="U23" s="38">
        <v>3179.125</v>
      </c>
      <c r="V23" s="38">
        <v>350.76499999999999</v>
      </c>
      <c r="W23" s="38">
        <v>7165.6170000000002</v>
      </c>
      <c r="X23" s="38">
        <v>897.87699999999995</v>
      </c>
      <c r="Y23" s="38">
        <v>1656.8910000000001</v>
      </c>
      <c r="Z23" s="38">
        <v>8635.4140000000007</v>
      </c>
      <c r="AA23" s="38">
        <v>0</v>
      </c>
      <c r="AB23" s="38">
        <v>2742.5630000000001</v>
      </c>
      <c r="AC23" s="38">
        <v>3695.4459999999999</v>
      </c>
      <c r="AD23" s="38">
        <v>145.96</v>
      </c>
      <c r="AE23" s="38">
        <v>0</v>
      </c>
      <c r="AF23" s="38">
        <v>2.1000000000000001E-2</v>
      </c>
      <c r="AG23" s="38">
        <v>1797.57</v>
      </c>
      <c r="AH23" s="38">
        <v>2785.63</v>
      </c>
      <c r="AI23" s="38">
        <v>511.286</v>
      </c>
      <c r="AJ23" s="38">
        <v>233.386</v>
      </c>
      <c r="AK23" s="38">
        <v>0</v>
      </c>
      <c r="AL23" s="38">
        <v>460.46300000000002</v>
      </c>
    </row>
    <row r="24" spans="1:38" s="43" customFormat="1" ht="15.95" customHeight="1">
      <c r="A24" s="39"/>
      <c r="B24" s="40"/>
      <c r="C24" s="41">
        <v>44105</v>
      </c>
      <c r="D24" s="42">
        <v>164.34100000000001</v>
      </c>
      <c r="E24" s="42">
        <v>594.35799999999995</v>
      </c>
      <c r="F24" s="42">
        <v>497.73500000000001</v>
      </c>
      <c r="G24" s="42">
        <v>392.98</v>
      </c>
      <c r="H24" s="42">
        <v>555.875</v>
      </c>
      <c r="I24" s="42">
        <v>1527.453</v>
      </c>
      <c r="J24" s="42">
        <v>305.54399999999998</v>
      </c>
      <c r="K24" s="42">
        <v>1212.835</v>
      </c>
      <c r="L24" s="42">
        <v>46.35</v>
      </c>
      <c r="M24" s="42">
        <v>1.333</v>
      </c>
      <c r="N24" s="42">
        <v>343.899</v>
      </c>
      <c r="O24" s="42">
        <v>22.986999999999998</v>
      </c>
      <c r="P24" s="42">
        <v>3469.24</v>
      </c>
      <c r="Q24" s="42">
        <v>17162.019</v>
      </c>
      <c r="R24" s="42">
        <v>75802.898000000001</v>
      </c>
      <c r="S24" s="42">
        <v>4000.1619999999998</v>
      </c>
      <c r="T24" s="42">
        <v>1330.1579999999999</v>
      </c>
      <c r="U24" s="42">
        <v>5254.8969999999999</v>
      </c>
      <c r="V24" s="42">
        <v>454.28899999999999</v>
      </c>
      <c r="W24" s="42">
        <v>12473.425999999999</v>
      </c>
      <c r="X24" s="42">
        <v>9605.4339999999993</v>
      </c>
      <c r="Y24" s="42">
        <v>2959.4490000000001</v>
      </c>
      <c r="Z24" s="42">
        <v>7853.741</v>
      </c>
      <c r="AA24" s="42">
        <v>0</v>
      </c>
      <c r="AB24" s="42">
        <v>3811.19</v>
      </c>
      <c r="AC24" s="42">
        <v>4222.6229999999996</v>
      </c>
      <c r="AD24" s="42">
        <v>669.04</v>
      </c>
      <c r="AE24" s="42">
        <v>0</v>
      </c>
      <c r="AF24" s="42">
        <v>7.0999999999999994E-2</v>
      </c>
      <c r="AG24" s="42">
        <v>1166.53</v>
      </c>
      <c r="AH24" s="42">
        <v>4932.2510000000002</v>
      </c>
      <c r="AI24" s="42">
        <v>610.09400000000005</v>
      </c>
      <c r="AJ24" s="42">
        <v>253.803</v>
      </c>
      <c r="AK24" s="42">
        <v>4.72</v>
      </c>
      <c r="AL24" s="42">
        <v>678.40200000000004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65.50999744881689</v>
      </c>
      <c r="E26" s="38">
        <f t="shared" si="0"/>
        <v>69.504987545753266</v>
      </c>
      <c r="F26" s="38">
        <f t="shared" si="0"/>
        <v>241.89488008164653</v>
      </c>
      <c r="G26" s="38">
        <f t="shared" si="0"/>
        <v>52.594809310691879</v>
      </c>
      <c r="H26" s="38">
        <f t="shared" si="0"/>
        <v>147.66394117615806</v>
      </c>
      <c r="I26" s="38">
        <f t="shared" si="0"/>
        <v>175.91547965651949</v>
      </c>
      <c r="J26" s="38">
        <f t="shared" si="0"/>
        <v>44.229945223564286</v>
      </c>
      <c r="K26" s="38">
        <f t="shared" si="0"/>
        <v>69.920517286207527</v>
      </c>
      <c r="L26" s="38">
        <f t="shared" si="0"/>
        <v>197.2340425531915</v>
      </c>
      <c r="M26" s="38">
        <f t="shared" si="0"/>
        <v>33.324999999999996</v>
      </c>
      <c r="N26" s="38">
        <f t="shared" si="0"/>
        <v>140.65111142921413</v>
      </c>
      <c r="O26" s="38">
        <f t="shared" si="0"/>
        <v>208.97272727272727</v>
      </c>
      <c r="P26" s="38">
        <f t="shared" si="0"/>
        <v>78.067990287744692</v>
      </c>
      <c r="Q26" s="38">
        <f t="shared" si="0"/>
        <v>109.32264687913235</v>
      </c>
      <c r="R26" s="38">
        <f t="shared" si="0"/>
        <v>125.14480541213753</v>
      </c>
      <c r="S26" s="38">
        <f t="shared" si="0"/>
        <v>186.22624082174585</v>
      </c>
      <c r="T26" s="38">
        <f t="shared" si="0"/>
        <v>55.831541409700677</v>
      </c>
      <c r="U26" s="38">
        <f t="shared" si="0"/>
        <v>165.29381512208548</v>
      </c>
      <c r="V26" s="38">
        <f t="shared" si="0"/>
        <v>129.5137770302054</v>
      </c>
      <c r="W26" s="38">
        <f t="shared" si="0"/>
        <v>174.07330031733483</v>
      </c>
      <c r="X26" s="38">
        <f t="shared" si="0"/>
        <v>1069.7939695526225</v>
      </c>
      <c r="Y26" s="38">
        <f t="shared" si="0"/>
        <v>178.61458599268147</v>
      </c>
      <c r="Z26" s="38">
        <f t="shared" si="0"/>
        <v>90.948054140774246</v>
      </c>
      <c r="AA26" s="38" t="str">
        <f t="shared" si="0"/>
        <v>-</v>
      </c>
      <c r="AB26" s="38">
        <f t="shared" si="0"/>
        <v>138.96453791581087</v>
      </c>
      <c r="AC26" s="38">
        <f t="shared" si="0"/>
        <v>114.26558526359199</v>
      </c>
      <c r="AD26" s="38">
        <f t="shared" si="0"/>
        <v>458.3721567552754</v>
      </c>
      <c r="AE26" s="38" t="str">
        <f t="shared" si="0"/>
        <v>-</v>
      </c>
      <c r="AF26" s="38">
        <f t="shared" si="0"/>
        <v>338.09523809523807</v>
      </c>
      <c r="AG26" s="38">
        <f t="shared" si="0"/>
        <v>64.894830243050336</v>
      </c>
      <c r="AH26" s="38">
        <f t="shared" si="0"/>
        <v>177.06052131833732</v>
      </c>
      <c r="AI26" s="38">
        <f t="shared" si="0"/>
        <v>119.32538735658713</v>
      </c>
      <c r="AJ26" s="38">
        <f t="shared" si="0"/>
        <v>108.74816827059036</v>
      </c>
      <c r="AK26" s="38" t="str">
        <f t="shared" si="0"/>
        <v>-</v>
      </c>
      <c r="AL26" s="38">
        <f t="shared" si="0"/>
        <v>147.33040439731312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176.89144825359239</v>
      </c>
      <c r="E27" s="38">
        <f t="shared" si="1"/>
        <v>177.57561090745037</v>
      </c>
      <c r="F27" s="38">
        <f t="shared" si="1"/>
        <v>153.6233360185434</v>
      </c>
      <c r="G27" s="38">
        <f t="shared" si="1"/>
        <v>50.017564313388085</v>
      </c>
      <c r="H27" s="38">
        <f t="shared" si="1"/>
        <v>76.520533726851127</v>
      </c>
      <c r="I27" s="38">
        <f t="shared" si="1"/>
        <v>115.22120889814207</v>
      </c>
      <c r="J27" s="38">
        <f t="shared" si="1"/>
        <v>59.726490112828692</v>
      </c>
      <c r="K27" s="38">
        <f t="shared" si="1"/>
        <v>33.479904907447079</v>
      </c>
      <c r="L27" s="38">
        <f t="shared" si="1"/>
        <v>58.075429144217516</v>
      </c>
      <c r="M27" s="38">
        <f t="shared" si="1"/>
        <v>15.213421593243551</v>
      </c>
      <c r="N27" s="38">
        <f t="shared" si="1"/>
        <v>137.26146809130569</v>
      </c>
      <c r="O27" s="38">
        <f t="shared" si="1"/>
        <v>72.01215500767519</v>
      </c>
      <c r="P27" s="38">
        <f t="shared" si="1"/>
        <v>149.86500555097174</v>
      </c>
      <c r="Q27" s="38">
        <f t="shared" si="1"/>
        <v>109.67461720488778</v>
      </c>
      <c r="R27" s="38">
        <f t="shared" si="1"/>
        <v>84.958013460802391</v>
      </c>
      <c r="S27" s="38">
        <f t="shared" si="1"/>
        <v>114.35228912576643</v>
      </c>
      <c r="T27" s="38">
        <f t="shared" si="1"/>
        <v>76.872948732989528</v>
      </c>
      <c r="U27" s="38">
        <f t="shared" si="1"/>
        <v>135.65025761147095</v>
      </c>
      <c r="V27" s="38">
        <f t="shared" si="1"/>
        <v>22.18213423372616</v>
      </c>
      <c r="W27" s="38">
        <f t="shared" si="1"/>
        <v>131.97843766271237</v>
      </c>
      <c r="X27" s="38">
        <f t="shared" si="1"/>
        <v>68.787951616719539</v>
      </c>
      <c r="Y27" s="38">
        <f t="shared" si="1"/>
        <v>141.67669199928193</v>
      </c>
      <c r="Z27" s="38">
        <f t="shared" si="1"/>
        <v>132.58660449600575</v>
      </c>
      <c r="AA27" s="38" t="str">
        <f t="shared" si="1"/>
        <v>-</v>
      </c>
      <c r="AB27" s="38">
        <f t="shared" si="1"/>
        <v>147.00999432973191</v>
      </c>
      <c r="AC27" s="38">
        <f t="shared" si="1"/>
        <v>197.11186431816685</v>
      </c>
      <c r="AD27" s="38">
        <f t="shared" si="1"/>
        <v>572.44553964098088</v>
      </c>
      <c r="AE27" s="38" t="str">
        <f t="shared" si="1"/>
        <v>-</v>
      </c>
      <c r="AF27" s="38">
        <f t="shared" si="1"/>
        <v>19.88795518207283</v>
      </c>
      <c r="AG27" s="38">
        <f t="shared" si="1"/>
        <v>274.47764705882355</v>
      </c>
      <c r="AH27" s="38">
        <f t="shared" si="1"/>
        <v>107.55995475384483</v>
      </c>
      <c r="AI27" s="38">
        <f t="shared" si="1"/>
        <v>56.309629401280901</v>
      </c>
      <c r="AJ27" s="38">
        <f t="shared" si="1"/>
        <v>90.906583664946226</v>
      </c>
      <c r="AK27" s="38">
        <f t="shared" si="1"/>
        <v>41.512752858399296</v>
      </c>
      <c r="AL27" s="38">
        <f t="shared" si="1"/>
        <v>122.41303088646333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43739</v>
      </c>
      <c r="B33" s="36">
        <v>43739</v>
      </c>
      <c r="C33" s="37">
        <v>43739</v>
      </c>
      <c r="D33" s="54">
        <v>2692.7124589634573</v>
      </c>
      <c r="E33" s="54">
        <v>1693.7663359296339</v>
      </c>
      <c r="F33" s="54">
        <v>586.25935733972847</v>
      </c>
      <c r="G33" s="54">
        <v>436.24414777442331</v>
      </c>
      <c r="H33" s="54">
        <v>1228.2809058984992</v>
      </c>
      <c r="I33" s="54">
        <v>1010.0931777893442</v>
      </c>
      <c r="J33" s="54">
        <v>895.18741252453219</v>
      </c>
      <c r="K33" s="54">
        <v>335.88756453970876</v>
      </c>
      <c r="L33" s="54">
        <v>453.01204109760681</v>
      </c>
      <c r="M33" s="54">
        <v>625.71467701438019</v>
      </c>
      <c r="N33" s="54">
        <v>1148.4754553110643</v>
      </c>
      <c r="O33" s="54">
        <v>706.85695936844081</v>
      </c>
      <c r="P33" s="54">
        <v>420.54396542414179</v>
      </c>
      <c r="Q33" s="54">
        <v>159.89997560729807</v>
      </c>
      <c r="R33" s="54">
        <v>40.294686304696675</v>
      </c>
      <c r="S33" s="54">
        <v>87.130261421615828</v>
      </c>
      <c r="T33" s="54">
        <v>84.707408342787204</v>
      </c>
      <c r="U33" s="54">
        <v>280.64350129599518</v>
      </c>
      <c r="V33" s="54">
        <v>121.00856886857633</v>
      </c>
      <c r="W33" s="54">
        <v>135.72329490644961</v>
      </c>
      <c r="X33" s="54">
        <v>354.03930002881731</v>
      </c>
      <c r="Y33" s="54">
        <v>314.93965794985337</v>
      </c>
      <c r="Z33" s="54">
        <v>51.590467427930882</v>
      </c>
      <c r="AA33" s="54">
        <v>0</v>
      </c>
      <c r="AB33" s="54">
        <v>59.894769852688739</v>
      </c>
      <c r="AC33" s="54">
        <v>836.17648478443425</v>
      </c>
      <c r="AD33" s="54">
        <v>1032.2911853791263</v>
      </c>
      <c r="AE33" s="54">
        <v>0</v>
      </c>
      <c r="AF33" s="54">
        <v>123.46498599439775</v>
      </c>
      <c r="AG33" s="54">
        <v>430.1576470588235</v>
      </c>
      <c r="AH33" s="54">
        <v>223.7340139737957</v>
      </c>
      <c r="AI33" s="54">
        <v>222.47936570053614</v>
      </c>
      <c r="AJ33" s="54">
        <v>707.1963494525254</v>
      </c>
      <c r="AK33" s="54">
        <v>1241.2545294635004</v>
      </c>
      <c r="AL33" s="54">
        <v>570.97805088859263</v>
      </c>
    </row>
    <row r="34" spans="1:38" ht="15.95" customHeight="1">
      <c r="A34" s="35"/>
      <c r="B34" s="36"/>
      <c r="C34" s="37">
        <v>43770</v>
      </c>
      <c r="D34" s="54">
        <v>2587.5054534513451</v>
      </c>
      <c r="E34" s="54">
        <v>1648.9222559110847</v>
      </c>
      <c r="F34" s="54">
        <v>542.25186045957696</v>
      </c>
      <c r="G34" s="54">
        <v>397.40317698724959</v>
      </c>
      <c r="H34" s="54">
        <v>1217.1239252109544</v>
      </c>
      <c r="I34" s="54">
        <v>1030.7868140454084</v>
      </c>
      <c r="J34" s="54">
        <v>962.59177626762448</v>
      </c>
      <c r="K34" s="54">
        <v>344.94499239609746</v>
      </c>
      <c r="L34" s="54">
        <v>638.91958826122789</v>
      </c>
      <c r="M34" s="54">
        <v>646.19524763813342</v>
      </c>
      <c r="N34" s="54">
        <v>1208.2581271168585</v>
      </c>
      <c r="O34" s="54">
        <v>761.14000094308483</v>
      </c>
      <c r="P34" s="54">
        <v>468.64825764600926</v>
      </c>
      <c r="Q34" s="54">
        <v>170.62464483491846</v>
      </c>
      <c r="R34" s="54">
        <v>50.84243481021295</v>
      </c>
      <c r="S34" s="54">
        <v>84.113490499852972</v>
      </c>
      <c r="T34" s="54">
        <v>67.712086721074044</v>
      </c>
      <c r="U34" s="54">
        <v>241.23027478507268</v>
      </c>
      <c r="V34" s="54">
        <v>120.88101166888804</v>
      </c>
      <c r="W34" s="54">
        <v>112.82249938504333</v>
      </c>
      <c r="X34" s="54">
        <v>245.32679782080206</v>
      </c>
      <c r="Y34" s="54">
        <v>356.2029398187384</v>
      </c>
      <c r="Z34" s="54">
        <v>70.897943993338757</v>
      </c>
      <c r="AA34" s="54">
        <v>0</v>
      </c>
      <c r="AB34" s="54">
        <v>32.760550076755152</v>
      </c>
      <c r="AC34" s="54">
        <v>788.33793813946363</v>
      </c>
      <c r="AD34" s="54">
        <v>1281.2798535915815</v>
      </c>
      <c r="AE34" s="54">
        <v>0</v>
      </c>
      <c r="AF34" s="54">
        <v>117.23076923076923</v>
      </c>
      <c r="AG34" s="54">
        <v>0</v>
      </c>
      <c r="AH34" s="54">
        <v>270.43020878580984</v>
      </c>
      <c r="AI34" s="54">
        <v>337.16251559410733</v>
      </c>
      <c r="AJ34" s="54">
        <v>734.64240704963606</v>
      </c>
      <c r="AK34" s="54">
        <v>3197.8183498295616</v>
      </c>
      <c r="AL34" s="54">
        <v>605.74892544610259</v>
      </c>
    </row>
    <row r="35" spans="1:38" ht="15.95" customHeight="1">
      <c r="A35" s="35">
        <v>43800</v>
      </c>
      <c r="B35" s="36">
        <v>43800</v>
      </c>
      <c r="C35" s="37">
        <v>43800</v>
      </c>
      <c r="D35" s="54">
        <v>2621.3716895181101</v>
      </c>
      <c r="E35" s="54">
        <v>1987.2325441551732</v>
      </c>
      <c r="F35" s="54">
        <v>497.00110577487311</v>
      </c>
      <c r="G35" s="54">
        <v>452.09881822834251</v>
      </c>
      <c r="H35" s="54">
        <v>1573.5898244893592</v>
      </c>
      <c r="I35" s="54">
        <v>979.05597082033341</v>
      </c>
      <c r="J35" s="54">
        <v>1231.5204079324508</v>
      </c>
      <c r="K35" s="54">
        <v>310.04615196256503</v>
      </c>
      <c r="L35" s="54">
        <v>763.91537409781677</v>
      </c>
      <c r="M35" s="54">
        <v>334.31696104524559</v>
      </c>
      <c r="N35" s="54">
        <v>1003.7431180267037</v>
      </c>
      <c r="O35" s="54">
        <v>992.99624362758243</v>
      </c>
      <c r="P35" s="54">
        <v>810.72420112867223</v>
      </c>
      <c r="Q35" s="54">
        <v>178.6149151643242</v>
      </c>
      <c r="R35" s="54">
        <v>64.204921553950541</v>
      </c>
      <c r="S35" s="54">
        <v>110.64361152441776</v>
      </c>
      <c r="T35" s="54">
        <v>49.730575890678381</v>
      </c>
      <c r="U35" s="54">
        <v>281.55526707580663</v>
      </c>
      <c r="V35" s="54">
        <v>142.05574570808747</v>
      </c>
      <c r="W35" s="54">
        <v>104.0073268080658</v>
      </c>
      <c r="X35" s="54">
        <v>204.69422692532962</v>
      </c>
      <c r="Y35" s="54">
        <v>207.67142375649033</v>
      </c>
      <c r="Z35" s="54">
        <v>79.670347480789587</v>
      </c>
      <c r="AA35" s="54">
        <v>0</v>
      </c>
      <c r="AB35" s="54">
        <v>33.711041143934459</v>
      </c>
      <c r="AC35" s="54">
        <v>664.90822203188463</v>
      </c>
      <c r="AD35" s="54">
        <v>1132.2117451891174</v>
      </c>
      <c r="AE35" s="54">
        <v>0</v>
      </c>
      <c r="AF35" s="54">
        <v>21.52941176470588</v>
      </c>
      <c r="AG35" s="54">
        <v>405.33333333333337</v>
      </c>
      <c r="AH35" s="54">
        <v>277.84505120221922</v>
      </c>
      <c r="AI35" s="54">
        <v>284.94174927847519</v>
      </c>
      <c r="AJ35" s="54">
        <v>805.97271746351123</v>
      </c>
      <c r="AK35" s="54">
        <v>2647.0080531136659</v>
      </c>
      <c r="AL35" s="54">
        <v>573.43874114222774</v>
      </c>
    </row>
    <row r="36" spans="1:38" ht="15.95" customHeight="1">
      <c r="A36" s="35">
        <v>43831</v>
      </c>
      <c r="B36" s="36">
        <v>43831</v>
      </c>
      <c r="C36" s="37">
        <v>43831</v>
      </c>
      <c r="D36" s="54">
        <v>3364.9088932451646</v>
      </c>
      <c r="E36" s="54">
        <v>1992.5133931017724</v>
      </c>
      <c r="F36" s="54">
        <v>477.77026290739548</v>
      </c>
      <c r="G36" s="54">
        <v>432.06850672558323</v>
      </c>
      <c r="H36" s="54">
        <v>1735.0471548164337</v>
      </c>
      <c r="I36" s="54">
        <v>863.98379422143114</v>
      </c>
      <c r="J36" s="54">
        <v>1588.2925915899659</v>
      </c>
      <c r="K36" s="54">
        <v>290.9343552131898</v>
      </c>
      <c r="L36" s="54">
        <v>616.49568333705997</v>
      </c>
      <c r="M36" s="54">
        <v>534.03875184094261</v>
      </c>
      <c r="N36" s="54">
        <v>1031.1537706255099</v>
      </c>
      <c r="O36" s="54">
        <v>868.99866735007697</v>
      </c>
      <c r="P36" s="54">
        <v>711.41442679391162</v>
      </c>
      <c r="Q36" s="54">
        <v>181.40397139195278</v>
      </c>
      <c r="R36" s="54">
        <v>62.954365495591759</v>
      </c>
      <c r="S36" s="54">
        <v>101.20384257295856</v>
      </c>
      <c r="T36" s="54">
        <v>84.274671020279712</v>
      </c>
      <c r="U36" s="54">
        <v>250.11198063437215</v>
      </c>
      <c r="V36" s="54">
        <v>117.21051554441667</v>
      </c>
      <c r="W36" s="54">
        <v>139.5637480567033</v>
      </c>
      <c r="X36" s="54">
        <v>281.43564356435644</v>
      </c>
      <c r="Y36" s="54">
        <v>173.75311075263866</v>
      </c>
      <c r="Z36" s="54">
        <v>68.555284758079452</v>
      </c>
      <c r="AA36" s="54">
        <v>0</v>
      </c>
      <c r="AB36" s="54">
        <v>48.39822898478424</v>
      </c>
      <c r="AC36" s="54">
        <v>626.28485110524298</v>
      </c>
      <c r="AD36" s="54">
        <v>1093.6943894622746</v>
      </c>
      <c r="AE36" s="54">
        <v>0</v>
      </c>
      <c r="AF36" s="54">
        <v>22.068965517241381</v>
      </c>
      <c r="AG36" s="54">
        <v>424.3</v>
      </c>
      <c r="AH36" s="54">
        <v>361.47616005140475</v>
      </c>
      <c r="AI36" s="54">
        <v>161.24370701317599</v>
      </c>
      <c r="AJ36" s="54">
        <v>865.49865335774621</v>
      </c>
      <c r="AK36" s="54">
        <v>1919.6737435897435</v>
      </c>
      <c r="AL36" s="54">
        <v>547.53778031420688</v>
      </c>
    </row>
    <row r="37" spans="1:38" ht="15.95" customHeight="1">
      <c r="A37" s="35"/>
      <c r="B37" s="36"/>
      <c r="C37" s="37">
        <v>43862</v>
      </c>
      <c r="D37" s="54">
        <v>2791.4347623485555</v>
      </c>
      <c r="E37" s="54">
        <v>1948.228026847411</v>
      </c>
      <c r="F37" s="54">
        <v>484.90291422260657</v>
      </c>
      <c r="G37" s="54">
        <v>399.24815869329854</v>
      </c>
      <c r="H37" s="54">
        <v>1550.2700588922839</v>
      </c>
      <c r="I37" s="54">
        <v>992.94401281835337</v>
      </c>
      <c r="J37" s="54">
        <v>1527.0117387499768</v>
      </c>
      <c r="K37" s="54">
        <v>333.16509355808029</v>
      </c>
      <c r="L37" s="54">
        <v>592.83671136235682</v>
      </c>
      <c r="M37" s="54">
        <v>564.99776959964311</v>
      </c>
      <c r="N37" s="54">
        <v>1182.0338052066352</v>
      </c>
      <c r="O37" s="54">
        <v>752.33568480696533</v>
      </c>
      <c r="P37" s="54">
        <v>619.50036336171468</v>
      </c>
      <c r="Q37" s="54">
        <v>226.12177244038065</v>
      </c>
      <c r="R37" s="54">
        <v>51.3901802046488</v>
      </c>
      <c r="S37" s="54">
        <v>81.613836260400291</v>
      </c>
      <c r="T37" s="54">
        <v>78.537402927334227</v>
      </c>
      <c r="U37" s="54">
        <v>202.32280326619858</v>
      </c>
      <c r="V37" s="54">
        <v>142.88592533225631</v>
      </c>
      <c r="W37" s="54">
        <v>103.96884866932639</v>
      </c>
      <c r="X37" s="54">
        <v>143.48214285714286</v>
      </c>
      <c r="Y37" s="54">
        <v>149.32452720448393</v>
      </c>
      <c r="Z37" s="54">
        <v>70.495925448283288</v>
      </c>
      <c r="AA37" s="54">
        <v>0</v>
      </c>
      <c r="AB37" s="54">
        <v>72.561130525565602</v>
      </c>
      <c r="AC37" s="54">
        <v>535.77230991824501</v>
      </c>
      <c r="AD37" s="54">
        <v>1033.7388316151203</v>
      </c>
      <c r="AE37" s="54">
        <v>0</v>
      </c>
      <c r="AF37" s="54">
        <v>182.1021505376344</v>
      </c>
      <c r="AG37" s="54">
        <v>443.18181818181819</v>
      </c>
      <c r="AH37" s="54">
        <v>339.25548474603369</v>
      </c>
      <c r="AI37" s="54">
        <v>272.36460078036623</v>
      </c>
      <c r="AJ37" s="54">
        <v>842.15462608228245</v>
      </c>
      <c r="AK37" s="54">
        <v>2511.3660430638897</v>
      </c>
      <c r="AL37" s="54">
        <v>499.75683536940085</v>
      </c>
    </row>
    <row r="38" spans="1:38" ht="15.95" customHeight="1">
      <c r="A38" s="35"/>
      <c r="B38" s="36"/>
      <c r="C38" s="37">
        <v>43891</v>
      </c>
      <c r="D38" s="54">
        <v>2600.9683298813784</v>
      </c>
      <c r="E38" s="54">
        <v>1777.2837592680232</v>
      </c>
      <c r="F38" s="54">
        <v>431.67074738678929</v>
      </c>
      <c r="G38" s="54">
        <v>405.09284572462673</v>
      </c>
      <c r="H38" s="54">
        <v>1426.3901784225445</v>
      </c>
      <c r="I38" s="54">
        <v>897.1374223254752</v>
      </c>
      <c r="J38" s="54">
        <v>1359.3773335397955</v>
      </c>
      <c r="K38" s="54">
        <v>307.0078722213313</v>
      </c>
      <c r="L38" s="54">
        <v>544.40077649989007</v>
      </c>
      <c r="M38" s="54">
        <v>392.30918524212143</v>
      </c>
      <c r="N38" s="54">
        <v>1059.7294880359061</v>
      </c>
      <c r="O38" s="54">
        <v>727.05515551768212</v>
      </c>
      <c r="P38" s="54">
        <v>598.05794006280018</v>
      </c>
      <c r="Q38" s="54">
        <v>208.41643441344107</v>
      </c>
      <c r="R38" s="54">
        <v>36.228972556541734</v>
      </c>
      <c r="S38" s="54">
        <v>61.886445693441523</v>
      </c>
      <c r="T38" s="54">
        <v>66.590794288022082</v>
      </c>
      <c r="U38" s="54">
        <v>275.51208459323107</v>
      </c>
      <c r="V38" s="54">
        <v>146.06847114883126</v>
      </c>
      <c r="W38" s="54">
        <v>83.415095231286116</v>
      </c>
      <c r="X38" s="54">
        <v>0</v>
      </c>
      <c r="Y38" s="54">
        <v>181.82553272148067</v>
      </c>
      <c r="Z38" s="54">
        <v>55.185333554825185</v>
      </c>
      <c r="AA38" s="54">
        <v>0</v>
      </c>
      <c r="AB38" s="54">
        <v>59.945985310979587</v>
      </c>
      <c r="AC38" s="54">
        <v>535.01791172761659</v>
      </c>
      <c r="AD38" s="54">
        <v>1034.6328285546253</v>
      </c>
      <c r="AE38" s="54">
        <v>0</v>
      </c>
      <c r="AF38" s="54">
        <v>182.9127988748242</v>
      </c>
      <c r="AG38" s="54">
        <v>488.29166666666669</v>
      </c>
      <c r="AH38" s="54">
        <v>247.73759243634237</v>
      </c>
      <c r="AI38" s="54">
        <v>225.94210080449855</v>
      </c>
      <c r="AJ38" s="54">
        <v>673.26511721562554</v>
      </c>
      <c r="AK38" s="54">
        <v>1924.3684978123481</v>
      </c>
      <c r="AL38" s="54">
        <v>506.06863905325446</v>
      </c>
    </row>
    <row r="39" spans="1:38" ht="15.95" customHeight="1">
      <c r="A39" s="35"/>
      <c r="B39" s="36"/>
      <c r="C39" s="37">
        <v>43922</v>
      </c>
      <c r="D39" s="54">
        <v>1882.3656465165341</v>
      </c>
      <c r="E39" s="54">
        <v>1958.9162447046742</v>
      </c>
      <c r="F39" s="54">
        <v>372.31156228258658</v>
      </c>
      <c r="G39" s="54">
        <v>377.92923357852339</v>
      </c>
      <c r="H39" s="54">
        <v>1016.952120843359</v>
      </c>
      <c r="I39" s="54">
        <v>840.20196871937787</v>
      </c>
      <c r="J39" s="54">
        <v>878.62452529754455</v>
      </c>
      <c r="K39" s="54">
        <v>301.29227641814907</v>
      </c>
      <c r="L39" s="54">
        <v>461.05188428302347</v>
      </c>
      <c r="M39" s="54">
        <v>501.11989528795812</v>
      </c>
      <c r="N39" s="54">
        <v>971.07103419769692</v>
      </c>
      <c r="O39" s="54">
        <v>763.55148523425999</v>
      </c>
      <c r="P39" s="54">
        <v>521.29757278967008</v>
      </c>
      <c r="Q39" s="54">
        <v>214.06526893003934</v>
      </c>
      <c r="R39" s="54">
        <v>37.465729920936504</v>
      </c>
      <c r="S39" s="54">
        <v>80.665810720315406</v>
      </c>
      <c r="T39" s="54">
        <v>50.267644640886736</v>
      </c>
      <c r="U39" s="54">
        <v>196.38369462110168</v>
      </c>
      <c r="V39" s="54">
        <v>100.92033902941466</v>
      </c>
      <c r="W39" s="54">
        <v>85.68617321898877</v>
      </c>
      <c r="X39" s="54">
        <v>0</v>
      </c>
      <c r="Y39" s="54">
        <v>154.00183148239719</v>
      </c>
      <c r="Z39" s="54">
        <v>57.987433367464732</v>
      </c>
      <c r="AA39" s="54">
        <v>0</v>
      </c>
      <c r="AB39" s="54">
        <v>61.056403432357719</v>
      </c>
      <c r="AC39" s="54">
        <v>509.70877846165882</v>
      </c>
      <c r="AD39" s="54">
        <v>0</v>
      </c>
      <c r="AE39" s="54">
        <v>0</v>
      </c>
      <c r="AF39" s="54">
        <v>249.57731137088206</v>
      </c>
      <c r="AG39" s="54">
        <v>0</v>
      </c>
      <c r="AH39" s="54">
        <v>154.67423184095952</v>
      </c>
      <c r="AI39" s="54">
        <v>193.26066780957274</v>
      </c>
      <c r="AJ39" s="54">
        <v>488.52736013969349</v>
      </c>
      <c r="AK39" s="54">
        <v>960.60987608194785</v>
      </c>
      <c r="AL39" s="54">
        <v>483.86428941817712</v>
      </c>
    </row>
    <row r="40" spans="1:38" ht="15.95" customHeight="1">
      <c r="A40" s="35"/>
      <c r="B40" s="36"/>
      <c r="C40" s="37">
        <v>43952</v>
      </c>
      <c r="D40" s="54">
        <v>1586.8543978449447</v>
      </c>
      <c r="E40" s="54">
        <v>1709.4085578199422</v>
      </c>
      <c r="F40" s="54">
        <v>354.55672975220619</v>
      </c>
      <c r="G40" s="54">
        <v>316.76283833186181</v>
      </c>
      <c r="H40" s="54">
        <v>651.7311203061596</v>
      </c>
      <c r="I40" s="54">
        <v>738.56136882997544</v>
      </c>
      <c r="J40" s="54">
        <v>761.52555845921086</v>
      </c>
      <c r="K40" s="54">
        <v>294.57774352256081</v>
      </c>
      <c r="L40" s="54">
        <v>456.55566552792061</v>
      </c>
      <c r="M40" s="54">
        <v>261.97064358298832</v>
      </c>
      <c r="N40" s="54">
        <v>976.79397129415884</v>
      </c>
      <c r="O40" s="54">
        <v>777.00203098601673</v>
      </c>
      <c r="P40" s="54">
        <v>635.13966743621404</v>
      </c>
      <c r="Q40" s="54">
        <v>188.99831981986242</v>
      </c>
      <c r="R40" s="54">
        <v>37.667647672442556</v>
      </c>
      <c r="S40" s="54">
        <v>61.872718672311834</v>
      </c>
      <c r="T40" s="54">
        <v>43.129379600643034</v>
      </c>
      <c r="U40" s="54">
        <v>172.77005297992991</v>
      </c>
      <c r="V40" s="54">
        <v>84.704582963474365</v>
      </c>
      <c r="W40" s="54">
        <v>88.872374868067027</v>
      </c>
      <c r="X40" s="54">
        <v>0</v>
      </c>
      <c r="Y40" s="54">
        <v>108.06594572881862</v>
      </c>
      <c r="Z40" s="54">
        <v>33.617151089283652</v>
      </c>
      <c r="AA40" s="54">
        <v>0</v>
      </c>
      <c r="AB40" s="54">
        <v>31.320827423058617</v>
      </c>
      <c r="AC40" s="54">
        <v>333.09710592705522</v>
      </c>
      <c r="AD40" s="54">
        <v>0</v>
      </c>
      <c r="AE40" s="54">
        <v>0</v>
      </c>
      <c r="AF40" s="54">
        <v>260.26257668711656</v>
      </c>
      <c r="AG40" s="54">
        <v>0</v>
      </c>
      <c r="AH40" s="54">
        <v>212.97513225372941</v>
      </c>
      <c r="AI40" s="54">
        <v>149.71482085277637</v>
      </c>
      <c r="AJ40" s="54">
        <v>438.26685740900928</v>
      </c>
      <c r="AK40" s="54">
        <v>1063.5094862207452</v>
      </c>
      <c r="AL40" s="54">
        <v>451.10603857915163</v>
      </c>
    </row>
    <row r="41" spans="1:38" ht="15.95" customHeight="1">
      <c r="A41" s="35"/>
      <c r="B41" s="36"/>
      <c r="C41" s="37">
        <v>43983</v>
      </c>
      <c r="D41" s="54">
        <v>1495.9688770332336</v>
      </c>
      <c r="E41" s="54">
        <v>1798.4148495892273</v>
      </c>
      <c r="F41" s="54">
        <v>213.87433494157114</v>
      </c>
      <c r="G41" s="54">
        <v>225.61891816466542</v>
      </c>
      <c r="H41" s="54">
        <v>666.31662705457882</v>
      </c>
      <c r="I41" s="54">
        <v>705.63795620959127</v>
      </c>
      <c r="J41" s="54">
        <v>705.7027704200151</v>
      </c>
      <c r="K41" s="54">
        <v>358.65675982630444</v>
      </c>
      <c r="L41" s="54">
        <v>303.79374408330705</v>
      </c>
      <c r="M41" s="54">
        <v>506</v>
      </c>
      <c r="N41" s="54">
        <v>1047.0356811782792</v>
      </c>
      <c r="O41" s="54">
        <v>775</v>
      </c>
      <c r="P41" s="54">
        <v>341.87930129897802</v>
      </c>
      <c r="Q41" s="54">
        <v>158.19732178927529</v>
      </c>
      <c r="R41" s="54">
        <v>51.12483949478181</v>
      </c>
      <c r="S41" s="54">
        <v>60.248936142568475</v>
      </c>
      <c r="T41" s="54">
        <v>60.377698169464345</v>
      </c>
      <c r="U41" s="54">
        <v>211.24157697764315</v>
      </c>
      <c r="V41" s="54">
        <v>103.55342052472793</v>
      </c>
      <c r="W41" s="54">
        <v>81.51102851242247</v>
      </c>
      <c r="X41" s="54">
        <v>0</v>
      </c>
      <c r="Y41" s="54">
        <v>134.24604394048731</v>
      </c>
      <c r="Z41" s="54">
        <v>26.984751293461052</v>
      </c>
      <c r="AA41" s="54">
        <v>0</v>
      </c>
      <c r="AB41" s="54">
        <v>24.711979744703683</v>
      </c>
      <c r="AC41" s="54">
        <v>334.7524168747596</v>
      </c>
      <c r="AD41" s="54">
        <v>515.99791169451066</v>
      </c>
      <c r="AE41" s="54">
        <v>0</v>
      </c>
      <c r="AF41" s="54">
        <v>178.50520416333066</v>
      </c>
      <c r="AG41" s="54">
        <v>0</v>
      </c>
      <c r="AH41" s="54">
        <v>247.8472246989248</v>
      </c>
      <c r="AI41" s="54">
        <v>208.60335984477535</v>
      </c>
      <c r="AJ41" s="54">
        <v>487.0497456520668</v>
      </c>
      <c r="AK41" s="54">
        <v>969.46911660777391</v>
      </c>
      <c r="AL41" s="54">
        <v>488.79916960737364</v>
      </c>
    </row>
    <row r="42" spans="1:38" ht="15.95" customHeight="1">
      <c r="A42" s="35"/>
      <c r="B42" s="36"/>
      <c r="C42" s="37">
        <v>44013</v>
      </c>
      <c r="D42" s="54">
        <v>1612.8320602192766</v>
      </c>
      <c r="E42" s="54">
        <v>1488.4390625328724</v>
      </c>
      <c r="F42" s="54">
        <v>445.0011195324135</v>
      </c>
      <c r="G42" s="54">
        <v>292.13677425940909</v>
      </c>
      <c r="H42" s="54">
        <v>908.720665060844</v>
      </c>
      <c r="I42" s="54">
        <v>746.76209698208538</v>
      </c>
      <c r="J42" s="54">
        <v>732.58041177613245</v>
      </c>
      <c r="K42" s="54">
        <v>328.6342276740736</v>
      </c>
      <c r="L42" s="54">
        <v>401.97887010676158</v>
      </c>
      <c r="M42" s="54">
        <v>706.08690313778993</v>
      </c>
      <c r="N42" s="54">
        <v>995.89135729658926</v>
      </c>
      <c r="O42" s="54">
        <v>936.9868323055382</v>
      </c>
      <c r="P42" s="54">
        <v>266.22778627696664</v>
      </c>
      <c r="Q42" s="54">
        <v>180.94035204976342</v>
      </c>
      <c r="R42" s="54">
        <v>36.427976155040255</v>
      </c>
      <c r="S42" s="54">
        <v>72.811480452894685</v>
      </c>
      <c r="T42" s="54">
        <v>43.838473012454457</v>
      </c>
      <c r="U42" s="54">
        <v>282.38397629784197</v>
      </c>
      <c r="V42" s="54">
        <v>141.69871327532499</v>
      </c>
      <c r="W42" s="54">
        <v>113.19754959144055</v>
      </c>
      <c r="X42" s="54">
        <v>7566.1389776357837</v>
      </c>
      <c r="Y42" s="54">
        <v>161.83892798878796</v>
      </c>
      <c r="Z42" s="54">
        <v>26.273254917941653</v>
      </c>
      <c r="AA42" s="54">
        <v>0</v>
      </c>
      <c r="AB42" s="54">
        <v>57.329522663714378</v>
      </c>
      <c r="AC42" s="54">
        <v>508.3946612727932</v>
      </c>
      <c r="AD42" s="54">
        <v>654.20296191263924</v>
      </c>
      <c r="AE42" s="54">
        <v>0</v>
      </c>
      <c r="AF42" s="54">
        <v>133.375</v>
      </c>
      <c r="AG42" s="54">
        <v>386.27758510985575</v>
      </c>
      <c r="AH42" s="54">
        <v>248.96537940173835</v>
      </c>
      <c r="AI42" s="54">
        <v>334.17777832063058</v>
      </c>
      <c r="AJ42" s="54">
        <v>548.27542275394001</v>
      </c>
      <c r="AK42" s="54">
        <v>561</v>
      </c>
      <c r="AL42" s="54">
        <v>523.66393325478771</v>
      </c>
    </row>
    <row r="43" spans="1:38" ht="15.95" customHeight="1">
      <c r="A43" s="35"/>
      <c r="B43" s="36"/>
      <c r="C43" s="37">
        <v>44044</v>
      </c>
      <c r="D43" s="54">
        <v>1226.0772392202978</v>
      </c>
      <c r="E43" s="54">
        <v>1477.0031160752158</v>
      </c>
      <c r="F43" s="54">
        <v>455.04273697638416</v>
      </c>
      <c r="G43" s="54">
        <v>397.51102233415838</v>
      </c>
      <c r="H43" s="54">
        <v>1242.80929756972</v>
      </c>
      <c r="I43" s="54">
        <v>722.14160551856423</v>
      </c>
      <c r="J43" s="54">
        <v>623.13144879756646</v>
      </c>
      <c r="K43" s="54">
        <v>365.8070829720096</v>
      </c>
      <c r="L43" s="54">
        <v>415.08572008937642</v>
      </c>
      <c r="M43" s="54">
        <v>706</v>
      </c>
      <c r="N43" s="54">
        <v>1256.5272709058581</v>
      </c>
      <c r="O43" s="54">
        <v>937</v>
      </c>
      <c r="P43" s="54">
        <v>274.98523167601718</v>
      </c>
      <c r="Q43" s="54">
        <v>178.85681428602427</v>
      </c>
      <c r="R43" s="54">
        <v>37.21271849175487</v>
      </c>
      <c r="S43" s="54">
        <v>70.853420623724546</v>
      </c>
      <c r="T43" s="54">
        <v>41.415814070435118</v>
      </c>
      <c r="U43" s="54">
        <v>249.0869637314064</v>
      </c>
      <c r="V43" s="54">
        <v>129.37994605760275</v>
      </c>
      <c r="W43" s="54">
        <v>153.43813492135868</v>
      </c>
      <c r="X43" s="54">
        <v>1330.9794664164408</v>
      </c>
      <c r="Y43" s="54">
        <v>255.61478240617512</v>
      </c>
      <c r="Z43" s="54">
        <v>34.471782041114345</v>
      </c>
      <c r="AA43" s="54">
        <v>0</v>
      </c>
      <c r="AB43" s="54">
        <v>65.720349316684263</v>
      </c>
      <c r="AC43" s="54">
        <v>518.28061333480548</v>
      </c>
      <c r="AD43" s="54">
        <v>669.85507645412042</v>
      </c>
      <c r="AE43" s="54">
        <v>0</v>
      </c>
      <c r="AF43" s="54">
        <v>0</v>
      </c>
      <c r="AG43" s="54">
        <v>388.96802841918293</v>
      </c>
      <c r="AH43" s="54">
        <v>195.34456381354246</v>
      </c>
      <c r="AI43" s="54">
        <v>317.8330081075494</v>
      </c>
      <c r="AJ43" s="54">
        <v>537.84192227458857</v>
      </c>
      <c r="AK43" s="54">
        <v>412</v>
      </c>
      <c r="AL43" s="54">
        <v>488.13025181974967</v>
      </c>
    </row>
    <row r="44" spans="1:38" ht="15.95" customHeight="1">
      <c r="A44" s="35"/>
      <c r="B44" s="36"/>
      <c r="C44" s="37">
        <v>44075</v>
      </c>
      <c r="D44" s="54">
        <v>2012.3082506856304</v>
      </c>
      <c r="E44" s="54">
        <v>1472.2999672564404</v>
      </c>
      <c r="F44" s="54">
        <v>658.72906956965471</v>
      </c>
      <c r="G44" s="54">
        <v>381.86531563845051</v>
      </c>
      <c r="H44" s="54">
        <v>1262.1152515898696</v>
      </c>
      <c r="I44" s="54">
        <v>773.45055212095531</v>
      </c>
      <c r="J44" s="54">
        <v>680.53468981250944</v>
      </c>
      <c r="K44" s="54">
        <v>378.4894006713975</v>
      </c>
      <c r="L44" s="54">
        <v>509.66693617021275</v>
      </c>
      <c r="M44" s="54">
        <v>541</v>
      </c>
      <c r="N44" s="54">
        <v>997.29703278051579</v>
      </c>
      <c r="O44" s="54">
        <v>808</v>
      </c>
      <c r="P44" s="54">
        <v>308.79148602456866</v>
      </c>
      <c r="Q44" s="54">
        <v>213.70453144481357</v>
      </c>
      <c r="R44" s="54">
        <v>38.645135621653445</v>
      </c>
      <c r="S44" s="54">
        <v>68.864255879389873</v>
      </c>
      <c r="T44" s="54">
        <v>42.633731509048047</v>
      </c>
      <c r="U44" s="54">
        <v>326.27092077222505</v>
      </c>
      <c r="V44" s="54">
        <v>129.64093623936253</v>
      </c>
      <c r="W44" s="54">
        <v>113.42138911415445</v>
      </c>
      <c r="X44" s="54">
        <v>1182.0127467347977</v>
      </c>
      <c r="Y44" s="54">
        <v>302.50889527434214</v>
      </c>
      <c r="Z44" s="54">
        <v>33.502632647375094</v>
      </c>
      <c r="AA44" s="54">
        <v>0</v>
      </c>
      <c r="AB44" s="54">
        <v>56.192224572416386</v>
      </c>
      <c r="AC44" s="54">
        <v>471.40558866236989</v>
      </c>
      <c r="AD44" s="54">
        <v>716.47310907097835</v>
      </c>
      <c r="AE44" s="54">
        <v>0</v>
      </c>
      <c r="AF44" s="54">
        <v>49.857142857142854</v>
      </c>
      <c r="AG44" s="54">
        <v>330.49003599303506</v>
      </c>
      <c r="AH44" s="54">
        <v>196.9984649791968</v>
      </c>
      <c r="AI44" s="54">
        <v>361.21024240835857</v>
      </c>
      <c r="AJ44" s="54">
        <v>550.83135235189775</v>
      </c>
      <c r="AK44" s="54">
        <v>0</v>
      </c>
      <c r="AL44" s="54">
        <v>519.43979646573132</v>
      </c>
    </row>
    <row r="45" spans="1:38" s="43" customFormat="1" ht="15.95" customHeight="1">
      <c r="A45" s="35"/>
      <c r="B45" s="36"/>
      <c r="C45" s="41">
        <v>44105</v>
      </c>
      <c r="D45" s="42">
        <v>2028.1049342525605</v>
      </c>
      <c r="E45" s="42">
        <v>1697.2245313430626</v>
      </c>
      <c r="F45" s="42">
        <v>546.10870242197154</v>
      </c>
      <c r="G45" s="42">
        <v>366.76348669143471</v>
      </c>
      <c r="H45" s="42">
        <v>1326.7517805261975</v>
      </c>
      <c r="I45" s="42">
        <v>839.89112398221084</v>
      </c>
      <c r="J45" s="42">
        <v>1032.2020952792395</v>
      </c>
      <c r="K45" s="42">
        <v>450.06414062918697</v>
      </c>
      <c r="L45" s="42">
        <v>637.63083063646172</v>
      </c>
      <c r="M45" s="42">
        <v>648.68792198049516</v>
      </c>
      <c r="N45" s="42">
        <v>941.30264699810118</v>
      </c>
      <c r="O45" s="42">
        <v>759.96915647974947</v>
      </c>
      <c r="P45" s="42">
        <v>290.59533673081137</v>
      </c>
      <c r="Q45" s="42">
        <v>181.29527539854138</v>
      </c>
      <c r="R45" s="42">
        <v>41.212779556264458</v>
      </c>
      <c r="S45" s="42">
        <v>60.458035199574411</v>
      </c>
      <c r="T45" s="42">
        <v>43.111832579287572</v>
      </c>
      <c r="U45" s="42">
        <v>240.70391008615394</v>
      </c>
      <c r="V45" s="42">
        <v>99.399437362559965</v>
      </c>
      <c r="W45" s="42">
        <v>118.83207059552043</v>
      </c>
      <c r="X45" s="42">
        <v>534.95888941613669</v>
      </c>
      <c r="Y45" s="42">
        <v>279.86508502089413</v>
      </c>
      <c r="Z45" s="42">
        <v>43.382372044099753</v>
      </c>
      <c r="AA45" s="42">
        <v>0</v>
      </c>
      <c r="AB45" s="42">
        <v>50.423013022179425</v>
      </c>
      <c r="AC45" s="42">
        <v>562.98329663813217</v>
      </c>
      <c r="AD45" s="42">
        <v>718.49844553389937</v>
      </c>
      <c r="AE45" s="42">
        <v>0</v>
      </c>
      <c r="AF45" s="42">
        <v>63.859154929577457</v>
      </c>
      <c r="AG45" s="42">
        <v>330.12621964287246</v>
      </c>
      <c r="AH45" s="42">
        <v>198.10153031546855</v>
      </c>
      <c r="AI45" s="42">
        <v>296.82492533937392</v>
      </c>
      <c r="AJ45" s="42">
        <v>550.76209107063346</v>
      </c>
      <c r="AK45" s="42">
        <v>1742.6485169491525</v>
      </c>
      <c r="AL45" s="42">
        <v>592.76953782565499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100.7850031704411</v>
      </c>
      <c r="E47" s="38">
        <f t="shared" si="2"/>
        <v>115.27708816741729</v>
      </c>
      <c r="F47" s="38">
        <f t="shared" si="2"/>
        <v>82.903385875887082</v>
      </c>
      <c r="G47" s="38">
        <f t="shared" si="2"/>
        <v>96.045247282601025</v>
      </c>
      <c r="H47" s="38">
        <f t="shared" si="2"/>
        <v>105.12128578233298</v>
      </c>
      <c r="I47" s="38">
        <f t="shared" si="2"/>
        <v>108.59015119700442</v>
      </c>
      <c r="J47" s="38">
        <f t="shared" si="2"/>
        <v>151.67516229975229</v>
      </c>
      <c r="K47" s="38">
        <f t="shared" si="2"/>
        <v>118.9106325912493</v>
      </c>
      <c r="L47" s="38">
        <f t="shared" si="2"/>
        <v>125.10735646848259</v>
      </c>
      <c r="M47" s="38">
        <f t="shared" si="2"/>
        <v>119.90534602227268</v>
      </c>
      <c r="N47" s="38">
        <f t="shared" si="2"/>
        <v>94.385385302280568</v>
      </c>
      <c r="O47" s="38">
        <f t="shared" si="2"/>
        <v>94.055588673236329</v>
      </c>
      <c r="P47" s="38">
        <f t="shared" si="2"/>
        <v>94.107302138404975</v>
      </c>
      <c r="Q47" s="38">
        <f t="shared" si="2"/>
        <v>84.834548978835542</v>
      </c>
      <c r="R47" s="38">
        <f t="shared" si="2"/>
        <v>106.64415816714671</v>
      </c>
      <c r="S47" s="38">
        <f t="shared" si="2"/>
        <v>87.793056684532729</v>
      </c>
      <c r="T47" s="38">
        <f t="shared" si="2"/>
        <v>101.12141502354316</v>
      </c>
      <c r="U47" s="38">
        <f t="shared" si="2"/>
        <v>73.77424550016616</v>
      </c>
      <c r="V47" s="38">
        <f t="shared" si="2"/>
        <v>76.672878371561453</v>
      </c>
      <c r="W47" s="38">
        <f t="shared" si="2"/>
        <v>104.77042427678288</v>
      </c>
      <c r="X47" s="38">
        <f t="shared" si="2"/>
        <v>45.25830122339304</v>
      </c>
      <c r="Y47" s="38">
        <f t="shared" si="2"/>
        <v>92.514663004235757</v>
      </c>
      <c r="Z47" s="38">
        <f t="shared" si="2"/>
        <v>129.48944192151041</v>
      </c>
      <c r="AA47" s="38" t="str">
        <f t="shared" si="2"/>
        <v>-</v>
      </c>
      <c r="AB47" s="38">
        <f t="shared" si="2"/>
        <v>89.733078563561705</v>
      </c>
      <c r="AC47" s="38">
        <f t="shared" si="2"/>
        <v>119.42652148771025</v>
      </c>
      <c r="AD47" s="38">
        <f t="shared" si="2"/>
        <v>100.28268143455476</v>
      </c>
      <c r="AE47" s="38" t="str">
        <f t="shared" si="2"/>
        <v>-</v>
      </c>
      <c r="AF47" s="38">
        <f t="shared" si="2"/>
        <v>128.0842649017313</v>
      </c>
      <c r="AG47" s="38">
        <f t="shared" si="2"/>
        <v>99.889916091095017</v>
      </c>
      <c r="AH47" s="38">
        <f t="shared" si="2"/>
        <v>100.55993600578981</v>
      </c>
      <c r="AI47" s="38">
        <f t="shared" si="2"/>
        <v>82.175113130874294</v>
      </c>
      <c r="AJ47" s="38">
        <f t="shared" si="2"/>
        <v>99.987426045927023</v>
      </c>
      <c r="AK47" s="38" t="str">
        <f t="shared" si="2"/>
        <v>-</v>
      </c>
      <c r="AL47" s="38">
        <f t="shared" si="2"/>
        <v>114.11708187529321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75.318288349037715</v>
      </c>
      <c r="E48" s="38">
        <f t="shared" si="3"/>
        <v>100.2041719297444</v>
      </c>
      <c r="F48" s="38">
        <f t="shared" si="3"/>
        <v>93.151383527599677</v>
      </c>
      <c r="G48" s="38">
        <f t="shared" si="3"/>
        <v>84.072987239495021</v>
      </c>
      <c r="H48" s="38">
        <f t="shared" si="3"/>
        <v>108.01696697838561</v>
      </c>
      <c r="I48" s="38">
        <f t="shared" si="3"/>
        <v>83.149866017347847</v>
      </c>
      <c r="J48" s="38">
        <f t="shared" si="3"/>
        <v>115.30569809603443</v>
      </c>
      <c r="K48" s="38">
        <f t="shared" si="3"/>
        <v>133.99249872377464</v>
      </c>
      <c r="L48" s="38">
        <f t="shared" si="3"/>
        <v>140.75361641415546</v>
      </c>
      <c r="M48" s="38">
        <f t="shared" si="3"/>
        <v>103.67152087205827</v>
      </c>
      <c r="N48" s="38">
        <f t="shared" si="3"/>
        <v>81.96105912800283</v>
      </c>
      <c r="O48" s="38">
        <f t="shared" si="3"/>
        <v>107.51385360324713</v>
      </c>
      <c r="P48" s="38">
        <f t="shared" si="3"/>
        <v>69.099870791804122</v>
      </c>
      <c r="Q48" s="38">
        <f t="shared" si="3"/>
        <v>113.38042717641714</v>
      </c>
      <c r="R48" s="38">
        <f t="shared" si="3"/>
        <v>102.2784474474511</v>
      </c>
      <c r="S48" s="38">
        <f t="shared" si="3"/>
        <v>69.388102609979768</v>
      </c>
      <c r="T48" s="38">
        <f t="shared" si="3"/>
        <v>50.894996580258997</v>
      </c>
      <c r="U48" s="38">
        <f t="shared" si="3"/>
        <v>85.76856723016833</v>
      </c>
      <c r="V48" s="38">
        <f t="shared" si="3"/>
        <v>82.142478249217717</v>
      </c>
      <c r="W48" s="38">
        <f t="shared" si="3"/>
        <v>87.554660883695874</v>
      </c>
      <c r="X48" s="38">
        <f t="shared" si="3"/>
        <v>151.1015554975375</v>
      </c>
      <c r="Y48" s="38">
        <f t="shared" si="3"/>
        <v>88.863081532099713</v>
      </c>
      <c r="Z48" s="38">
        <f t="shared" si="3"/>
        <v>84.089899175080362</v>
      </c>
      <c r="AA48" s="38" t="str">
        <f t="shared" si="3"/>
        <v>-</v>
      </c>
      <c r="AB48" s="38">
        <f t="shared" si="3"/>
        <v>84.186003462731193</v>
      </c>
      <c r="AC48" s="38">
        <f t="shared" si="3"/>
        <v>67.328286179115509</v>
      </c>
      <c r="AD48" s="38">
        <f t="shared" si="3"/>
        <v>69.602303662993961</v>
      </c>
      <c r="AE48" s="38" t="str">
        <f t="shared" si="3"/>
        <v>-</v>
      </c>
      <c r="AF48" s="38">
        <f t="shared" si="3"/>
        <v>51.722481815593511</v>
      </c>
      <c r="AG48" s="38">
        <f t="shared" si="3"/>
        <v>76.74540297030407</v>
      </c>
      <c r="AH48" s="38">
        <f t="shared" si="3"/>
        <v>88.543322848831878</v>
      </c>
      <c r="AI48" s="38">
        <f t="shared" si="3"/>
        <v>133.416833693651</v>
      </c>
      <c r="AJ48" s="38">
        <f t="shared" si="3"/>
        <v>77.879656971787938</v>
      </c>
      <c r="AK48" s="38">
        <f t="shared" si="3"/>
        <v>140.39413154869746</v>
      </c>
      <c r="AL48" s="38">
        <f t="shared" si="3"/>
        <v>103.81651919949446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4380-1B59-480D-ACB1-FE2BE138E2FA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164.34100000000001</v>
      </c>
      <c r="E8" s="79">
        <f>IF(ISERR(SUMPRODUCT(D10:D67,E10:E67)/D8),"-",SUMPRODUCT(D10:D67,E10:E67)/D8)</f>
        <v>2028.1049342525598</v>
      </c>
      <c r="F8" s="79">
        <f t="shared" ref="F8:AK8" si="0">IF(SUM(F10:F67)&lt;0.001,"-",SUM(F10:F67))</f>
        <v>594.35799999999995</v>
      </c>
      <c r="G8" s="79">
        <f t="shared" ref="G8:AL8" si="1">IF(ISERR(SUMPRODUCT(F10:F67,G10:G67)/F8),"-",SUMPRODUCT(F10:F67,G10:G67)/F8)</f>
        <v>1697.2245313430628</v>
      </c>
      <c r="H8" s="79">
        <f t="shared" ref="H8:AM8" si="2">IF(SUM(H10:H67)&lt;0.001,"-",SUM(H10:H67))</f>
        <v>497.73499999999996</v>
      </c>
      <c r="I8" s="79">
        <f t="shared" ref="I8:AN8" si="3">IF(ISERR(SUMPRODUCT(H10:H67,I10:I67)/H8),"-",SUMPRODUCT(H10:H67,I10:I67)/H8)</f>
        <v>546.10870242197166</v>
      </c>
      <c r="J8" s="79">
        <f t="shared" ref="J8:AO8" si="4">IF(SUM(J10:J67)&lt;0.001,"-",SUM(J10:J67))</f>
        <v>392.98</v>
      </c>
      <c r="K8" s="79">
        <f t="shared" ref="K8:AP8" si="5">IF(ISERR(SUMPRODUCT(J10:J67,K10:K67)/J8),"-",SUMPRODUCT(J10:J67,K10:K67)/J8)</f>
        <v>366.76348669143465</v>
      </c>
      <c r="L8" s="79">
        <f t="shared" ref="L8:AQ8" si="6">IF(SUM(L10:L67)&lt;0.001,"-",SUM(L10:L67))</f>
        <v>555.875</v>
      </c>
      <c r="M8" s="79">
        <f t="shared" ref="M8:AR8" si="7">IF(ISERR(SUMPRODUCT(L10:L67,M10:M67)/L8),"-",SUMPRODUCT(L10:L67,M10:M67)/L8)</f>
        <v>1326.7517805261975</v>
      </c>
      <c r="N8" s="79">
        <f t="shared" ref="N8:AS8" si="8">IF(SUM(N10:N67)&lt;0.001,"-",SUM(N10:N67))</f>
        <v>1527.4530000000002</v>
      </c>
      <c r="O8" s="79">
        <f t="shared" ref="O8:AT8" si="9">IF(ISERR(SUMPRODUCT(N10:N67,O10:O67)/N8),"-",SUMPRODUCT(N10:N67,O10:O67)/N8)</f>
        <v>839.89112398221073</v>
      </c>
      <c r="P8" s="79">
        <f t="shared" ref="P8:AU8" si="10">IF(SUM(P10:P67)&lt;0.001,"-",SUM(P10:P67))</f>
        <v>305.54399999999998</v>
      </c>
      <c r="Q8" s="79">
        <f t="shared" ref="Q8:AV8" si="11">IF(ISERR(SUMPRODUCT(P10:P67,Q10:Q67)/P8),"-",SUMPRODUCT(P10:P67,Q10:Q67)/P8)</f>
        <v>1032.2020952792398</v>
      </c>
      <c r="R8" s="79">
        <f t="shared" ref="R8:AW8" si="12">IF(SUM(R10:R67)&lt;0.001,"-",SUM(R10:R67))</f>
        <v>1212.835</v>
      </c>
      <c r="S8" s="79">
        <f t="shared" ref="S8:AX8" si="13">IF(ISERR(SUMPRODUCT(R10:R67,S10:S67)/R8),"-",SUMPRODUCT(R10:R67,S10:S67)/R8)</f>
        <v>450.06414062918697</v>
      </c>
      <c r="T8" s="79">
        <f t="shared" ref="T8:AY8" si="14">IF(SUM(T10:T67)&lt;0.001,"-",SUM(T10:T67))</f>
        <v>46.350000000000016</v>
      </c>
      <c r="U8" s="79">
        <f t="shared" ref="U8:AZ8" si="15">IF(ISERR(SUMPRODUCT(T10:T67,U10:U67)/T8),"-",SUMPRODUCT(T10:T67,U10:U67)/T8)</f>
        <v>637.6308306364615</v>
      </c>
      <c r="V8" s="79">
        <f t="shared" ref="V8:BA8" si="16">IF(SUM(V10:V67)&lt;0.001,"-",SUM(V10:V67))</f>
        <v>1.333</v>
      </c>
      <c r="W8" s="79">
        <f t="shared" ref="W8:BB8" si="17">IF(ISERR(SUMPRODUCT(V10:V67,W10:W67)/V8),"-",SUMPRODUCT(V10:V67,W10:W67)/V8)</f>
        <v>648.68792198049516</v>
      </c>
      <c r="X8" s="79">
        <f t="shared" ref="X8:BC8" si="18">IF(SUM(X10:X67)&lt;0.001,"-",SUM(X10:X67))</f>
        <v>343.89899999999994</v>
      </c>
      <c r="Y8" s="79">
        <f t="shared" ref="Y8:BD8" si="19">IF(ISERR(SUMPRODUCT(X10:X67,Y10:Y67)/X8),"-",SUMPRODUCT(X10:X67,Y10:Y67)/X8)</f>
        <v>941.30264699810152</v>
      </c>
      <c r="Z8" s="79">
        <f t="shared" ref="Z8:BU8" si="20">IF(SUM(Z10:Z67)&lt;0.001,"-",SUM(Z10:Z67))</f>
        <v>22.987000000000002</v>
      </c>
      <c r="AA8" s="79">
        <f t="shared" ref="AA8:BU8" si="21">IF(ISERR(SUMPRODUCT(Z10:Z67,AA10:AA67)/Z8),"-",SUMPRODUCT(Z10:Z67,AA10:AA67)/Z8)</f>
        <v>759.96915647974936</v>
      </c>
      <c r="AB8" s="79">
        <f t="shared" ref="AB8:BU8" si="22">IF(SUM(AB10:AB67)&lt;0.001,"-",SUM(AB10:AB67))</f>
        <v>3469.2399999999993</v>
      </c>
      <c r="AC8" s="79">
        <f t="shared" ref="AC8:BU8" si="23">IF(ISERR(SUMPRODUCT(AB10:AB67,AC10:AC67)/AB8),"-",SUMPRODUCT(AB10:AB67,AC10:AC67)/AB8)</f>
        <v>290.59533673081148</v>
      </c>
      <c r="AD8" s="79">
        <f t="shared" ref="AD8:BU8" si="24">IF(SUM(AD10:AD67)&lt;0.001,"-",SUM(AD10:AD67))</f>
        <v>17162.019</v>
      </c>
      <c r="AE8" s="79">
        <f t="shared" ref="AE8:BU8" si="25">IF(ISERR(SUMPRODUCT(AD10:AD67,AE10:AE67)/AD8),"-",SUMPRODUCT(AD10:AD67,AE10:AE67)/AD8)</f>
        <v>181.29527539854141</v>
      </c>
      <c r="AF8" s="79">
        <f t="shared" ref="AF8:BU8" si="26">IF(SUM(AF10:AF67)&lt;0.001,"-",SUM(AF10:AF67))</f>
        <v>75802.898000000001</v>
      </c>
      <c r="AG8" s="79">
        <f t="shared" ref="AG8:BU8" si="27">IF(ISERR(SUMPRODUCT(AF10:AF67,AG10:AG67)/AF8),"-",SUMPRODUCT(AF10:AF67,AG10:AG67)/AF8)</f>
        <v>41.212779556264458</v>
      </c>
      <c r="AH8" s="79">
        <f t="shared" ref="AH8:BU8" si="28">IF(SUM(AH10:AH67)&lt;0.001,"-",SUM(AH10:AH67))</f>
        <v>4000.1620000000003</v>
      </c>
      <c r="AI8" s="79">
        <f t="shared" ref="AI8:BU8" si="29">IF(ISERR(SUMPRODUCT(AH10:AH67,AI10:AI67)/AH8),"-",SUMPRODUCT(AH10:AH67,AI10:AI67)/AH8)</f>
        <v>60.458035199574404</v>
      </c>
      <c r="AJ8" s="79">
        <f t="shared" ref="AJ8:BU8" si="30">IF(SUM(AJ10:AJ67)&lt;0.001,"-",SUM(AJ10:AJ67))</f>
        <v>1330.1580000000001</v>
      </c>
      <c r="AK8" s="79">
        <f t="shared" ref="AK8:BU8" si="31">IF(ISERR(SUMPRODUCT(AJ10:AJ67,AK10:AK67)/AJ8),"-",SUMPRODUCT(AJ10:AJ67,AK10:AK67)/AJ8)</f>
        <v>43.111832579287558</v>
      </c>
      <c r="AL8" s="79">
        <f t="shared" ref="AL8:BU8" si="32">IF(SUM(AL10:AL67)&lt;0.001,"-",SUM(AL10:AL67))</f>
        <v>5254.896999999999</v>
      </c>
      <c r="AM8" s="79">
        <f t="shared" ref="AM8:BU8" si="33">IF(ISERR(SUMPRODUCT(AL10:AL67,AM10:AM67)/AL8),"-",SUMPRODUCT(AL10:AL67,AM10:AM67)/AL8)</f>
        <v>240.70391008615391</v>
      </c>
      <c r="AN8" s="79">
        <f t="shared" ref="AN8:BU8" si="34">IF(SUM(AN10:AN67)&lt;0.001,"-",SUM(AN10:AN67))</f>
        <v>454.28900000000004</v>
      </c>
      <c r="AO8" s="79">
        <f t="shared" ref="AO8:BU8" si="35">IF(ISERR(SUMPRODUCT(AN10:AN67,AO10:AO67)/AN8),"-",SUMPRODUCT(AN10:AN67,AO10:AO67)/AN8)</f>
        <v>99.399437362559937</v>
      </c>
      <c r="AP8" s="79">
        <f t="shared" ref="AP8:BU8" si="36">IF(SUM(AP10:AP67)&lt;0.001,"-",SUM(AP10:AP67))</f>
        <v>12473.425999999998</v>
      </c>
      <c r="AQ8" s="79">
        <f t="shared" ref="AQ8:BU8" si="37">IF(ISERR(SUMPRODUCT(AP10:AP67,AQ10:AQ67)/AP8),"-",SUMPRODUCT(AP10:AP67,AQ10:AQ67)/AP8)</f>
        <v>118.83207059552042</v>
      </c>
      <c r="AR8" s="79">
        <f t="shared" ref="AR8:BU8" si="38">IF(SUM(AR10:AR67)&lt;0.001,"-",SUM(AR10:AR67))</f>
        <v>9605.4340000000011</v>
      </c>
      <c r="AS8" s="79">
        <f t="shared" ref="AS8:BU8" si="39">IF(ISERR(SUMPRODUCT(AR10:AR67,AS10:AS67)/AR8),"-",SUMPRODUCT(AR10:AR67,AS10:AS67)/AR8)</f>
        <v>534.95888941613657</v>
      </c>
      <c r="AT8" s="79">
        <f t="shared" ref="AT8:BU8" si="40">IF(SUM(AT10:AT67)&lt;0.001,"-",SUM(AT10:AT67))</f>
        <v>2959.4489999999996</v>
      </c>
      <c r="AU8" s="79">
        <f t="shared" ref="AU8:BU8" si="41">IF(ISERR(SUMPRODUCT(AT10:AT67,AU10:AU67)/AT8),"-",SUMPRODUCT(AT10:AT67,AU10:AU67)/AT8)</f>
        <v>279.86508502089407</v>
      </c>
      <c r="AV8" s="79">
        <f t="shared" ref="AV8:BU8" si="42">IF(SUM(AV10:AV67)&lt;0.001,"-",SUM(AV10:AV67))</f>
        <v>7853.7410000000018</v>
      </c>
      <c r="AW8" s="79">
        <f t="shared" ref="AW8:BU8" si="43">IF(ISERR(SUMPRODUCT(AV10:AV67,AW10:AW67)/AV8),"-",SUMPRODUCT(AV10:AV67,AW10:AW67)/AV8)</f>
        <v>43.382372044099746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3811.19</v>
      </c>
      <c r="BA8" s="79">
        <f t="shared" ref="BA8:BU8" si="47">IF(ISERR(SUMPRODUCT(AZ10:AZ67,BA10:BA67)/AZ8),"-",SUMPRODUCT(AZ10:AZ67,BA10:BA67)/AZ8)</f>
        <v>50.423013022179425</v>
      </c>
      <c r="BB8" s="79">
        <f t="shared" ref="BB8:BU8" si="48">IF(SUM(BB10:BB67)&lt;0.001,"-",SUM(BB10:BB67))</f>
        <v>4222.6229999999987</v>
      </c>
      <c r="BC8" s="79">
        <f t="shared" ref="BC8:BU8" si="49">IF(ISERR(SUMPRODUCT(BB10:BB67,BC10:BC67)/BB8),"-",SUMPRODUCT(BB10:BB67,BC10:BC67)/BB8)</f>
        <v>562.98329663813251</v>
      </c>
      <c r="BD8" s="79">
        <f t="shared" ref="BD8:BU8" si="50">IF(SUM(BD10:BD67)&lt;0.001,"-",SUM(BD10:BD67))</f>
        <v>669.04</v>
      </c>
      <c r="BE8" s="79">
        <f t="shared" ref="BE8:BU8" si="51">IF(ISERR(SUMPRODUCT(BD10:BD67,BE10:BE67)/BD8),"-",SUMPRODUCT(BD10:BD67,BE10:BE67)/BD8)</f>
        <v>718.49844553389926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7.0999999999999994E-2</v>
      </c>
      <c r="BI8" s="79">
        <f t="shared" ref="BI8:BU8" si="55">IF(ISERR(SUMPRODUCT(BH10:BH67,BI10:BI67)/BH8),"-",SUMPRODUCT(BH10:BH67,BI10:BI67)/BH8)</f>
        <v>63.859154929577457</v>
      </c>
      <c r="BJ8" s="79">
        <f t="shared" ref="BJ8:BU8" si="56">IF(SUM(BJ10:BJ67)&lt;0.001,"-",SUM(BJ10:BJ67))</f>
        <v>1166.53</v>
      </c>
      <c r="BK8" s="79">
        <f t="shared" ref="BK8:BU8" si="57">IF(ISERR(SUMPRODUCT(BJ10:BJ67,BK10:BK67)/BJ8),"-",SUMPRODUCT(BJ10:BJ67,BK10:BK67)/BJ8)</f>
        <v>330.12621964287246</v>
      </c>
      <c r="BL8" s="79">
        <f t="shared" ref="BL8:BU8" si="58">IF(SUM(BL10:BL67)&lt;0.001,"-",SUM(BL10:BL67))</f>
        <v>4932.2510000000011</v>
      </c>
      <c r="BM8" s="79">
        <f t="shared" ref="BM8:BU8" si="59">IF(ISERR(SUMPRODUCT(BL10:BL67,BM10:BM67)/BL8),"-",SUMPRODUCT(BL10:BL67,BM10:BM67)/BL8)</f>
        <v>198.10153031546852</v>
      </c>
      <c r="BN8" s="79">
        <f t="shared" ref="BN8:BU8" si="60">IF(SUM(BN10:BN67)&lt;0.001,"-",SUM(BN10:BN67))</f>
        <v>610.09400000000005</v>
      </c>
      <c r="BO8" s="79">
        <f t="shared" ref="BO8:BU8" si="61">IF(ISERR(SUMPRODUCT(BN10:BN67,BO10:BO67)/BN8),"-",SUMPRODUCT(BN10:BN67,BO10:BO67)/BN8)</f>
        <v>296.82492533937386</v>
      </c>
      <c r="BP8" s="79">
        <f t="shared" ref="BP8:BU8" si="62">IF(SUM(BP10:BP67)&lt;0.001,"-",SUM(BP10:BP67))</f>
        <v>253.803</v>
      </c>
      <c r="BQ8" s="79">
        <f t="shared" ref="BQ8:BU8" si="63">IF(ISERR(SUMPRODUCT(BP10:BP67,BQ10:BQ67)/BP8),"-",SUMPRODUCT(BP10:BP67,BQ10:BQ67)/BP8)</f>
        <v>550.76209107063346</v>
      </c>
      <c r="BR8" s="79">
        <f t="shared" ref="BR8:BU8" si="64">IF(SUM(BR10:BR67)&lt;0.001,"-",SUM(BR10:BR67))</f>
        <v>4.72</v>
      </c>
      <c r="BS8" s="79">
        <f t="shared" ref="BS8:BU8" si="65">IF(ISERR(SUMPRODUCT(BR10:BR67,BS10:BS67)/BR8),"-",SUMPRODUCT(BR10:BR67,BS10:BS67)/BR8)</f>
        <v>1742.6485169491525</v>
      </c>
      <c r="BT8" s="79">
        <f t="shared" ref="BT8:BU8" si="66">IF(SUM(BT10:BT67)&lt;0.001,"-",SUM(BT10:BT67))</f>
        <v>678.40199999999993</v>
      </c>
      <c r="BU8" s="79">
        <f t="shared" ref="BU8" si="67">IF(ISERR(SUMPRODUCT(BT10:BT67,BU10:BU67)/BT8),"-",SUMPRODUCT(BT10:BT67,BU10:BU67)/BT8)</f>
        <v>592.76953782565511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310.89400000000001</v>
      </c>
      <c r="AU10" s="85">
        <v>257.84306226559534</v>
      </c>
      <c r="AV10" s="84">
        <v>9.2029999999999994</v>
      </c>
      <c r="AW10" s="85">
        <v>26.483429316527218</v>
      </c>
      <c r="AX10" s="84">
        <v>0</v>
      </c>
      <c r="AY10" s="85">
        <v>0</v>
      </c>
      <c r="AZ10" s="84">
        <v>615.69200000000001</v>
      </c>
      <c r="BA10" s="85">
        <v>63.301239905667124</v>
      </c>
      <c r="BB10" s="84">
        <v>111.13500000000001</v>
      </c>
      <c r="BC10" s="85">
        <v>693.74476087641165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0.158</v>
      </c>
      <c r="BM10" s="85">
        <v>280.06962025316454</v>
      </c>
      <c r="BN10" s="84">
        <v>57.350999999999999</v>
      </c>
      <c r="BO10" s="85">
        <v>75.225976879217441</v>
      </c>
      <c r="BP10" s="84">
        <v>0</v>
      </c>
      <c r="BQ10" s="85">
        <v>0</v>
      </c>
      <c r="BR10" s="84">
        <v>0</v>
      </c>
      <c r="BS10" s="85">
        <v>0</v>
      </c>
      <c r="BT10" s="84">
        <v>18.239000000000001</v>
      </c>
      <c r="BU10" s="85">
        <v>359.80711661823563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0.375</v>
      </c>
      <c r="AQ11" s="85">
        <v>370.55466666666666</v>
      </c>
      <c r="AR11" s="84">
        <v>0</v>
      </c>
      <c r="AS11" s="85">
        <v>0</v>
      </c>
      <c r="AT11" s="84">
        <v>251.20500000000001</v>
      </c>
      <c r="AU11" s="85">
        <v>204.86044465675442</v>
      </c>
      <c r="AV11" s="84">
        <v>1377.3920000000001</v>
      </c>
      <c r="AW11" s="85">
        <v>28.854366077340366</v>
      </c>
      <c r="AX11" s="84">
        <v>0</v>
      </c>
      <c r="AY11" s="85">
        <v>0</v>
      </c>
      <c r="AZ11" s="84">
        <v>489.56599999999997</v>
      </c>
      <c r="BA11" s="85">
        <v>19.827122390035253</v>
      </c>
      <c r="BB11" s="84">
        <v>26.472999999999999</v>
      </c>
      <c r="BC11" s="85">
        <v>533.71982774902733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4.6790000000000003</v>
      </c>
      <c r="BM11" s="85">
        <v>336.26565505449884</v>
      </c>
      <c r="BN11" s="84">
        <v>39.731999999999999</v>
      </c>
      <c r="BO11" s="85">
        <v>207.52579784556528</v>
      </c>
      <c r="BP11" s="84">
        <v>0</v>
      </c>
      <c r="BQ11" s="85">
        <v>0</v>
      </c>
      <c r="BR11" s="84">
        <v>0</v>
      </c>
      <c r="BS11" s="85">
        <v>0</v>
      </c>
      <c r="BT11" s="84">
        <v>5.149</v>
      </c>
      <c r="BU11" s="85">
        <v>494.05340842882111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203.98500000000001</v>
      </c>
      <c r="AU12" s="85">
        <v>111.51598401843273</v>
      </c>
      <c r="AV12" s="84">
        <v>1.4950000000000001</v>
      </c>
      <c r="AW12" s="85">
        <v>99.547826086956519</v>
      </c>
      <c r="AX12" s="84">
        <v>0</v>
      </c>
      <c r="AY12" s="85">
        <v>0</v>
      </c>
      <c r="AZ12" s="84">
        <v>1.3049999999999999</v>
      </c>
      <c r="BA12" s="85">
        <v>230.15172413793104</v>
      </c>
      <c r="BB12" s="84">
        <v>114.81</v>
      </c>
      <c r="BC12" s="85">
        <v>644.01715878407799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3.3439999999999999</v>
      </c>
      <c r="BM12" s="85">
        <v>419.11363636363637</v>
      </c>
      <c r="BN12" s="84">
        <v>18.603999999999999</v>
      </c>
      <c r="BO12" s="85">
        <v>236.0689099118469</v>
      </c>
      <c r="BP12" s="84">
        <v>0</v>
      </c>
      <c r="BQ12" s="85">
        <v>0</v>
      </c>
      <c r="BR12" s="84">
        <v>0</v>
      </c>
      <c r="BS12" s="85">
        <v>0</v>
      </c>
      <c r="BT12" s="84">
        <v>80.876999999999995</v>
      </c>
      <c r="BU12" s="85">
        <v>588.54655835404378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263.71899999999999</v>
      </c>
      <c r="AU13" s="85">
        <v>293.87381644856839</v>
      </c>
      <c r="AV13" s="84">
        <v>136.185</v>
      </c>
      <c r="AW13" s="85">
        <v>184.08284319124721</v>
      </c>
      <c r="AX13" s="84">
        <v>0</v>
      </c>
      <c r="AY13" s="85">
        <v>0</v>
      </c>
      <c r="AZ13" s="84">
        <v>217.20599999999999</v>
      </c>
      <c r="BA13" s="85">
        <v>223.97637726397983</v>
      </c>
      <c r="BB13" s="84">
        <v>72.244</v>
      </c>
      <c r="BC13" s="85">
        <v>573.96713913958251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247.072</v>
      </c>
      <c r="BM13" s="85">
        <v>594.08686941458359</v>
      </c>
      <c r="BN13" s="84">
        <v>93.515000000000001</v>
      </c>
      <c r="BO13" s="85">
        <v>225.87823343848581</v>
      </c>
      <c r="BP13" s="84">
        <v>0</v>
      </c>
      <c r="BQ13" s="85">
        <v>0</v>
      </c>
      <c r="BR13" s="84">
        <v>0</v>
      </c>
      <c r="BS13" s="85">
        <v>0</v>
      </c>
      <c r="BT13" s="84">
        <v>27.312000000000001</v>
      </c>
      <c r="BU13" s="85">
        <v>317.84354862331577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7.6429999999999998</v>
      </c>
      <c r="AG14" s="85">
        <v>21.673295826246239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35.493000000000002</v>
      </c>
      <c r="AQ14" s="85">
        <v>161.02099005437691</v>
      </c>
      <c r="AR14" s="84">
        <v>0</v>
      </c>
      <c r="AS14" s="85">
        <v>0</v>
      </c>
      <c r="AT14" s="84">
        <v>904.69799999999998</v>
      </c>
      <c r="AU14" s="85">
        <v>312.50545596431073</v>
      </c>
      <c r="AV14" s="84">
        <v>91.021000000000001</v>
      </c>
      <c r="AW14" s="85">
        <v>81.493556432032165</v>
      </c>
      <c r="AX14" s="84">
        <v>0</v>
      </c>
      <c r="AY14" s="85">
        <v>0</v>
      </c>
      <c r="AZ14" s="84">
        <v>2.1280000000000001</v>
      </c>
      <c r="BA14" s="85">
        <v>39.180921052631575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0.32900000000000001</v>
      </c>
      <c r="BM14" s="85">
        <v>533.55623100303956</v>
      </c>
      <c r="BN14" s="84">
        <v>53.427</v>
      </c>
      <c r="BO14" s="85">
        <v>456.23896157373616</v>
      </c>
      <c r="BP14" s="84">
        <v>0</v>
      </c>
      <c r="BQ14" s="85">
        <v>0</v>
      </c>
      <c r="BR14" s="84">
        <v>0</v>
      </c>
      <c r="BS14" s="85">
        <v>0</v>
      </c>
      <c r="BT14" s="84">
        <v>89.706999999999994</v>
      </c>
      <c r="BU14" s="85">
        <v>481.29236291482266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973.53200000000004</v>
      </c>
      <c r="AG16" s="85">
        <v>51.177807200995964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3.8620000000000001</v>
      </c>
      <c r="AQ16" s="85">
        <v>146.99741066804765</v>
      </c>
      <c r="AR16" s="84">
        <v>4502.6819999999998</v>
      </c>
      <c r="AS16" s="85">
        <v>563.60893729559405</v>
      </c>
      <c r="AT16" s="84">
        <v>121.45699999999999</v>
      </c>
      <c r="AU16" s="85">
        <v>272.70387050561106</v>
      </c>
      <c r="AV16" s="84">
        <v>9.1880000000000006</v>
      </c>
      <c r="AW16" s="85">
        <v>64.669024814976055</v>
      </c>
      <c r="AX16" s="84">
        <v>0</v>
      </c>
      <c r="AY16" s="85">
        <v>0</v>
      </c>
      <c r="AZ16" s="84">
        <v>0.64300000000000002</v>
      </c>
      <c r="BA16" s="85">
        <v>11.295489891135304</v>
      </c>
      <c r="BB16" s="84">
        <v>37.53</v>
      </c>
      <c r="BC16" s="85">
        <v>863.33381294964033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40.56</v>
      </c>
      <c r="BO16" s="85">
        <v>407.60729783037476</v>
      </c>
      <c r="BP16" s="84">
        <v>0</v>
      </c>
      <c r="BQ16" s="85">
        <v>0</v>
      </c>
      <c r="BR16" s="84">
        <v>0</v>
      </c>
      <c r="BS16" s="85">
        <v>0</v>
      </c>
      <c r="BT16" s="84">
        <v>36.014000000000003</v>
      </c>
      <c r="BU16" s="85">
        <v>429.16818459487973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44050.976999999999</v>
      </c>
      <c r="AG17" s="85">
        <v>34.76151155512396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225.72</v>
      </c>
      <c r="AQ17" s="85">
        <v>190.47550948077264</v>
      </c>
      <c r="AR17" s="84">
        <v>143.91</v>
      </c>
      <c r="AS17" s="85">
        <v>434.97112778820099</v>
      </c>
      <c r="AT17" s="84">
        <v>493.03300000000002</v>
      </c>
      <c r="AU17" s="85">
        <v>266.97010139280735</v>
      </c>
      <c r="AV17" s="84">
        <v>6107.241</v>
      </c>
      <c r="AW17" s="85">
        <v>41.276579882798146</v>
      </c>
      <c r="AX17" s="84">
        <v>0</v>
      </c>
      <c r="AY17" s="85">
        <v>0</v>
      </c>
      <c r="AZ17" s="84">
        <v>200.27199999999999</v>
      </c>
      <c r="BA17" s="85">
        <v>150.40433510425819</v>
      </c>
      <c r="BB17" s="84">
        <v>317.53399999999999</v>
      </c>
      <c r="BC17" s="85">
        <v>623.18944742925169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43.526000000000003</v>
      </c>
      <c r="BO17" s="85">
        <v>421.71026512888847</v>
      </c>
      <c r="BP17" s="84">
        <v>0</v>
      </c>
      <c r="BQ17" s="85">
        <v>0</v>
      </c>
      <c r="BR17" s="84">
        <v>0</v>
      </c>
      <c r="BS17" s="85">
        <v>0</v>
      </c>
      <c r="BT17" s="84">
        <v>38.674999999999997</v>
      </c>
      <c r="BU17" s="85">
        <v>397.02515837104073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19.992999999999999</v>
      </c>
      <c r="BC18" s="85">
        <v>1330.5042264792678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76.53</v>
      </c>
      <c r="BK18" s="85">
        <v>339.96000261335422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1.6619999999999999</v>
      </c>
      <c r="AQ19" s="85">
        <v>54.669073405535499</v>
      </c>
      <c r="AR19" s="84">
        <v>0</v>
      </c>
      <c r="AS19" s="85">
        <v>0</v>
      </c>
      <c r="AT19" s="84">
        <v>130.25399999999999</v>
      </c>
      <c r="AU19" s="85">
        <v>190.51486326715494</v>
      </c>
      <c r="AV19" s="84">
        <v>0</v>
      </c>
      <c r="AW19" s="85">
        <v>0</v>
      </c>
      <c r="AX19" s="84">
        <v>0</v>
      </c>
      <c r="AY19" s="85">
        <v>0</v>
      </c>
      <c r="AZ19" s="84">
        <v>2281.3670000000002</v>
      </c>
      <c r="BA19" s="85">
        <v>27.947328947950943</v>
      </c>
      <c r="BB19" s="84">
        <v>107.07899999999999</v>
      </c>
      <c r="BC19" s="85">
        <v>447.72863026363717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111.511</v>
      </c>
      <c r="BO19" s="85">
        <v>106.42192250091919</v>
      </c>
      <c r="BP19" s="84">
        <v>0</v>
      </c>
      <c r="BQ19" s="85">
        <v>0</v>
      </c>
      <c r="BR19" s="84">
        <v>0</v>
      </c>
      <c r="BS19" s="85">
        <v>0</v>
      </c>
      <c r="BT19" s="84">
        <v>26.327000000000002</v>
      </c>
      <c r="BU19" s="85">
        <v>356.7498765525886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11632</v>
      </c>
      <c r="AG20" s="85">
        <v>48.062671939477305</v>
      </c>
      <c r="AH20" s="84">
        <v>0</v>
      </c>
      <c r="AI20" s="85">
        <v>0</v>
      </c>
      <c r="AJ20" s="84">
        <v>215</v>
      </c>
      <c r="AK20" s="85">
        <v>51.013953488372096</v>
      </c>
      <c r="AL20" s="84">
        <v>0</v>
      </c>
      <c r="AM20" s="85">
        <v>0</v>
      </c>
      <c r="AN20" s="84">
        <v>0</v>
      </c>
      <c r="AO20" s="85">
        <v>0</v>
      </c>
      <c r="AP20" s="84">
        <v>3278</v>
      </c>
      <c r="AQ20" s="85">
        <v>77.874313605857225</v>
      </c>
      <c r="AR20" s="84">
        <v>0</v>
      </c>
      <c r="AS20" s="85">
        <v>0</v>
      </c>
      <c r="AT20" s="84">
        <v>95</v>
      </c>
      <c r="AU20" s="85">
        <v>431.54736842105262</v>
      </c>
      <c r="AV20" s="84">
        <v>14</v>
      </c>
      <c r="AW20" s="85">
        <v>257.42857142857144</v>
      </c>
      <c r="AX20" s="84">
        <v>0</v>
      </c>
      <c r="AY20" s="85">
        <v>0</v>
      </c>
      <c r="AZ20" s="84">
        <v>2</v>
      </c>
      <c r="BA20" s="85">
        <v>180.5</v>
      </c>
      <c r="BB20" s="84">
        <v>1059</v>
      </c>
      <c r="BC20" s="85">
        <v>631.25684608120878</v>
      </c>
      <c r="BD20" s="84">
        <v>141</v>
      </c>
      <c r="BE20" s="85">
        <v>769.04964539007085</v>
      </c>
      <c r="BF20" s="84">
        <v>0</v>
      </c>
      <c r="BG20" s="85">
        <v>0</v>
      </c>
      <c r="BH20" s="84">
        <v>0</v>
      </c>
      <c r="BI20" s="85">
        <v>0</v>
      </c>
      <c r="BJ20" s="84">
        <v>1090</v>
      </c>
      <c r="BK20" s="85">
        <v>329.43577981651373</v>
      </c>
      <c r="BL20" s="84">
        <v>34</v>
      </c>
      <c r="BM20" s="85">
        <v>108</v>
      </c>
      <c r="BN20" s="84">
        <v>7</v>
      </c>
      <c r="BO20" s="85">
        <v>298.57142857142856</v>
      </c>
      <c r="BP20" s="84">
        <v>0</v>
      </c>
      <c r="BQ20" s="85">
        <v>0</v>
      </c>
      <c r="BR20" s="84">
        <v>0</v>
      </c>
      <c r="BS20" s="85">
        <v>0</v>
      </c>
      <c r="BT20" s="84">
        <v>15</v>
      </c>
      <c r="BU20" s="85">
        <v>391.8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0.94899999999999995</v>
      </c>
      <c r="E22" s="85">
        <v>1887.1506849315069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0.46600000000000003</v>
      </c>
      <c r="Q22" s="85">
        <v>1295.1416309012875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0.81299999999999994</v>
      </c>
      <c r="Y22" s="85">
        <v>1439.9261992619925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1.41</v>
      </c>
      <c r="AG22" s="85">
        <v>6.3787234042553189</v>
      </c>
      <c r="AH22" s="84">
        <v>1.0999999999999999E-2</v>
      </c>
      <c r="AI22" s="85">
        <v>20</v>
      </c>
      <c r="AJ22" s="84">
        <v>7.4999999999999997E-2</v>
      </c>
      <c r="AK22" s="85">
        <v>5.4</v>
      </c>
      <c r="AL22" s="84">
        <v>21.858000000000001</v>
      </c>
      <c r="AM22" s="85">
        <v>57.418153536462626</v>
      </c>
      <c r="AN22" s="84">
        <v>0</v>
      </c>
      <c r="AO22" s="85">
        <v>0</v>
      </c>
      <c r="AP22" s="84">
        <v>462.15</v>
      </c>
      <c r="AQ22" s="85">
        <v>78.596615817375309</v>
      </c>
      <c r="AR22" s="84">
        <v>152.79499999999999</v>
      </c>
      <c r="AS22" s="85">
        <v>537.17158283975255</v>
      </c>
      <c r="AT22" s="84">
        <v>154.416</v>
      </c>
      <c r="AU22" s="85">
        <v>462</v>
      </c>
      <c r="AV22" s="84">
        <v>98.591999999999999</v>
      </c>
      <c r="AW22" s="85">
        <v>97.230799659201566</v>
      </c>
      <c r="AX22" s="84">
        <v>0</v>
      </c>
      <c r="AY22" s="85">
        <v>0</v>
      </c>
      <c r="AZ22" s="84">
        <v>0.47499999999999998</v>
      </c>
      <c r="BA22" s="85">
        <v>168.97473684210527</v>
      </c>
      <c r="BB22" s="84">
        <v>1062.982</v>
      </c>
      <c r="BC22" s="85">
        <v>534</v>
      </c>
      <c r="BD22" s="84">
        <v>0</v>
      </c>
      <c r="BE22" s="85">
        <v>0</v>
      </c>
      <c r="BF22" s="84">
        <v>0</v>
      </c>
      <c r="BG22" s="85">
        <v>0</v>
      </c>
      <c r="BH22" s="84">
        <v>7.0999999999999994E-2</v>
      </c>
      <c r="BI22" s="85">
        <v>63.859154929577457</v>
      </c>
      <c r="BJ22" s="84">
        <v>0</v>
      </c>
      <c r="BK22" s="85">
        <v>0</v>
      </c>
      <c r="BL22" s="84">
        <v>164.75200000000001</v>
      </c>
      <c r="BM22" s="85">
        <v>110.14722127804215</v>
      </c>
      <c r="BN22" s="84">
        <v>7.6040000000000001</v>
      </c>
      <c r="BO22" s="85">
        <v>351.644266175697</v>
      </c>
      <c r="BP22" s="84">
        <v>2.1000000000000001E-2</v>
      </c>
      <c r="BQ22" s="85">
        <v>1957.9047619047622</v>
      </c>
      <c r="BR22" s="84">
        <v>0</v>
      </c>
      <c r="BS22" s="85">
        <v>0</v>
      </c>
      <c r="BT22" s="84">
        <v>57.453000000000003</v>
      </c>
      <c r="BU22" s="85">
        <v>662</v>
      </c>
    </row>
    <row r="23" spans="1:73" ht="12.95" customHeight="1">
      <c r="A23" s="83"/>
      <c r="B23" s="80" t="s">
        <v>59</v>
      </c>
      <c r="C23" s="19">
        <v>13</v>
      </c>
      <c r="D23" s="84">
        <v>0.60899999999999999</v>
      </c>
      <c r="E23" s="85">
        <v>2158.0673234811165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0.34499999999999997</v>
      </c>
      <c r="Y23" s="85">
        <v>1160.5594202898551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1885.2380000000001</v>
      </c>
      <c r="AG23" s="85">
        <v>52.872794310320501</v>
      </c>
      <c r="AH23" s="84">
        <v>0</v>
      </c>
      <c r="AI23" s="85">
        <v>0</v>
      </c>
      <c r="AJ23" s="84">
        <v>0</v>
      </c>
      <c r="AK23" s="85">
        <v>0</v>
      </c>
      <c r="AL23" s="84">
        <v>2.7450000000000001</v>
      </c>
      <c r="AM23" s="85">
        <v>156.61202185792351</v>
      </c>
      <c r="AN23" s="84">
        <v>0</v>
      </c>
      <c r="AO23" s="85">
        <v>0</v>
      </c>
      <c r="AP23" s="84">
        <v>90.29</v>
      </c>
      <c r="AQ23" s="85">
        <v>106.04729205892126</v>
      </c>
      <c r="AR23" s="84">
        <v>154.9</v>
      </c>
      <c r="AS23" s="85">
        <v>694.59715945771472</v>
      </c>
      <c r="AT23" s="84">
        <v>1.401</v>
      </c>
      <c r="AU23" s="85">
        <v>332.41113490364029</v>
      </c>
      <c r="AV23" s="84">
        <v>0.379</v>
      </c>
      <c r="AW23" s="85">
        <v>37.865435356200521</v>
      </c>
      <c r="AX23" s="84">
        <v>0</v>
      </c>
      <c r="AY23" s="85">
        <v>0</v>
      </c>
      <c r="AZ23" s="84">
        <v>0</v>
      </c>
      <c r="BA23" s="85">
        <v>0</v>
      </c>
      <c r="BB23" s="84">
        <v>13.54</v>
      </c>
      <c r="BC23" s="85">
        <v>616.80738552437231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37.628999999999998</v>
      </c>
      <c r="BM23" s="85">
        <v>110.03523877860161</v>
      </c>
      <c r="BN23" s="84">
        <v>0.28899999999999998</v>
      </c>
      <c r="BO23" s="85">
        <v>191.60899653979237</v>
      </c>
      <c r="BP23" s="84">
        <v>0.47899999999999998</v>
      </c>
      <c r="BQ23" s="85">
        <v>397.9436325678497</v>
      </c>
      <c r="BR23" s="84">
        <v>0</v>
      </c>
      <c r="BS23" s="85">
        <v>0</v>
      </c>
      <c r="BT23" s="84">
        <v>44.863999999999997</v>
      </c>
      <c r="BU23" s="85">
        <v>737.00390067760338</v>
      </c>
    </row>
    <row r="24" spans="1:73" ht="12.95" customHeight="1">
      <c r="A24" s="83"/>
      <c r="B24" s="80" t="s">
        <v>60</v>
      </c>
      <c r="C24" s="19">
        <v>14</v>
      </c>
      <c r="D24" s="84">
        <v>3.266</v>
      </c>
      <c r="E24" s="85">
        <v>2385.1733006736067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1.2390000000000001</v>
      </c>
      <c r="Q24" s="85">
        <v>1063.9322033898306</v>
      </c>
      <c r="R24" s="84">
        <v>0</v>
      </c>
      <c r="S24" s="85">
        <v>0</v>
      </c>
      <c r="T24" s="84">
        <v>4.4999999999999998E-2</v>
      </c>
      <c r="U24" s="85">
        <v>821.88888888888891</v>
      </c>
      <c r="V24" s="84">
        <v>0</v>
      </c>
      <c r="W24" s="85">
        <v>0</v>
      </c>
      <c r="X24" s="84">
        <v>0.55600000000000005</v>
      </c>
      <c r="Y24" s="85">
        <v>954.38309352518002</v>
      </c>
      <c r="Z24" s="84">
        <v>0</v>
      </c>
      <c r="AA24" s="85">
        <v>0</v>
      </c>
      <c r="AB24" s="84">
        <v>146.31200000000001</v>
      </c>
      <c r="AC24" s="85">
        <v>367.82916643884306</v>
      </c>
      <c r="AD24" s="84">
        <v>0</v>
      </c>
      <c r="AE24" s="85">
        <v>0</v>
      </c>
      <c r="AF24" s="84">
        <v>933.71500000000003</v>
      </c>
      <c r="AG24" s="85">
        <v>49.744579448761129</v>
      </c>
      <c r="AH24" s="84">
        <v>3.1E-2</v>
      </c>
      <c r="AI24" s="85">
        <v>39.225806451612904</v>
      </c>
      <c r="AJ24" s="84">
        <v>0.217</v>
      </c>
      <c r="AK24" s="85">
        <v>18.857142857142858</v>
      </c>
      <c r="AL24" s="84">
        <v>6.3819999999999997</v>
      </c>
      <c r="AM24" s="85">
        <v>388.0955813224694</v>
      </c>
      <c r="AN24" s="84">
        <v>0</v>
      </c>
      <c r="AO24" s="85">
        <v>0</v>
      </c>
      <c r="AP24" s="84">
        <v>172.05600000000001</v>
      </c>
      <c r="AQ24" s="85">
        <v>117.02194634305111</v>
      </c>
      <c r="AR24" s="84">
        <v>2005.087</v>
      </c>
      <c r="AS24" s="85">
        <v>515.90820049204854</v>
      </c>
      <c r="AT24" s="84">
        <v>3.6560000000000001</v>
      </c>
      <c r="AU24" s="85">
        <v>480.98386214442013</v>
      </c>
      <c r="AV24" s="84">
        <v>0.17899999999999999</v>
      </c>
      <c r="AW24" s="85">
        <v>165.46927374301674</v>
      </c>
      <c r="AX24" s="84">
        <v>0</v>
      </c>
      <c r="AY24" s="85">
        <v>0</v>
      </c>
      <c r="AZ24" s="84">
        <v>8.9999999999999993E-3</v>
      </c>
      <c r="BA24" s="85">
        <v>265.33333333333337</v>
      </c>
      <c r="BB24" s="84">
        <v>11.760999999999999</v>
      </c>
      <c r="BC24" s="85">
        <v>744.66116826800442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271.94499999999999</v>
      </c>
      <c r="BM24" s="85">
        <v>133.80886208608359</v>
      </c>
      <c r="BN24" s="84">
        <v>0.81</v>
      </c>
      <c r="BO24" s="85">
        <v>1350.795061728395</v>
      </c>
      <c r="BP24" s="84">
        <v>1.2190000000000001</v>
      </c>
      <c r="BQ24" s="85">
        <v>863.65709598031174</v>
      </c>
      <c r="BR24" s="84">
        <v>0</v>
      </c>
      <c r="BS24" s="85">
        <v>0</v>
      </c>
      <c r="BT24" s="84">
        <v>47.363</v>
      </c>
      <c r="BU24" s="85">
        <v>768.13618225196888</v>
      </c>
    </row>
    <row r="25" spans="1:73" ht="12.95" customHeight="1">
      <c r="A25" s="83"/>
      <c r="B25" s="80" t="s">
        <v>61</v>
      </c>
      <c r="C25" s="19">
        <v>15</v>
      </c>
      <c r="D25" s="84">
        <v>24.155000000000001</v>
      </c>
      <c r="E25" s="85">
        <v>1727.6322914510454</v>
      </c>
      <c r="F25" s="84">
        <v>0</v>
      </c>
      <c r="G25" s="85">
        <v>0</v>
      </c>
      <c r="H25" s="84">
        <v>0.11600000000000001</v>
      </c>
      <c r="I25" s="85">
        <v>372.91379310344826</v>
      </c>
      <c r="J25" s="84">
        <v>0</v>
      </c>
      <c r="K25" s="85">
        <v>0</v>
      </c>
      <c r="L25" s="84">
        <v>1.0549999999999999</v>
      </c>
      <c r="M25" s="85">
        <v>1945.1071090047394</v>
      </c>
      <c r="N25" s="84">
        <v>0</v>
      </c>
      <c r="O25" s="85">
        <v>0</v>
      </c>
      <c r="P25" s="84">
        <v>1.923</v>
      </c>
      <c r="Q25" s="85">
        <v>1203.9287571502859</v>
      </c>
      <c r="R25" s="84">
        <v>0</v>
      </c>
      <c r="S25" s="85">
        <v>0</v>
      </c>
      <c r="T25" s="84">
        <v>21.196000000000002</v>
      </c>
      <c r="U25" s="85">
        <v>666.85388752594827</v>
      </c>
      <c r="V25" s="84">
        <v>0</v>
      </c>
      <c r="W25" s="85">
        <v>0</v>
      </c>
      <c r="X25" s="84">
        <v>287.77199999999999</v>
      </c>
      <c r="Y25" s="85">
        <v>959.27058226651673</v>
      </c>
      <c r="Z25" s="84">
        <v>0</v>
      </c>
      <c r="AA25" s="85">
        <v>0</v>
      </c>
      <c r="AB25" s="84">
        <v>2213.123</v>
      </c>
      <c r="AC25" s="85">
        <v>265.26492291662055</v>
      </c>
      <c r="AD25" s="84">
        <v>0</v>
      </c>
      <c r="AE25" s="85">
        <v>0</v>
      </c>
      <c r="AF25" s="84">
        <v>2989.261</v>
      </c>
      <c r="AG25" s="85">
        <v>54.171112860335711</v>
      </c>
      <c r="AH25" s="84">
        <v>0</v>
      </c>
      <c r="AI25" s="85">
        <v>0</v>
      </c>
      <c r="AJ25" s="84">
        <v>0</v>
      </c>
      <c r="AK25" s="85">
        <v>0</v>
      </c>
      <c r="AL25" s="84">
        <v>3.5830000000000002</v>
      </c>
      <c r="AM25" s="85">
        <v>238.35919620429809</v>
      </c>
      <c r="AN25" s="84">
        <v>0</v>
      </c>
      <c r="AO25" s="85">
        <v>0</v>
      </c>
      <c r="AP25" s="84">
        <v>46.822000000000003</v>
      </c>
      <c r="AQ25" s="85">
        <v>98.850732561616326</v>
      </c>
      <c r="AR25" s="84">
        <v>1240.7439999999999</v>
      </c>
      <c r="AS25" s="85">
        <v>485.195060383125</v>
      </c>
      <c r="AT25" s="84">
        <v>0.436</v>
      </c>
      <c r="AU25" s="85">
        <v>503.85550458715596</v>
      </c>
      <c r="AV25" s="84">
        <v>7.6999999999999999E-2</v>
      </c>
      <c r="AW25" s="85">
        <v>668.81818181818187</v>
      </c>
      <c r="AX25" s="84">
        <v>0</v>
      </c>
      <c r="AY25" s="85">
        <v>0</v>
      </c>
      <c r="AZ25" s="84">
        <v>0</v>
      </c>
      <c r="BA25" s="85">
        <v>0</v>
      </c>
      <c r="BB25" s="84">
        <v>0.32800000000000001</v>
      </c>
      <c r="BC25" s="85">
        <v>1034.25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79.787000000000006</v>
      </c>
      <c r="BM25" s="85">
        <v>77.15614072467946</v>
      </c>
      <c r="BN25" s="84">
        <v>0.17899999999999999</v>
      </c>
      <c r="BO25" s="85">
        <v>2209.7150837988829</v>
      </c>
      <c r="BP25" s="84">
        <v>0.61699999999999999</v>
      </c>
      <c r="BQ25" s="85">
        <v>606.97244732576985</v>
      </c>
      <c r="BR25" s="84">
        <v>0</v>
      </c>
      <c r="BS25" s="85">
        <v>0</v>
      </c>
      <c r="BT25" s="84">
        <v>72.153000000000006</v>
      </c>
      <c r="BU25" s="85">
        <v>859.01047773481343</v>
      </c>
    </row>
    <row r="26" spans="1:73" ht="12.95" customHeight="1">
      <c r="A26" s="83"/>
      <c r="B26" s="80" t="s">
        <v>62</v>
      </c>
      <c r="C26" s="19">
        <v>16</v>
      </c>
      <c r="D26" s="84">
        <v>6.0999999999999999E-2</v>
      </c>
      <c r="E26" s="85">
        <v>2840.3934426229507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0.64100000000000001</v>
      </c>
      <c r="Q26" s="85">
        <v>1183.2402496099844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0.16400000000000001</v>
      </c>
      <c r="AC26" s="85">
        <v>94.695121951219505</v>
      </c>
      <c r="AD26" s="84">
        <v>0</v>
      </c>
      <c r="AE26" s="85">
        <v>0</v>
      </c>
      <c r="AF26" s="84">
        <v>1446.1120000000001</v>
      </c>
      <c r="AG26" s="85">
        <v>61.025401905246618</v>
      </c>
      <c r="AH26" s="84">
        <v>1.5449999999999999</v>
      </c>
      <c r="AI26" s="85">
        <v>12.960517799352751</v>
      </c>
      <c r="AJ26" s="84">
        <v>26.795999999999999</v>
      </c>
      <c r="AK26" s="85">
        <v>15.530638901328556</v>
      </c>
      <c r="AL26" s="84">
        <v>5.5730000000000004</v>
      </c>
      <c r="AM26" s="85">
        <v>346.58639870805666</v>
      </c>
      <c r="AN26" s="84">
        <v>0</v>
      </c>
      <c r="AO26" s="85">
        <v>0</v>
      </c>
      <c r="AP26" s="84">
        <v>199.06100000000001</v>
      </c>
      <c r="AQ26" s="85">
        <v>126.68095206996851</v>
      </c>
      <c r="AR26" s="84">
        <v>1345.287</v>
      </c>
      <c r="AS26" s="85">
        <v>499.17066915832834</v>
      </c>
      <c r="AT26" s="84">
        <v>0.16</v>
      </c>
      <c r="AU26" s="85">
        <v>174.86250000000001</v>
      </c>
      <c r="AV26" s="84">
        <v>0.113</v>
      </c>
      <c r="AW26" s="85">
        <v>106.46902654867256</v>
      </c>
      <c r="AX26" s="84">
        <v>0</v>
      </c>
      <c r="AY26" s="85">
        <v>0</v>
      </c>
      <c r="AZ26" s="84">
        <v>4.1000000000000002E-2</v>
      </c>
      <c r="BA26" s="85">
        <v>194.92682926829269</v>
      </c>
      <c r="BB26" s="84">
        <v>0.34599999999999997</v>
      </c>
      <c r="BC26" s="85">
        <v>535.02890173410401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68.594999999999999</v>
      </c>
      <c r="BM26" s="85">
        <v>112.21882061374735</v>
      </c>
      <c r="BN26" s="84">
        <v>0.37</v>
      </c>
      <c r="BO26" s="85">
        <v>390.95675675675676</v>
      </c>
      <c r="BP26" s="84">
        <v>0.90200000000000002</v>
      </c>
      <c r="BQ26" s="85">
        <v>723.7106430155211</v>
      </c>
      <c r="BR26" s="84">
        <v>0</v>
      </c>
      <c r="BS26" s="85">
        <v>0</v>
      </c>
      <c r="BT26" s="84">
        <v>6.681</v>
      </c>
      <c r="BU26" s="85">
        <v>648.81814099685676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9.1999999999999998E-2</v>
      </c>
      <c r="E28" s="85">
        <v>1761.1086956521738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0.26200000000000001</v>
      </c>
      <c r="Y28" s="85">
        <v>674.62977099236639</v>
      </c>
      <c r="Z28" s="84">
        <v>0</v>
      </c>
      <c r="AA28" s="85">
        <v>0</v>
      </c>
      <c r="AB28" s="84">
        <v>1.7230000000000001</v>
      </c>
      <c r="AC28" s="85">
        <v>773.87115496227511</v>
      </c>
      <c r="AD28" s="84">
        <v>183.23400000000001</v>
      </c>
      <c r="AE28" s="85">
        <v>498.18604625779057</v>
      </c>
      <c r="AF28" s="84">
        <v>3074.8150000000001</v>
      </c>
      <c r="AG28" s="85">
        <v>62.334871203633398</v>
      </c>
      <c r="AH28" s="84">
        <v>2.1219999999999999</v>
      </c>
      <c r="AI28" s="85">
        <v>23.327992459943449</v>
      </c>
      <c r="AJ28" s="84">
        <v>151.51</v>
      </c>
      <c r="AK28" s="85">
        <v>28.140195366642466</v>
      </c>
      <c r="AL28" s="84">
        <v>17.733000000000001</v>
      </c>
      <c r="AM28" s="85">
        <v>376.59595105171149</v>
      </c>
      <c r="AN28" s="84">
        <v>0</v>
      </c>
      <c r="AO28" s="85">
        <v>0</v>
      </c>
      <c r="AP28" s="84">
        <v>1332.681</v>
      </c>
      <c r="AQ28" s="85">
        <v>89.910636528921785</v>
      </c>
      <c r="AR28" s="84">
        <v>0.124</v>
      </c>
      <c r="AS28" s="85">
        <v>1064.3225806451615</v>
      </c>
      <c r="AT28" s="84">
        <v>19.881</v>
      </c>
      <c r="AU28" s="85">
        <v>349.74468085106383</v>
      </c>
      <c r="AV28" s="84">
        <v>8.6530000000000005</v>
      </c>
      <c r="AW28" s="85">
        <v>243.6760661042413</v>
      </c>
      <c r="AX28" s="84">
        <v>0</v>
      </c>
      <c r="AY28" s="85">
        <v>0</v>
      </c>
      <c r="AZ28" s="84">
        <v>1.4999999999999999E-2</v>
      </c>
      <c r="BA28" s="85">
        <v>511.33333333333331</v>
      </c>
      <c r="BB28" s="84">
        <v>585.43700000000001</v>
      </c>
      <c r="BC28" s="85">
        <v>480.84902389155451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360.71100000000001</v>
      </c>
      <c r="BM28" s="85">
        <v>122.74113071128966</v>
      </c>
      <c r="BN28" s="84">
        <v>34.012</v>
      </c>
      <c r="BO28" s="85">
        <v>371.73315300482182</v>
      </c>
      <c r="BP28" s="84">
        <v>5.3979999999999997</v>
      </c>
      <c r="BQ28" s="85">
        <v>910.32604668395709</v>
      </c>
      <c r="BR28" s="84">
        <v>0</v>
      </c>
      <c r="BS28" s="85">
        <v>0</v>
      </c>
      <c r="BT28" s="84">
        <v>96.653999999999996</v>
      </c>
      <c r="BU28" s="85">
        <v>608.1541581310654</v>
      </c>
    </row>
    <row r="29" spans="1:73" ht="12.95" customHeight="1">
      <c r="A29" s="83"/>
      <c r="B29" s="80" t="s">
        <v>64</v>
      </c>
      <c r="C29" s="19">
        <v>18</v>
      </c>
      <c r="D29" s="84">
        <v>117.28700000000001</v>
      </c>
      <c r="E29" s="85">
        <v>2135.1675803797521</v>
      </c>
      <c r="F29" s="84">
        <v>0</v>
      </c>
      <c r="G29" s="85">
        <v>0</v>
      </c>
      <c r="H29" s="84">
        <v>53.253</v>
      </c>
      <c r="I29" s="85">
        <v>474.84785833661954</v>
      </c>
      <c r="J29" s="84">
        <v>0</v>
      </c>
      <c r="K29" s="85">
        <v>0</v>
      </c>
      <c r="L29" s="84">
        <v>204.352</v>
      </c>
      <c r="M29" s="85">
        <v>1544.5662484340744</v>
      </c>
      <c r="N29" s="84">
        <v>0</v>
      </c>
      <c r="O29" s="85">
        <v>0</v>
      </c>
      <c r="P29" s="84">
        <v>9.0009999999999994</v>
      </c>
      <c r="Q29" s="85">
        <v>939.68981224308413</v>
      </c>
      <c r="R29" s="84">
        <v>0</v>
      </c>
      <c r="S29" s="85">
        <v>0</v>
      </c>
      <c r="T29" s="84">
        <v>8.4</v>
      </c>
      <c r="U29" s="85">
        <v>442</v>
      </c>
      <c r="V29" s="84">
        <v>0</v>
      </c>
      <c r="W29" s="85">
        <v>0</v>
      </c>
      <c r="X29" s="84">
        <v>21.521999999999998</v>
      </c>
      <c r="Y29" s="85">
        <v>832.11643899265869</v>
      </c>
      <c r="Z29" s="84">
        <v>0</v>
      </c>
      <c r="AA29" s="85">
        <v>0</v>
      </c>
      <c r="AB29" s="84">
        <v>0.69799999999999995</v>
      </c>
      <c r="AC29" s="85">
        <v>338.96131805157592</v>
      </c>
      <c r="AD29" s="84">
        <v>0</v>
      </c>
      <c r="AE29" s="85">
        <v>0</v>
      </c>
      <c r="AF29" s="84">
        <v>0.188</v>
      </c>
      <c r="AG29" s="85">
        <v>381.44680851063828</v>
      </c>
      <c r="AH29" s="84">
        <v>0</v>
      </c>
      <c r="AI29" s="85">
        <v>0</v>
      </c>
      <c r="AJ29" s="84">
        <v>0</v>
      </c>
      <c r="AK29" s="85">
        <v>0</v>
      </c>
      <c r="AL29" s="84">
        <v>9.0999999999999998E-2</v>
      </c>
      <c r="AM29" s="85">
        <v>216.01098901098899</v>
      </c>
      <c r="AN29" s="84">
        <v>0</v>
      </c>
      <c r="AO29" s="85">
        <v>0</v>
      </c>
      <c r="AP29" s="84">
        <v>0.78300000000000003</v>
      </c>
      <c r="AQ29" s="85">
        <v>149.26692209450832</v>
      </c>
      <c r="AR29" s="84">
        <v>2.004</v>
      </c>
      <c r="AS29" s="85">
        <v>1343.9640718562873</v>
      </c>
      <c r="AT29" s="84">
        <v>1.9E-2</v>
      </c>
      <c r="AU29" s="85">
        <v>550.78947368421052</v>
      </c>
      <c r="AV29" s="84">
        <v>2E-3</v>
      </c>
      <c r="AW29" s="85">
        <v>810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0.70699999999999996</v>
      </c>
      <c r="BM29" s="85">
        <v>924.65487977369173</v>
      </c>
      <c r="BN29" s="84">
        <v>0</v>
      </c>
      <c r="BO29" s="85">
        <v>0</v>
      </c>
      <c r="BP29" s="84">
        <v>2E-3</v>
      </c>
      <c r="BQ29" s="85">
        <v>432</v>
      </c>
      <c r="BR29" s="84">
        <v>0</v>
      </c>
      <c r="BS29" s="85">
        <v>0</v>
      </c>
      <c r="BT29" s="84">
        <v>2.92</v>
      </c>
      <c r="BU29" s="85">
        <v>552.37226027397264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0.23799999999999999</v>
      </c>
      <c r="AC30" s="85">
        <v>499.13025210084032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0.53100000000000003</v>
      </c>
      <c r="AM30" s="85">
        <v>151.69868173258004</v>
      </c>
      <c r="AN30" s="84">
        <v>0</v>
      </c>
      <c r="AO30" s="85">
        <v>0</v>
      </c>
      <c r="AP30" s="84">
        <v>0.52200000000000002</v>
      </c>
      <c r="AQ30" s="85">
        <v>53.969348659003835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8.9999999999999993E-3</v>
      </c>
      <c r="BM30" s="85">
        <v>20.444444444444446</v>
      </c>
      <c r="BN30" s="84">
        <v>1.327</v>
      </c>
      <c r="BO30" s="85">
        <v>429.68575734740011</v>
      </c>
      <c r="BP30" s="84">
        <v>0</v>
      </c>
      <c r="BQ30" s="85">
        <v>0</v>
      </c>
      <c r="BR30" s="84">
        <v>0</v>
      </c>
      <c r="BS30" s="85">
        <v>0</v>
      </c>
      <c r="BT30" s="84">
        <v>0.36799999999999999</v>
      </c>
      <c r="BU30" s="85">
        <v>174.87771739130434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0.26800000000000002</v>
      </c>
      <c r="E34" s="85">
        <v>1029.8395522388059</v>
      </c>
      <c r="F34" s="84">
        <v>0</v>
      </c>
      <c r="G34" s="85">
        <v>0</v>
      </c>
      <c r="H34" s="84">
        <v>23.555</v>
      </c>
      <c r="I34" s="85">
        <v>544.86283167055831</v>
      </c>
      <c r="J34" s="84">
        <v>0</v>
      </c>
      <c r="K34" s="85">
        <v>0</v>
      </c>
      <c r="L34" s="84">
        <v>104.65300000000001</v>
      </c>
      <c r="M34" s="85">
        <v>1486.4370347720562</v>
      </c>
      <c r="N34" s="84">
        <v>0</v>
      </c>
      <c r="O34" s="85">
        <v>0</v>
      </c>
      <c r="P34" s="84">
        <v>6.6449999999999996</v>
      </c>
      <c r="Q34" s="85">
        <v>1262.3208427389013</v>
      </c>
      <c r="R34" s="84">
        <v>0</v>
      </c>
      <c r="S34" s="85">
        <v>0</v>
      </c>
      <c r="T34" s="84">
        <v>11.582000000000001</v>
      </c>
      <c r="U34" s="85">
        <v>720.92186150923851</v>
      </c>
      <c r="V34" s="84">
        <v>0</v>
      </c>
      <c r="W34" s="85">
        <v>0</v>
      </c>
      <c r="X34" s="84">
        <v>13.906000000000001</v>
      </c>
      <c r="Y34" s="85">
        <v>952.59233424421109</v>
      </c>
      <c r="Z34" s="84">
        <v>0</v>
      </c>
      <c r="AA34" s="85">
        <v>0</v>
      </c>
      <c r="AB34" s="84">
        <v>19.823</v>
      </c>
      <c r="AC34" s="85">
        <v>382.54562881501289</v>
      </c>
      <c r="AD34" s="84">
        <v>0</v>
      </c>
      <c r="AE34" s="85">
        <v>0</v>
      </c>
      <c r="AF34" s="84">
        <v>0</v>
      </c>
      <c r="AG34" s="85">
        <v>0</v>
      </c>
      <c r="AH34" s="84">
        <v>0</v>
      </c>
      <c r="AI34" s="85">
        <v>0</v>
      </c>
      <c r="AJ34" s="84">
        <v>0</v>
      </c>
      <c r="AK34" s="85">
        <v>0</v>
      </c>
      <c r="AL34" s="84">
        <v>247.45699999999999</v>
      </c>
      <c r="AM34" s="85">
        <v>235.59026416710785</v>
      </c>
      <c r="AN34" s="84">
        <v>0</v>
      </c>
      <c r="AO34" s="85">
        <v>0</v>
      </c>
      <c r="AP34" s="84">
        <v>538.77700000000004</v>
      </c>
      <c r="AQ34" s="85">
        <v>107.01972986968634</v>
      </c>
      <c r="AR34" s="84">
        <v>57.901000000000003</v>
      </c>
      <c r="AS34" s="85">
        <v>651.05581941589958</v>
      </c>
      <c r="AT34" s="84">
        <v>7.0000000000000001E-3</v>
      </c>
      <c r="AU34" s="85">
        <v>328</v>
      </c>
      <c r="AV34" s="84">
        <v>1.4999999999999999E-2</v>
      </c>
      <c r="AW34" s="85">
        <v>131.13333333333333</v>
      </c>
      <c r="AX34" s="84">
        <v>0</v>
      </c>
      <c r="AY34" s="85">
        <v>0</v>
      </c>
      <c r="AZ34" s="84">
        <v>0</v>
      </c>
      <c r="BA34" s="85">
        <v>0</v>
      </c>
      <c r="BB34" s="84">
        <v>6.9269999999999996</v>
      </c>
      <c r="BC34" s="85">
        <v>462.95178287859096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96.899000000000001</v>
      </c>
      <c r="BM34" s="85">
        <v>171.69489881216523</v>
      </c>
      <c r="BN34" s="84">
        <v>3.3860000000000001</v>
      </c>
      <c r="BO34" s="85">
        <v>760.00324867099823</v>
      </c>
      <c r="BP34" s="84">
        <v>5.2409999999999997</v>
      </c>
      <c r="BQ34" s="85">
        <v>708.08242701774464</v>
      </c>
      <c r="BR34" s="84">
        <v>0</v>
      </c>
      <c r="BS34" s="85">
        <v>0</v>
      </c>
      <c r="BT34" s="84">
        <v>1.2729999999999999</v>
      </c>
      <c r="BU34" s="85">
        <v>435.17360565593088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2.6190000000000002</v>
      </c>
      <c r="I35" s="85">
        <v>552.92172584956086</v>
      </c>
      <c r="J35" s="84">
        <v>0</v>
      </c>
      <c r="K35" s="85">
        <v>0</v>
      </c>
      <c r="L35" s="84">
        <v>10.115</v>
      </c>
      <c r="M35" s="85">
        <v>1617.9641127039051</v>
      </c>
      <c r="N35" s="84">
        <v>0</v>
      </c>
      <c r="O35" s="85">
        <v>0</v>
      </c>
      <c r="P35" s="84">
        <v>6.8140000000000001</v>
      </c>
      <c r="Q35" s="85">
        <v>1319.4286762547695</v>
      </c>
      <c r="R35" s="84">
        <v>0</v>
      </c>
      <c r="S35" s="85">
        <v>0</v>
      </c>
      <c r="T35" s="84">
        <v>1.7030000000000001</v>
      </c>
      <c r="U35" s="85">
        <v>683.2865531415149</v>
      </c>
      <c r="V35" s="84">
        <v>0</v>
      </c>
      <c r="W35" s="85">
        <v>0</v>
      </c>
      <c r="X35" s="84">
        <v>1.837</v>
      </c>
      <c r="Y35" s="85">
        <v>897.44801306477962</v>
      </c>
      <c r="Z35" s="84">
        <v>0</v>
      </c>
      <c r="AA35" s="85">
        <v>0</v>
      </c>
      <c r="AB35" s="84">
        <v>300.02999999999997</v>
      </c>
      <c r="AC35" s="85">
        <v>285.75034496550342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5.7000000000000002E-2</v>
      </c>
      <c r="AM35" s="85">
        <v>464.9473684210526</v>
      </c>
      <c r="AN35" s="84">
        <v>1E-3</v>
      </c>
      <c r="AO35" s="85">
        <v>53</v>
      </c>
      <c r="AP35" s="84">
        <v>3.3000000000000002E-2</v>
      </c>
      <c r="AQ35" s="85">
        <v>149.54545454545453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2E-3</v>
      </c>
      <c r="BM35" s="85">
        <v>227</v>
      </c>
      <c r="BN35" s="84">
        <v>0</v>
      </c>
      <c r="BO35" s="85">
        <v>0</v>
      </c>
      <c r="BP35" s="84">
        <v>8.0000000000000002E-3</v>
      </c>
      <c r="BQ35" s="85">
        <v>966.25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86.122</v>
      </c>
      <c r="G36" s="85">
        <v>1700.6955133415388</v>
      </c>
      <c r="H36" s="84">
        <v>0</v>
      </c>
      <c r="I36" s="85">
        <v>0</v>
      </c>
      <c r="J36" s="84">
        <v>52.448</v>
      </c>
      <c r="K36" s="85">
        <v>400.41816656497866</v>
      </c>
      <c r="L36" s="84">
        <v>0</v>
      </c>
      <c r="M36" s="85">
        <v>0</v>
      </c>
      <c r="N36" s="84">
        <v>827.92700000000002</v>
      </c>
      <c r="O36" s="85">
        <v>883.3196682799329</v>
      </c>
      <c r="P36" s="84">
        <v>2E-3</v>
      </c>
      <c r="Q36" s="85">
        <v>655.5</v>
      </c>
      <c r="R36" s="84">
        <v>110.73399999999999</v>
      </c>
      <c r="S36" s="85">
        <v>665.28472736467563</v>
      </c>
      <c r="T36" s="84">
        <v>0</v>
      </c>
      <c r="U36" s="85">
        <v>0</v>
      </c>
      <c r="V36" s="84">
        <v>1.333</v>
      </c>
      <c r="W36" s="85">
        <v>648.68792198049516</v>
      </c>
      <c r="X36" s="84">
        <v>0</v>
      </c>
      <c r="Y36" s="85">
        <v>0</v>
      </c>
      <c r="Z36" s="84">
        <v>1.9870000000000001</v>
      </c>
      <c r="AA36" s="85">
        <v>759.64318067438342</v>
      </c>
      <c r="AB36" s="84">
        <v>0.25</v>
      </c>
      <c r="AC36" s="85">
        <v>762.548</v>
      </c>
      <c r="AD36" s="84">
        <v>1.6879999999999999</v>
      </c>
      <c r="AE36" s="85">
        <v>289.18898104265401</v>
      </c>
      <c r="AF36" s="84">
        <v>0.01</v>
      </c>
      <c r="AG36" s="85">
        <v>167.9</v>
      </c>
      <c r="AH36" s="84">
        <v>0</v>
      </c>
      <c r="AI36" s="85">
        <v>0</v>
      </c>
      <c r="AJ36" s="84">
        <v>0</v>
      </c>
      <c r="AK36" s="85">
        <v>0</v>
      </c>
      <c r="AL36" s="84">
        <v>7.0359999999999996</v>
      </c>
      <c r="AM36" s="85">
        <v>283.0051165434906</v>
      </c>
      <c r="AN36" s="84">
        <v>0</v>
      </c>
      <c r="AO36" s="85">
        <v>0</v>
      </c>
      <c r="AP36" s="84">
        <v>3.9369999999999998</v>
      </c>
      <c r="AQ36" s="85">
        <v>84.63042926085852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2E-3</v>
      </c>
      <c r="BC36" s="85">
        <v>1964.5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54.412999999999997</v>
      </c>
      <c r="BM36" s="85">
        <v>216.70648558248948</v>
      </c>
      <c r="BN36" s="84">
        <v>1.2999999999999999E-2</v>
      </c>
      <c r="BO36" s="85">
        <v>987.46153846153845</v>
      </c>
      <c r="BP36" s="84">
        <v>1.5129999999999999</v>
      </c>
      <c r="BQ36" s="85">
        <v>839.07600793126232</v>
      </c>
      <c r="BR36" s="84">
        <v>0</v>
      </c>
      <c r="BS36" s="85">
        <v>0</v>
      </c>
      <c r="BT36" s="84">
        <v>9.6000000000000002E-2</v>
      </c>
      <c r="BU36" s="85">
        <v>2715.78125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4.0000000000000001E-3</v>
      </c>
      <c r="AG37" s="85">
        <v>216</v>
      </c>
      <c r="AH37" s="84">
        <v>0</v>
      </c>
      <c r="AI37" s="85">
        <v>0</v>
      </c>
      <c r="AJ37" s="84">
        <v>0</v>
      </c>
      <c r="AK37" s="85">
        <v>0</v>
      </c>
      <c r="AL37" s="84">
        <v>24.372</v>
      </c>
      <c r="AM37" s="85">
        <v>664.46516494337766</v>
      </c>
      <c r="AN37" s="84">
        <v>6.3E-2</v>
      </c>
      <c r="AO37" s="85">
        <v>917.82539682539687</v>
      </c>
      <c r="AP37" s="84">
        <v>7.2809999999999997</v>
      </c>
      <c r="AQ37" s="85">
        <v>217.31781348715836</v>
      </c>
      <c r="AR37" s="84">
        <v>0</v>
      </c>
      <c r="AS37" s="85">
        <v>0</v>
      </c>
      <c r="AT37" s="84">
        <v>5.077</v>
      </c>
      <c r="AU37" s="85">
        <v>432.62497537916096</v>
      </c>
      <c r="AV37" s="84">
        <v>6.0000000000000001E-3</v>
      </c>
      <c r="AW37" s="85">
        <v>108</v>
      </c>
      <c r="AX37" s="84">
        <v>0</v>
      </c>
      <c r="AY37" s="85">
        <v>0</v>
      </c>
      <c r="AZ37" s="84">
        <v>0.47099999999999997</v>
      </c>
      <c r="BA37" s="85">
        <v>237.21019108280254</v>
      </c>
      <c r="BB37" s="84">
        <v>23.550999999999998</v>
      </c>
      <c r="BC37" s="85">
        <v>665.88000509532503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7.3330000000000002</v>
      </c>
      <c r="BM37" s="85">
        <v>311.16868948588575</v>
      </c>
      <c r="BN37" s="84">
        <v>8.843</v>
      </c>
      <c r="BO37" s="85">
        <v>535.60805156621052</v>
      </c>
      <c r="BP37" s="84">
        <v>7.8680000000000003</v>
      </c>
      <c r="BQ37" s="85">
        <v>667.08833248601923</v>
      </c>
      <c r="BR37" s="84">
        <v>4.72</v>
      </c>
      <c r="BS37" s="85">
        <v>1742.6485169491525</v>
      </c>
      <c r="BT37" s="84">
        <v>4.319</v>
      </c>
      <c r="BU37" s="85">
        <v>885.23130354248678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0.28499999999999998</v>
      </c>
      <c r="BC38" s="85">
        <v>968</v>
      </c>
      <c r="BD38" s="84">
        <v>528.04</v>
      </c>
      <c r="BE38" s="85">
        <v>705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6.9000000000000006E-2</v>
      </c>
      <c r="E40" s="85">
        <v>2160</v>
      </c>
      <c r="F40" s="84">
        <v>0</v>
      </c>
      <c r="G40" s="85">
        <v>0</v>
      </c>
      <c r="H40" s="84">
        <v>3.7999999999999999E-2</v>
      </c>
      <c r="I40" s="85">
        <v>324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5.2939999999999996</v>
      </c>
      <c r="Q40" s="85">
        <v>985.80090668681521</v>
      </c>
      <c r="R40" s="84">
        <v>0</v>
      </c>
      <c r="S40" s="85">
        <v>0</v>
      </c>
      <c r="T40" s="84">
        <v>0</v>
      </c>
      <c r="U40" s="85">
        <v>0</v>
      </c>
      <c r="V40" s="84">
        <v>0</v>
      </c>
      <c r="W40" s="85">
        <v>0</v>
      </c>
      <c r="X40" s="84">
        <v>8.4000000000000005E-2</v>
      </c>
      <c r="Y40" s="85">
        <v>455.78571428571428</v>
      </c>
      <c r="Z40" s="84">
        <v>0</v>
      </c>
      <c r="AA40" s="85">
        <v>0</v>
      </c>
      <c r="AB40" s="84">
        <v>4.2999999999999997E-2</v>
      </c>
      <c r="AC40" s="85">
        <v>365.67441860465118</v>
      </c>
      <c r="AD40" s="84">
        <v>0</v>
      </c>
      <c r="AE40" s="85">
        <v>0</v>
      </c>
      <c r="AF40" s="84">
        <v>25.754999999999999</v>
      </c>
      <c r="AG40" s="85">
        <v>24.11085226169676</v>
      </c>
      <c r="AH40" s="84">
        <v>8.4339999999999993</v>
      </c>
      <c r="AI40" s="85">
        <v>139.82997391510554</v>
      </c>
      <c r="AJ40" s="84">
        <v>0</v>
      </c>
      <c r="AK40" s="85">
        <v>0</v>
      </c>
      <c r="AL40" s="84">
        <v>17.094999999999999</v>
      </c>
      <c r="AM40" s="85">
        <v>432.12547528517109</v>
      </c>
      <c r="AN40" s="84">
        <v>61.627000000000002</v>
      </c>
      <c r="AO40" s="85">
        <v>94.559916919532014</v>
      </c>
      <c r="AP40" s="84">
        <v>434.30500000000001</v>
      </c>
      <c r="AQ40" s="85">
        <v>109.99295886531355</v>
      </c>
      <c r="AR40" s="84">
        <v>0</v>
      </c>
      <c r="AS40" s="85">
        <v>0</v>
      </c>
      <c r="AT40" s="84">
        <v>0.151</v>
      </c>
      <c r="AU40" s="85">
        <v>782.54304635761594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11.244999999999999</v>
      </c>
      <c r="BM40" s="85">
        <v>330.22116496220542</v>
      </c>
      <c r="BN40" s="84">
        <v>0</v>
      </c>
      <c r="BO40" s="85">
        <v>0</v>
      </c>
      <c r="BP40" s="84">
        <v>5.0129999999999999</v>
      </c>
      <c r="BQ40" s="85">
        <v>811.00259325753052</v>
      </c>
      <c r="BR40" s="84">
        <v>0</v>
      </c>
      <c r="BS40" s="85">
        <v>0</v>
      </c>
      <c r="BT40" s="84">
        <v>0.625</v>
      </c>
      <c r="BU40" s="85">
        <v>382.40159999999997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275</v>
      </c>
      <c r="G41" s="85">
        <v>1697</v>
      </c>
      <c r="H41" s="84">
        <v>0</v>
      </c>
      <c r="I41" s="85">
        <v>0</v>
      </c>
      <c r="J41" s="84">
        <v>188</v>
      </c>
      <c r="K41" s="85">
        <v>367</v>
      </c>
      <c r="L41" s="84">
        <v>0</v>
      </c>
      <c r="M41" s="85">
        <v>0</v>
      </c>
      <c r="N41" s="84">
        <v>230</v>
      </c>
      <c r="O41" s="85">
        <v>840</v>
      </c>
      <c r="P41" s="84">
        <v>0</v>
      </c>
      <c r="Q41" s="85">
        <v>0</v>
      </c>
      <c r="R41" s="84">
        <v>75</v>
      </c>
      <c r="S41" s="85">
        <v>677</v>
      </c>
      <c r="T41" s="84">
        <v>0</v>
      </c>
      <c r="U41" s="85">
        <v>0</v>
      </c>
      <c r="V41" s="84">
        <v>0</v>
      </c>
      <c r="W41" s="85">
        <v>0</v>
      </c>
      <c r="X41" s="84">
        <v>0</v>
      </c>
      <c r="Y41" s="85">
        <v>0</v>
      </c>
      <c r="Z41" s="84">
        <v>21</v>
      </c>
      <c r="AA41" s="85">
        <v>760</v>
      </c>
      <c r="AB41" s="84">
        <v>0</v>
      </c>
      <c r="AC41" s="85">
        <v>0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233.23599999999999</v>
      </c>
      <c r="G42" s="85">
        <v>1696.2076137474489</v>
      </c>
      <c r="H42" s="84">
        <v>0</v>
      </c>
      <c r="I42" s="85">
        <v>0</v>
      </c>
      <c r="J42" s="84">
        <v>152.53200000000001</v>
      </c>
      <c r="K42" s="85">
        <v>354.89984396716756</v>
      </c>
      <c r="L42" s="84">
        <v>0</v>
      </c>
      <c r="M42" s="85">
        <v>0</v>
      </c>
      <c r="N42" s="84">
        <v>469.52600000000001</v>
      </c>
      <c r="O42" s="85">
        <v>763.25914645834314</v>
      </c>
      <c r="P42" s="84">
        <v>0</v>
      </c>
      <c r="Q42" s="85">
        <v>0</v>
      </c>
      <c r="R42" s="84">
        <v>539.19100000000003</v>
      </c>
      <c r="S42" s="85">
        <v>521.97769992451651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0.17699999999999999</v>
      </c>
      <c r="AC42" s="85">
        <v>465.86440677966101</v>
      </c>
      <c r="AD42" s="84">
        <v>9189.9169999999995</v>
      </c>
      <c r="AE42" s="85">
        <v>194.56999851032387</v>
      </c>
      <c r="AF42" s="84">
        <v>1.4E-2</v>
      </c>
      <c r="AG42" s="85">
        <v>171.85714285714286</v>
      </c>
      <c r="AH42" s="84">
        <v>4.8250000000000002</v>
      </c>
      <c r="AI42" s="85">
        <v>33.618652849740933</v>
      </c>
      <c r="AJ42" s="84">
        <v>0</v>
      </c>
      <c r="AK42" s="85">
        <v>0</v>
      </c>
      <c r="AL42" s="84">
        <v>6.7839999999999998</v>
      </c>
      <c r="AM42" s="85">
        <v>656.52785966981128</v>
      </c>
      <c r="AN42" s="84">
        <v>23.094000000000001</v>
      </c>
      <c r="AO42" s="85">
        <v>62.500606218065293</v>
      </c>
      <c r="AP42" s="84">
        <v>163.23099999999999</v>
      </c>
      <c r="AQ42" s="85">
        <v>112.69334868989347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0.93500000000000005</v>
      </c>
      <c r="BQ42" s="85">
        <v>1977.5775401069518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0.247</v>
      </c>
      <c r="E43" s="85">
        <v>1521.1255060728745</v>
      </c>
      <c r="F43" s="84">
        <v>0</v>
      </c>
      <c r="G43" s="85">
        <v>0</v>
      </c>
      <c r="H43" s="84">
        <v>3.1309999999999998</v>
      </c>
      <c r="I43" s="85">
        <v>514.31140210795274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91.906999999999996</v>
      </c>
      <c r="Q43" s="85">
        <v>1269.3520841720435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8.0000000000000002E-3</v>
      </c>
      <c r="Y43" s="85">
        <v>96.125</v>
      </c>
      <c r="Z43" s="84">
        <v>0</v>
      </c>
      <c r="AA43" s="85">
        <v>0</v>
      </c>
      <c r="AB43" s="84">
        <v>19.736000000000001</v>
      </c>
      <c r="AC43" s="85">
        <v>258.63771787596272</v>
      </c>
      <c r="AD43" s="84">
        <v>0</v>
      </c>
      <c r="AE43" s="85">
        <v>0</v>
      </c>
      <c r="AF43" s="84">
        <v>2266.14</v>
      </c>
      <c r="AG43" s="85">
        <v>43.604729187075819</v>
      </c>
      <c r="AH43" s="84">
        <v>190.96899999999999</v>
      </c>
      <c r="AI43" s="85">
        <v>45.27733820672465</v>
      </c>
      <c r="AJ43" s="84">
        <v>0</v>
      </c>
      <c r="AK43" s="85">
        <v>0</v>
      </c>
      <c r="AL43" s="84">
        <v>74.531999999999996</v>
      </c>
      <c r="AM43" s="85">
        <v>306.10332474641768</v>
      </c>
      <c r="AN43" s="84">
        <v>3.9460000000000002</v>
      </c>
      <c r="AO43" s="85">
        <v>138.53775975671567</v>
      </c>
      <c r="AP43" s="84">
        <v>84.09</v>
      </c>
      <c r="AQ43" s="85">
        <v>96.522107266024506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0.13600000000000001</v>
      </c>
      <c r="BC43" s="85">
        <v>444.47794117647055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145.364</v>
      </c>
      <c r="BM43" s="85">
        <v>182.71924272859854</v>
      </c>
      <c r="BN43" s="84">
        <v>0</v>
      </c>
      <c r="BO43" s="85">
        <v>0</v>
      </c>
      <c r="BP43" s="84">
        <v>1.296</v>
      </c>
      <c r="BQ43" s="85">
        <v>346.66898148148147</v>
      </c>
      <c r="BR43" s="84">
        <v>0</v>
      </c>
      <c r="BS43" s="85">
        <v>0</v>
      </c>
      <c r="BT43" s="84">
        <v>0</v>
      </c>
      <c r="BU43" s="85">
        <v>0</v>
      </c>
    </row>
    <row r="44" spans="1:73" ht="12.95" customHeight="1">
      <c r="A44" s="83"/>
      <c r="B44" s="87" t="s">
        <v>77</v>
      </c>
      <c r="C44" s="19">
        <v>31</v>
      </c>
      <c r="D44" s="84">
        <v>0.1</v>
      </c>
      <c r="E44" s="85">
        <v>3942</v>
      </c>
      <c r="F44" s="84">
        <v>0</v>
      </c>
      <c r="G44" s="85">
        <v>0</v>
      </c>
      <c r="H44" s="84">
        <v>235.61099999999999</v>
      </c>
      <c r="I44" s="85">
        <v>600.50037986341897</v>
      </c>
      <c r="J44" s="84">
        <v>0</v>
      </c>
      <c r="K44" s="85">
        <v>0</v>
      </c>
      <c r="L44" s="84">
        <v>106.38500000000001</v>
      </c>
      <c r="M44" s="85">
        <v>920.70515580203983</v>
      </c>
      <c r="N44" s="84">
        <v>0</v>
      </c>
      <c r="O44" s="85">
        <v>0</v>
      </c>
      <c r="P44" s="84">
        <v>103.727</v>
      </c>
      <c r="Q44" s="85">
        <v>824.18619067359509</v>
      </c>
      <c r="R44" s="84">
        <v>0</v>
      </c>
      <c r="S44" s="85">
        <v>0</v>
      </c>
      <c r="T44" s="84">
        <v>1.2430000000000001</v>
      </c>
      <c r="U44" s="85">
        <v>540.06033789219623</v>
      </c>
      <c r="V44" s="84">
        <v>0</v>
      </c>
      <c r="W44" s="85">
        <v>0</v>
      </c>
      <c r="X44" s="84">
        <v>6.7850000000000001</v>
      </c>
      <c r="Y44" s="85">
        <v>773.81783345615327</v>
      </c>
      <c r="Z44" s="84">
        <v>0</v>
      </c>
      <c r="AA44" s="85">
        <v>0</v>
      </c>
      <c r="AB44" s="84">
        <v>2.1999999999999999E-2</v>
      </c>
      <c r="AC44" s="85">
        <v>526.45454545454538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7.0000000000000007E-2</v>
      </c>
      <c r="AM44" s="85">
        <v>664.42857142857144</v>
      </c>
      <c r="AN44" s="84">
        <v>0</v>
      </c>
      <c r="AO44" s="85">
        <v>0</v>
      </c>
      <c r="AP44" s="84">
        <v>0.128</v>
      </c>
      <c r="AQ44" s="85">
        <v>479.16406249999994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2.1999999999999999E-2</v>
      </c>
      <c r="BM44" s="85">
        <v>878</v>
      </c>
      <c r="BN44" s="84">
        <v>0</v>
      </c>
      <c r="BO44" s="85">
        <v>0</v>
      </c>
      <c r="BP44" s="84">
        <v>2.8000000000000001E-2</v>
      </c>
      <c r="BQ44" s="85">
        <v>781.67857142857144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1.4E-2</v>
      </c>
      <c r="I46" s="85">
        <v>479.07142857142856</v>
      </c>
      <c r="J46" s="84">
        <v>0</v>
      </c>
      <c r="K46" s="85">
        <v>0</v>
      </c>
      <c r="L46" s="84">
        <v>0</v>
      </c>
      <c r="M46" s="85">
        <v>0</v>
      </c>
      <c r="N46" s="84">
        <v>0</v>
      </c>
      <c r="O46" s="85">
        <v>0</v>
      </c>
      <c r="P46" s="84">
        <v>0.66200000000000003</v>
      </c>
      <c r="Q46" s="85">
        <v>1325.0030211480364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8.8469999999999995</v>
      </c>
      <c r="AC46" s="85">
        <v>411.00892958064878</v>
      </c>
      <c r="AD46" s="84">
        <v>0</v>
      </c>
      <c r="AE46" s="85">
        <v>0</v>
      </c>
      <c r="AF46" s="84">
        <v>2.19</v>
      </c>
      <c r="AG46" s="85">
        <v>56.197716894977169</v>
      </c>
      <c r="AH46" s="84">
        <v>2.2690000000000001</v>
      </c>
      <c r="AI46" s="85">
        <v>403.23754958131332</v>
      </c>
      <c r="AJ46" s="84">
        <v>8.6999999999999994E-2</v>
      </c>
      <c r="AK46" s="85">
        <v>383.4712643678161</v>
      </c>
      <c r="AL46" s="84">
        <v>19.18</v>
      </c>
      <c r="AM46" s="85">
        <v>121.21313868613137</v>
      </c>
      <c r="AN46" s="84">
        <v>0.126</v>
      </c>
      <c r="AO46" s="85">
        <v>69.555555555555557</v>
      </c>
      <c r="AP46" s="84">
        <v>0.75800000000000001</v>
      </c>
      <c r="AQ46" s="85">
        <v>62.352242744063325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1.4079999999999999</v>
      </c>
      <c r="BM46" s="85">
        <v>373.53622159090907</v>
      </c>
      <c r="BN46" s="84">
        <v>0</v>
      </c>
      <c r="BO46" s="85">
        <v>0</v>
      </c>
      <c r="BP46" s="84">
        <v>5.7000000000000002E-2</v>
      </c>
      <c r="BQ46" s="85">
        <v>1059.9473684210527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1076.5</v>
      </c>
      <c r="AG48" s="85">
        <v>54.93729679516953</v>
      </c>
      <c r="AH48" s="84">
        <v>549.5</v>
      </c>
      <c r="AI48" s="85">
        <v>70.825295723384897</v>
      </c>
      <c r="AJ48" s="84">
        <v>269</v>
      </c>
      <c r="AK48" s="85">
        <v>49.539033457249069</v>
      </c>
      <c r="AL48" s="84">
        <v>432.5</v>
      </c>
      <c r="AM48" s="85">
        <v>219.02196531791907</v>
      </c>
      <c r="AN48" s="84">
        <v>0</v>
      </c>
      <c r="AO48" s="85">
        <v>0</v>
      </c>
      <c r="AP48" s="84">
        <v>246</v>
      </c>
      <c r="AQ48" s="85">
        <v>102.03252032520325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2618.0430000000001</v>
      </c>
      <c r="BM48" s="85">
        <v>152.44515655396035</v>
      </c>
      <c r="BN48" s="84">
        <v>0</v>
      </c>
      <c r="BO48" s="85">
        <v>0</v>
      </c>
      <c r="BP48" s="84">
        <v>26.809000000000001</v>
      </c>
      <c r="BQ48" s="85">
        <v>358.19008541907567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0.188</v>
      </c>
      <c r="AG49" s="85">
        <v>191.41489361702128</v>
      </c>
      <c r="AH49" s="84">
        <v>0</v>
      </c>
      <c r="AI49" s="85">
        <v>0</v>
      </c>
      <c r="AJ49" s="84">
        <v>13.228</v>
      </c>
      <c r="AK49" s="85">
        <v>40.610598729966739</v>
      </c>
      <c r="AL49" s="84">
        <v>170.833</v>
      </c>
      <c r="AM49" s="85">
        <v>268.14921590090904</v>
      </c>
      <c r="AN49" s="84">
        <v>5.4</v>
      </c>
      <c r="AO49" s="85">
        <v>160</v>
      </c>
      <c r="AP49" s="84">
        <v>38.94</v>
      </c>
      <c r="AQ49" s="85">
        <v>119.90215716486902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12.375</v>
      </c>
      <c r="BC49" s="85">
        <v>742.29163636363637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36.902999999999999</v>
      </c>
      <c r="BM49" s="85">
        <v>262.08115871338373</v>
      </c>
      <c r="BN49" s="84">
        <v>77.843999999999994</v>
      </c>
      <c r="BO49" s="85">
        <v>522.01266635835771</v>
      </c>
      <c r="BP49" s="84">
        <v>10.754</v>
      </c>
      <c r="BQ49" s="85">
        <v>686.86293472196394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26.358000000000001</v>
      </c>
      <c r="AG50" s="85">
        <v>310.61984976098341</v>
      </c>
      <c r="AH50" s="84">
        <v>1.5</v>
      </c>
      <c r="AI50" s="85">
        <v>256.32</v>
      </c>
      <c r="AJ50" s="84">
        <v>0</v>
      </c>
      <c r="AK50" s="85">
        <v>0</v>
      </c>
      <c r="AL50" s="84">
        <v>29.824000000000002</v>
      </c>
      <c r="AM50" s="85">
        <v>323.37533530042919</v>
      </c>
      <c r="AN50" s="84">
        <v>0</v>
      </c>
      <c r="AO50" s="85">
        <v>0</v>
      </c>
      <c r="AP50" s="84">
        <v>22.555</v>
      </c>
      <c r="AQ50" s="85">
        <v>363.60877854134338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23.420999999999999</v>
      </c>
      <c r="BC50" s="85">
        <v>412.40220315101834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0</v>
      </c>
      <c r="BM50" s="85">
        <v>0</v>
      </c>
      <c r="BN50" s="84">
        <v>0</v>
      </c>
      <c r="BO50" s="85">
        <v>0</v>
      </c>
      <c r="BP50" s="84">
        <v>0</v>
      </c>
      <c r="BQ50" s="85">
        <v>0</v>
      </c>
      <c r="BR50" s="84">
        <v>0</v>
      </c>
      <c r="BS50" s="85">
        <v>0</v>
      </c>
      <c r="BT50" s="84">
        <v>0</v>
      </c>
      <c r="BU50" s="85">
        <v>0</v>
      </c>
    </row>
    <row r="51" spans="1:73" ht="12.95" customHeight="1">
      <c r="A51" s="83"/>
      <c r="B51" s="61"/>
      <c r="C51" s="86"/>
      <c r="D51" s="84"/>
      <c r="E51" s="85"/>
      <c r="F51" s="84"/>
      <c r="G51" s="85"/>
      <c r="H51" s="84"/>
      <c r="I51" s="85"/>
      <c r="J51" s="84"/>
      <c r="K51" s="85"/>
      <c r="L51" s="84"/>
      <c r="M51" s="85"/>
      <c r="N51" s="84"/>
      <c r="O51" s="85"/>
      <c r="P51" s="84"/>
      <c r="Q51" s="85"/>
      <c r="R51" s="84"/>
      <c r="S51" s="85"/>
      <c r="T51" s="84"/>
      <c r="U51" s="85"/>
      <c r="V51" s="84"/>
      <c r="W51" s="85"/>
      <c r="X51" s="84"/>
      <c r="Y51" s="85"/>
      <c r="Z51" s="84"/>
      <c r="AA51" s="85"/>
      <c r="AB51" s="84"/>
      <c r="AC51" s="85"/>
      <c r="AD51" s="84"/>
      <c r="AE51" s="85"/>
      <c r="AF51" s="84"/>
      <c r="AG51" s="85"/>
      <c r="AH51" s="84"/>
      <c r="AI51" s="85"/>
      <c r="AJ51" s="84"/>
      <c r="AK51" s="85"/>
      <c r="AL51" s="84"/>
      <c r="AM51" s="85"/>
      <c r="AN51" s="84"/>
      <c r="AO51" s="85"/>
      <c r="AP51" s="84"/>
      <c r="AQ51" s="85"/>
      <c r="AR51" s="84"/>
      <c r="AS51" s="85"/>
      <c r="AT51" s="84"/>
      <c r="AU51" s="85"/>
      <c r="AV51" s="84"/>
      <c r="AW51" s="85"/>
      <c r="AX51" s="84"/>
      <c r="AY51" s="85"/>
      <c r="AZ51" s="84"/>
      <c r="BA51" s="85"/>
      <c r="BB51" s="84"/>
      <c r="BC51" s="85"/>
      <c r="BD51" s="84"/>
      <c r="BE51" s="85"/>
      <c r="BF51" s="84"/>
      <c r="BG51" s="85"/>
      <c r="BH51" s="84"/>
      <c r="BI51" s="85"/>
      <c r="BJ51" s="84"/>
      <c r="BK51" s="85"/>
      <c r="BL51" s="84"/>
      <c r="BM51" s="85"/>
      <c r="BN51" s="84"/>
      <c r="BO51" s="85"/>
      <c r="BP51" s="84"/>
      <c r="BQ51" s="85"/>
      <c r="BR51" s="84"/>
      <c r="BS51" s="85"/>
      <c r="BT51" s="84"/>
      <c r="BU51" s="85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4.7</v>
      </c>
      <c r="AC52" s="85">
        <v>474</v>
      </c>
      <c r="AD52" s="84">
        <v>0</v>
      </c>
      <c r="AE52" s="85">
        <v>0</v>
      </c>
      <c r="AF52" s="84">
        <v>8.5000000000000006E-2</v>
      </c>
      <c r="AG52" s="85">
        <v>151.19999999999999</v>
      </c>
      <c r="AH52" s="84">
        <v>0</v>
      </c>
      <c r="AI52" s="85">
        <v>0</v>
      </c>
      <c r="AJ52" s="84">
        <v>0.23</v>
      </c>
      <c r="AK52" s="85">
        <v>252.39130434782606</v>
      </c>
      <c r="AL52" s="84">
        <v>18.431999999999999</v>
      </c>
      <c r="AM52" s="85">
        <v>434.51264105902777</v>
      </c>
      <c r="AN52" s="84">
        <v>0.26300000000000001</v>
      </c>
      <c r="AO52" s="85">
        <v>167.76425855513307</v>
      </c>
      <c r="AP52" s="84">
        <v>24.942</v>
      </c>
      <c r="AQ52" s="85">
        <v>40.507657766017161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16.591000000000001</v>
      </c>
      <c r="BC52" s="85">
        <v>386.39611837743354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41.070999999999998</v>
      </c>
      <c r="BM52" s="85">
        <v>125.27851768888023</v>
      </c>
      <c r="BN52" s="84">
        <v>1.5009999999999999</v>
      </c>
      <c r="BO52" s="85">
        <v>239.92604930046639</v>
      </c>
      <c r="BP52" s="84">
        <v>33.906999999999996</v>
      </c>
      <c r="BQ52" s="85">
        <v>458.25118707051644</v>
      </c>
      <c r="BR52" s="84">
        <v>0</v>
      </c>
      <c r="BS52" s="85">
        <v>0</v>
      </c>
      <c r="BT52" s="84">
        <v>0.93100000000000005</v>
      </c>
      <c r="BU52" s="85">
        <v>1143.2663802363049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25.558</v>
      </c>
      <c r="AC53" s="85">
        <v>195.37444244463572</v>
      </c>
      <c r="AD53" s="84">
        <v>0</v>
      </c>
      <c r="AE53" s="85">
        <v>0</v>
      </c>
      <c r="AF53" s="84">
        <v>1.6E-2</v>
      </c>
      <c r="AG53" s="85">
        <v>33.75</v>
      </c>
      <c r="AH53" s="84">
        <v>0.32</v>
      </c>
      <c r="AI53" s="85">
        <v>77.625</v>
      </c>
      <c r="AJ53" s="84">
        <v>0</v>
      </c>
      <c r="AK53" s="85">
        <v>0</v>
      </c>
      <c r="AL53" s="84">
        <v>64.667000000000002</v>
      </c>
      <c r="AM53" s="85">
        <v>422.28172019731858</v>
      </c>
      <c r="AN53" s="84">
        <v>7.5999999999999998E-2</v>
      </c>
      <c r="AO53" s="85">
        <v>116.52631578947368</v>
      </c>
      <c r="AP53" s="84">
        <v>79.897000000000006</v>
      </c>
      <c r="AQ53" s="85">
        <v>234.68240359462808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31.771000000000001</v>
      </c>
      <c r="BC53" s="85">
        <v>569.61423940071143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190.79400000000001</v>
      </c>
      <c r="BM53" s="85">
        <v>259.26148096900323</v>
      </c>
      <c r="BN53" s="84">
        <v>0.25900000000000001</v>
      </c>
      <c r="BO53" s="85">
        <v>219.37837837837836</v>
      </c>
      <c r="BP53" s="84">
        <v>1.478</v>
      </c>
      <c r="BQ53" s="85">
        <v>562.04668470906631</v>
      </c>
      <c r="BR53" s="84">
        <v>0</v>
      </c>
      <c r="BS53" s="85">
        <v>0</v>
      </c>
      <c r="BT53" s="84">
        <v>6.5000000000000002E-2</v>
      </c>
      <c r="BU53" s="85">
        <v>966.83076923076931</v>
      </c>
    </row>
    <row r="54" spans="1:73" ht="12.95" customHeight="1">
      <c r="A54" s="83"/>
      <c r="B54" s="80" t="s">
        <v>85</v>
      </c>
      <c r="C54" s="19">
        <v>39</v>
      </c>
      <c r="D54" s="84">
        <v>0.95899999999999996</v>
      </c>
      <c r="E54" s="85">
        <v>2167.8488008342024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3.6999999999999998E-2</v>
      </c>
      <c r="AC54" s="85">
        <v>706.37837837837833</v>
      </c>
      <c r="AD54" s="84">
        <v>0</v>
      </c>
      <c r="AE54" s="85">
        <v>0</v>
      </c>
      <c r="AF54" s="84">
        <v>1.0049999999999999</v>
      </c>
      <c r="AG54" s="85">
        <v>95.819900497512435</v>
      </c>
      <c r="AH54" s="84">
        <v>6.1609999999999996</v>
      </c>
      <c r="AI54" s="85">
        <v>48.890115241032298</v>
      </c>
      <c r="AJ54" s="84">
        <v>1.232</v>
      </c>
      <c r="AK54" s="85">
        <v>23.625</v>
      </c>
      <c r="AL54" s="84">
        <v>672.18700000000001</v>
      </c>
      <c r="AM54" s="85">
        <v>276.79001379080523</v>
      </c>
      <c r="AN54" s="84">
        <v>90.643000000000001</v>
      </c>
      <c r="AO54" s="85">
        <v>117.47113400924506</v>
      </c>
      <c r="AP54" s="84">
        <v>586.70699999999999</v>
      </c>
      <c r="AQ54" s="85">
        <v>168.73534830844017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70.418000000000006</v>
      </c>
      <c r="BC54" s="85">
        <v>494.47982050044027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20.09</v>
      </c>
      <c r="BM54" s="85">
        <v>647.36017919362871</v>
      </c>
      <c r="BN54" s="84">
        <v>0.13300000000000001</v>
      </c>
      <c r="BO54" s="85">
        <v>367.84962406015035</v>
      </c>
      <c r="BP54" s="84">
        <v>21.405999999999999</v>
      </c>
      <c r="BQ54" s="85">
        <v>525.03410258805945</v>
      </c>
      <c r="BR54" s="84">
        <v>0</v>
      </c>
      <c r="BS54" s="85">
        <v>0</v>
      </c>
      <c r="BT54" s="84">
        <v>0.65100000000000002</v>
      </c>
      <c r="BU54" s="85">
        <v>1289.5299539170508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0.69399999999999995</v>
      </c>
      <c r="U55" s="85">
        <v>535.3314121037464</v>
      </c>
      <c r="V55" s="84">
        <v>0</v>
      </c>
      <c r="W55" s="85">
        <v>0</v>
      </c>
      <c r="X55" s="84">
        <v>0.48</v>
      </c>
      <c r="Y55" s="85">
        <v>513</v>
      </c>
      <c r="Z55" s="84">
        <v>0</v>
      </c>
      <c r="AA55" s="85">
        <v>0</v>
      </c>
      <c r="AB55" s="84">
        <v>6.5739999999999998</v>
      </c>
      <c r="AC55" s="85">
        <v>395.7097657438394</v>
      </c>
      <c r="AD55" s="84">
        <v>0</v>
      </c>
      <c r="AE55" s="85">
        <v>0</v>
      </c>
      <c r="AF55" s="84">
        <v>1655.82</v>
      </c>
      <c r="AG55" s="85">
        <v>44.954010097715937</v>
      </c>
      <c r="AH55" s="84">
        <v>498.58600000000001</v>
      </c>
      <c r="AI55" s="85">
        <v>62.564580634033049</v>
      </c>
      <c r="AJ55" s="84">
        <v>185.48599999999999</v>
      </c>
      <c r="AK55" s="85">
        <v>44.025522141832809</v>
      </c>
      <c r="AL55" s="84">
        <v>1025.1300000000001</v>
      </c>
      <c r="AM55" s="85">
        <v>246.71082594402662</v>
      </c>
      <c r="AN55" s="84">
        <v>4.9850000000000003</v>
      </c>
      <c r="AO55" s="85">
        <v>60.640320962888666</v>
      </c>
      <c r="AP55" s="84">
        <v>1397.752</v>
      </c>
      <c r="AQ55" s="85">
        <v>207.21404369301567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244.81</v>
      </c>
      <c r="BC55" s="85">
        <v>436.08706752175158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108.46899999999999</v>
      </c>
      <c r="BM55" s="85">
        <v>249.18827499101127</v>
      </c>
      <c r="BN55" s="84">
        <v>0</v>
      </c>
      <c r="BO55" s="85">
        <v>0</v>
      </c>
      <c r="BP55" s="84">
        <v>2.5030000000000001</v>
      </c>
      <c r="BQ55" s="85">
        <v>285.1322413104275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145.58199999999999</v>
      </c>
      <c r="AC56" s="85">
        <v>520.97878171751995</v>
      </c>
      <c r="AD56" s="84">
        <v>0</v>
      </c>
      <c r="AE56" s="85">
        <v>0</v>
      </c>
      <c r="AF56" s="84">
        <v>349.50400000000002</v>
      </c>
      <c r="AG56" s="85">
        <v>66.286056811939204</v>
      </c>
      <c r="AH56" s="84">
        <v>348.72899999999998</v>
      </c>
      <c r="AI56" s="85">
        <v>46.424524487496022</v>
      </c>
      <c r="AJ56" s="84">
        <v>248.50800000000001</v>
      </c>
      <c r="AK56" s="85">
        <v>37.33802533520047</v>
      </c>
      <c r="AL56" s="84">
        <v>939.82600000000002</v>
      </c>
      <c r="AM56" s="85">
        <v>324.93777465190362</v>
      </c>
      <c r="AN56" s="84">
        <v>23.581</v>
      </c>
      <c r="AO56" s="85">
        <v>225.54005343284848</v>
      </c>
      <c r="AP56" s="84">
        <v>1294.9380000000001</v>
      </c>
      <c r="AQ56" s="85">
        <v>108.22068855806224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157.36099999999999</v>
      </c>
      <c r="BC56" s="85">
        <v>512.37493406879719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98.412000000000006</v>
      </c>
      <c r="BM56" s="85">
        <v>547.92263138641636</v>
      </c>
      <c r="BN56" s="84">
        <v>3.2890000000000001</v>
      </c>
      <c r="BO56" s="85">
        <v>481.97750076010948</v>
      </c>
      <c r="BP56" s="84">
        <v>58.131999999999998</v>
      </c>
      <c r="BQ56" s="85">
        <v>481.66830661253692</v>
      </c>
      <c r="BR56" s="84">
        <v>0</v>
      </c>
      <c r="BS56" s="85">
        <v>0</v>
      </c>
      <c r="BT56" s="84">
        <v>2.2469999999999999</v>
      </c>
      <c r="BU56" s="85">
        <v>1231.2692478860702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1.831</v>
      </c>
      <c r="I58" s="85">
        <v>324.84653194975419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0.128</v>
      </c>
      <c r="Y58" s="85">
        <v>1226.8125</v>
      </c>
      <c r="Z58" s="84">
        <v>0</v>
      </c>
      <c r="AA58" s="85">
        <v>0</v>
      </c>
      <c r="AB58" s="84">
        <v>2.0619999999999998</v>
      </c>
      <c r="AC58" s="85">
        <v>170.46411251212416</v>
      </c>
      <c r="AD58" s="84">
        <v>0</v>
      </c>
      <c r="AE58" s="85">
        <v>0</v>
      </c>
      <c r="AF58" s="84">
        <v>19.010000000000002</v>
      </c>
      <c r="AG58" s="85">
        <v>76.740768016833243</v>
      </c>
      <c r="AH58" s="84">
        <v>700.21500000000003</v>
      </c>
      <c r="AI58" s="85">
        <v>68.376385824353946</v>
      </c>
      <c r="AJ58" s="84">
        <v>145.97999999999999</v>
      </c>
      <c r="AK58" s="85">
        <v>37.623921085080148</v>
      </c>
      <c r="AL58" s="84">
        <v>287.43200000000002</v>
      </c>
      <c r="AM58" s="85">
        <v>196.52939825767484</v>
      </c>
      <c r="AN58" s="84">
        <v>3.21</v>
      </c>
      <c r="AO58" s="85">
        <v>109.56791277258566</v>
      </c>
      <c r="AP58" s="84">
        <v>949.60299999999995</v>
      </c>
      <c r="AQ58" s="85">
        <v>180.37578440674682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94.744</v>
      </c>
      <c r="BC58" s="85">
        <v>482.75238537532721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34.963999999999999</v>
      </c>
      <c r="BM58" s="85">
        <v>261.63571101704611</v>
      </c>
      <c r="BN58" s="84">
        <v>2.6819999999999999</v>
      </c>
      <c r="BO58" s="85">
        <v>210.28187919463087</v>
      </c>
      <c r="BP58" s="84">
        <v>20.506</v>
      </c>
      <c r="BQ58" s="85">
        <v>351.63074222178875</v>
      </c>
      <c r="BR58" s="84">
        <v>0</v>
      </c>
      <c r="BS58" s="85">
        <v>0</v>
      </c>
      <c r="BT58" s="84">
        <v>6.0000000000000001E-3</v>
      </c>
      <c r="BU58" s="85">
        <v>90</v>
      </c>
    </row>
    <row r="59" spans="1:73" ht="12.95" customHeight="1">
      <c r="A59" s="83"/>
      <c r="B59" s="80" t="s">
        <v>89</v>
      </c>
      <c r="C59" s="19">
        <v>43</v>
      </c>
      <c r="D59" s="84">
        <v>0.56399999999999995</v>
      </c>
      <c r="E59" s="85">
        <v>1699.7553191489362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3.6999999999999998E-2</v>
      </c>
      <c r="AC59" s="85">
        <v>116.75675675675676</v>
      </c>
      <c r="AD59" s="84">
        <v>0</v>
      </c>
      <c r="AE59" s="85">
        <v>0</v>
      </c>
      <c r="AF59" s="84">
        <v>1034.4480000000001</v>
      </c>
      <c r="AG59" s="85">
        <v>39.899872202372663</v>
      </c>
      <c r="AH59" s="84">
        <v>177.88</v>
      </c>
      <c r="AI59" s="85">
        <v>60.478789071284005</v>
      </c>
      <c r="AJ59" s="84">
        <v>72.784000000000006</v>
      </c>
      <c r="AK59" s="85">
        <v>65.561730600131895</v>
      </c>
      <c r="AL59" s="84">
        <v>182.01</v>
      </c>
      <c r="AM59" s="85">
        <v>302.96558980275807</v>
      </c>
      <c r="AN59" s="84">
        <v>28.878</v>
      </c>
      <c r="AO59" s="85">
        <v>33.129094812660156</v>
      </c>
      <c r="AP59" s="84">
        <v>143.304</v>
      </c>
      <c r="AQ59" s="85">
        <v>67.583389158711555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8.9999999999999993E-3</v>
      </c>
      <c r="BC59" s="85">
        <v>216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58.631</v>
      </c>
      <c r="BM59" s="85">
        <v>177.40055601985298</v>
      </c>
      <c r="BN59" s="84">
        <v>0.17199999999999999</v>
      </c>
      <c r="BO59" s="85">
        <v>678.32558139534876</v>
      </c>
      <c r="BP59" s="84">
        <v>3.8820000000000001</v>
      </c>
      <c r="BQ59" s="85">
        <v>747.25012879958786</v>
      </c>
      <c r="BR59" s="84">
        <v>0</v>
      </c>
      <c r="BS59" s="85">
        <v>0</v>
      </c>
      <c r="BT59" s="84">
        <v>0.45800000000000002</v>
      </c>
      <c r="BU59" s="85">
        <v>1248.5174672489084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9.7000000000000003E-2</v>
      </c>
      <c r="AC60" s="85">
        <v>478.05154639175259</v>
      </c>
      <c r="AD60" s="84">
        <v>0</v>
      </c>
      <c r="AE60" s="85">
        <v>0</v>
      </c>
      <c r="AF60" s="84">
        <v>2167.0279999999998</v>
      </c>
      <c r="AG60" s="85">
        <v>35.972889598103947</v>
      </c>
      <c r="AH60" s="84">
        <v>1091.0160000000001</v>
      </c>
      <c r="AI60" s="85">
        <v>44.282756623184262</v>
      </c>
      <c r="AJ60" s="84">
        <v>2.5000000000000001E-2</v>
      </c>
      <c r="AK60" s="85">
        <v>22.24</v>
      </c>
      <c r="AL60" s="84">
        <v>915.41399999999999</v>
      </c>
      <c r="AM60" s="85">
        <v>79.308442955864777</v>
      </c>
      <c r="AN60" s="84">
        <v>156.97999999999999</v>
      </c>
      <c r="AO60" s="85">
        <v>79.450637023824697</v>
      </c>
      <c r="AP60" s="84">
        <v>220.83799999999999</v>
      </c>
      <c r="AQ60" s="85">
        <v>78.697370923482367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0.03</v>
      </c>
      <c r="BC60" s="85">
        <v>72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28.027999999999999</v>
      </c>
      <c r="BM60" s="85">
        <v>92.805408876837447</v>
      </c>
      <c r="BN60" s="84">
        <v>1.9E-2</v>
      </c>
      <c r="BO60" s="85">
        <v>371.73684210526318</v>
      </c>
      <c r="BP60" s="84">
        <v>0.29299999999999998</v>
      </c>
      <c r="BQ60" s="85">
        <v>374.73720136518773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9.6020000000000003</v>
      </c>
      <c r="I61" s="85">
        <v>537.56290356175805</v>
      </c>
      <c r="J61" s="84">
        <v>0</v>
      </c>
      <c r="K61" s="85">
        <v>0</v>
      </c>
      <c r="L61" s="84">
        <v>2.3180000000000001</v>
      </c>
      <c r="M61" s="85">
        <v>1691.1177739430543</v>
      </c>
      <c r="N61" s="84">
        <v>0</v>
      </c>
      <c r="O61" s="85">
        <v>0</v>
      </c>
      <c r="P61" s="84">
        <v>19.164000000000001</v>
      </c>
      <c r="Q61" s="85">
        <v>1582.5921519515759</v>
      </c>
      <c r="R61" s="84">
        <v>0</v>
      </c>
      <c r="S61" s="85">
        <v>0</v>
      </c>
      <c r="T61" s="84">
        <v>0.91500000000000004</v>
      </c>
      <c r="U61" s="85">
        <v>554.70928961748632</v>
      </c>
      <c r="V61" s="84">
        <v>0</v>
      </c>
      <c r="W61" s="85">
        <v>0</v>
      </c>
      <c r="X61" s="84">
        <v>1.7270000000000001</v>
      </c>
      <c r="Y61" s="85">
        <v>631.75390851187024</v>
      </c>
      <c r="Z61" s="84">
        <v>0</v>
      </c>
      <c r="AA61" s="85">
        <v>0</v>
      </c>
      <c r="AB61" s="84">
        <v>3.6139999999999999</v>
      </c>
      <c r="AC61" s="85">
        <v>106.29773104593248</v>
      </c>
      <c r="AD61" s="84">
        <v>0</v>
      </c>
      <c r="AE61" s="85">
        <v>0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4.7E-2</v>
      </c>
      <c r="AM61" s="85">
        <v>804.36170212765967</v>
      </c>
      <c r="AN61" s="84">
        <v>0</v>
      </c>
      <c r="AO61" s="85">
        <v>0</v>
      </c>
      <c r="AP61" s="84">
        <v>1.4999999999999999E-2</v>
      </c>
      <c r="AQ61" s="85">
        <v>321.73333333333335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1.2E-2</v>
      </c>
      <c r="BM61" s="85">
        <v>290.75</v>
      </c>
      <c r="BN61" s="84">
        <v>1.2E-2</v>
      </c>
      <c r="BO61" s="85">
        <v>483.75</v>
      </c>
      <c r="BP61" s="84">
        <v>8.9999999999999993E-3</v>
      </c>
      <c r="BQ61" s="85">
        <v>598.88888888888891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11.920999999999999</v>
      </c>
      <c r="Q62" s="85">
        <v>218.33696837513631</v>
      </c>
      <c r="R62" s="84">
        <v>121.342</v>
      </c>
      <c r="S62" s="85">
        <v>288.01372978853163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4.5839999999999996</v>
      </c>
      <c r="AC62" s="85">
        <v>195.30497382198953</v>
      </c>
      <c r="AD62" s="84">
        <v>2986.741</v>
      </c>
      <c r="AE62" s="85">
        <v>168.3323160595445</v>
      </c>
      <c r="AF62" s="84">
        <v>174.25399999999999</v>
      </c>
      <c r="AG62" s="85">
        <v>48.571940959748417</v>
      </c>
      <c r="AH62" s="84">
        <v>413.82</v>
      </c>
      <c r="AI62" s="85">
        <v>87.334046203663419</v>
      </c>
      <c r="AJ62" s="84">
        <v>0</v>
      </c>
      <c r="AK62" s="85">
        <v>0</v>
      </c>
      <c r="AL62" s="84">
        <v>37.378999999999998</v>
      </c>
      <c r="AM62" s="85">
        <v>297.42529227641188</v>
      </c>
      <c r="AN62" s="84">
        <v>47.301000000000002</v>
      </c>
      <c r="AO62" s="85">
        <v>119.60998710386673</v>
      </c>
      <c r="AP62" s="84">
        <v>359.77300000000002</v>
      </c>
      <c r="AQ62" s="85">
        <v>91.158280360115967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11.156000000000001</v>
      </c>
      <c r="BM62" s="85">
        <v>93.520706346360697</v>
      </c>
      <c r="BN62" s="84">
        <v>0</v>
      </c>
      <c r="BO62" s="85">
        <v>0</v>
      </c>
      <c r="BP62" s="84">
        <v>0.08</v>
      </c>
      <c r="BQ62" s="85">
        <v>1006.175</v>
      </c>
      <c r="BR62" s="84">
        <v>0</v>
      </c>
      <c r="BS62" s="85">
        <v>0</v>
      </c>
      <c r="BT62" s="84">
        <v>5.0000000000000001E-3</v>
      </c>
      <c r="BU62" s="85">
        <v>679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366.56799999999998</v>
      </c>
      <c r="S64" s="85">
        <v>286.48180692259007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10.747</v>
      </c>
      <c r="AC64" s="85">
        <v>128.71489718060855</v>
      </c>
      <c r="AD64" s="84">
        <v>4800.4390000000003</v>
      </c>
      <c r="AE64" s="85">
        <v>151.81382806864124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1.671</v>
      </c>
      <c r="AO64" s="85">
        <v>21.600239377618191</v>
      </c>
      <c r="AP64" s="84">
        <v>0.06</v>
      </c>
      <c r="AQ64" s="85">
        <v>214.93333333333334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0.247</v>
      </c>
      <c r="BM64" s="85">
        <v>809.64777327935224</v>
      </c>
      <c r="BN64" s="84">
        <v>0</v>
      </c>
      <c r="BO64" s="85">
        <v>0</v>
      </c>
      <c r="BP64" s="84">
        <v>9.2999999999999999E-2</v>
      </c>
      <c r="BQ64" s="85">
        <v>670.76344086021504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15.715</v>
      </c>
      <c r="E65" s="85">
        <v>1634.0706331530384</v>
      </c>
      <c r="F65" s="84">
        <v>0</v>
      </c>
      <c r="G65" s="85">
        <v>0</v>
      </c>
      <c r="H65" s="84">
        <v>22.457999999999998</v>
      </c>
      <c r="I65" s="85">
        <v>627.09978626769976</v>
      </c>
      <c r="J65" s="84">
        <v>0</v>
      </c>
      <c r="K65" s="85">
        <v>0</v>
      </c>
      <c r="L65" s="84">
        <v>19.696999999999999</v>
      </c>
      <c r="M65" s="85">
        <v>1577.9025232268873</v>
      </c>
      <c r="N65" s="84">
        <v>0</v>
      </c>
      <c r="O65" s="85">
        <v>0</v>
      </c>
      <c r="P65" s="84">
        <v>6.8940000000000001</v>
      </c>
      <c r="Q65" s="85">
        <v>1323.1025529445897</v>
      </c>
      <c r="R65" s="84">
        <v>0</v>
      </c>
      <c r="S65" s="85">
        <v>0</v>
      </c>
      <c r="T65" s="84">
        <v>0.27700000000000002</v>
      </c>
      <c r="U65" s="85">
        <v>1669.4332129963898</v>
      </c>
      <c r="V65" s="84">
        <v>0</v>
      </c>
      <c r="W65" s="85">
        <v>0</v>
      </c>
      <c r="X65" s="84">
        <v>0.79200000000000004</v>
      </c>
      <c r="Y65" s="85">
        <v>1033.2070707070707</v>
      </c>
      <c r="Z65" s="84">
        <v>0</v>
      </c>
      <c r="AA65" s="85">
        <v>0</v>
      </c>
      <c r="AB65" s="84">
        <v>554.26800000000003</v>
      </c>
      <c r="AC65" s="85">
        <v>314.70948169477583</v>
      </c>
      <c r="AD65" s="84">
        <v>0</v>
      </c>
      <c r="AE65" s="85">
        <v>0</v>
      </c>
      <c r="AF65" s="84">
        <v>9.6780000000000008</v>
      </c>
      <c r="AG65" s="85">
        <v>193.20820417441621</v>
      </c>
      <c r="AH65" s="84">
        <v>2.2290000000000001</v>
      </c>
      <c r="AI65" s="85">
        <v>343.46343651861821</v>
      </c>
      <c r="AJ65" s="84">
        <v>0</v>
      </c>
      <c r="AK65" s="85">
        <v>0</v>
      </c>
      <c r="AL65" s="84">
        <v>24.137</v>
      </c>
      <c r="AM65" s="85">
        <v>512.78671748767454</v>
      </c>
      <c r="AN65" s="84">
        <v>2.444</v>
      </c>
      <c r="AO65" s="85">
        <v>250.37643207855973</v>
      </c>
      <c r="AP65" s="84">
        <v>26.085000000000001</v>
      </c>
      <c r="AQ65" s="85">
        <v>382.67000191681046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94.795000000000002</v>
      </c>
      <c r="BM65" s="85">
        <v>670.84831478453509</v>
      </c>
      <c r="BN65" s="84">
        <v>2.1240000000000001</v>
      </c>
      <c r="BO65" s="85">
        <v>713.75612052730696</v>
      </c>
      <c r="BP65" s="84">
        <v>43.353999999999999</v>
      </c>
      <c r="BQ65" s="85">
        <v>742.60972459288644</v>
      </c>
      <c r="BR65" s="84">
        <v>0</v>
      </c>
      <c r="BS65" s="85">
        <v>0</v>
      </c>
      <c r="BT65" s="84">
        <v>1.968</v>
      </c>
      <c r="BU65" s="85">
        <v>1550.280487804878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145.50700000000001</v>
      </c>
      <c r="I66" s="85">
        <v>475.92923364511671</v>
      </c>
      <c r="J66" s="84">
        <v>0</v>
      </c>
      <c r="K66" s="85">
        <v>0</v>
      </c>
      <c r="L66" s="84">
        <v>107.3</v>
      </c>
      <c r="M66" s="85">
        <v>1071.2570270270271</v>
      </c>
      <c r="N66" s="84">
        <v>0</v>
      </c>
      <c r="O66" s="85">
        <v>0</v>
      </c>
      <c r="P66" s="84">
        <v>39.244</v>
      </c>
      <c r="Q66" s="85">
        <v>872.69095912750993</v>
      </c>
      <c r="R66" s="84">
        <v>0</v>
      </c>
      <c r="S66" s="85">
        <v>0</v>
      </c>
      <c r="T66" s="84">
        <v>0.29499999999999998</v>
      </c>
      <c r="U66" s="85">
        <v>486.806779661017</v>
      </c>
      <c r="V66" s="84">
        <v>0</v>
      </c>
      <c r="W66" s="85">
        <v>0</v>
      </c>
      <c r="X66" s="84">
        <v>6.8819999999999997</v>
      </c>
      <c r="Y66" s="85">
        <v>723.21868642836387</v>
      </c>
      <c r="Z66" s="84">
        <v>0</v>
      </c>
      <c r="AA66" s="85">
        <v>0</v>
      </c>
      <c r="AB66" s="84">
        <v>0.19400000000000001</v>
      </c>
      <c r="AC66" s="85">
        <v>45.520618556701031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0.23300000000000001</v>
      </c>
      <c r="BM66" s="85">
        <v>481.12446351931328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2E-3</v>
      </c>
      <c r="BU66" s="85">
        <v>1728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8D82-7305-46A9-A5FB-8F60DADFF4F4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43831</v>
      </c>
      <c r="F6" s="105">
        <v>43466</v>
      </c>
      <c r="G6" s="106" t="s">
        <v>134</v>
      </c>
      <c r="H6" s="104">
        <v>43831</v>
      </c>
      <c r="I6" s="105">
        <v>43466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3737.7620000000002</v>
      </c>
      <c r="F9" s="115">
        <v>3348.7979999999998</v>
      </c>
      <c r="G9" s="116">
        <f>IF(ISERR(E9/F9*100),"-",E9/F9*100)</f>
        <v>111.61503321490281</v>
      </c>
      <c r="H9" s="115">
        <v>1711.2219261151458</v>
      </c>
      <c r="I9" s="115">
        <v>1638.1052577671151</v>
      </c>
      <c r="J9" s="116">
        <f>IF(ISERR(H9/I9*100),"-",H9/I9*100)</f>
        <v>104.46349024284896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3355.7130000000002</v>
      </c>
      <c r="F10" s="115">
        <v>3502.029</v>
      </c>
      <c r="G10" s="116">
        <f>IF(ISERR(E10/F10*100),"-",E10/F10*100)</f>
        <v>95.821964923762764</v>
      </c>
      <c r="H10" s="115">
        <v>1656.8432762277346</v>
      </c>
      <c r="I10" s="115">
        <v>1725.1114339715634</v>
      </c>
      <c r="J10" s="116">
        <f>IF(ISERR(H10/I10*100),"-",H10/I10*100)</f>
        <v>96.04268127846899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35618.771000000001</v>
      </c>
      <c r="F11" s="115">
        <v>15751.164000000001</v>
      </c>
      <c r="G11" s="116">
        <f>IF(ISERR(E11/F11*100),"-",E11/F11*100)</f>
        <v>226.13421458883928</v>
      </c>
      <c r="H11" s="115">
        <v>334.17057390890886</v>
      </c>
      <c r="I11" s="115">
        <v>474.63590417825628</v>
      </c>
      <c r="J11" s="116">
        <f>IF(ISERR(H11/I11*100),"-",H11/I11*100)</f>
        <v>70.405666947481151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19025.575000000001</v>
      </c>
      <c r="F12" s="115">
        <v>5964.0709999999999</v>
      </c>
      <c r="G12" s="116">
        <f>IF(ISERR(E12/F12*100),"-",E12/F12*100)</f>
        <v>319.00316076049398</v>
      </c>
      <c r="H12" s="115">
        <v>283.19261825201079</v>
      </c>
      <c r="I12" s="115">
        <v>451.96930251165691</v>
      </c>
      <c r="J12" s="116">
        <f>IF(ISERR(H12/I12*100),"-",H12/I12*100)</f>
        <v>62.657489497244534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2927.9810000000002</v>
      </c>
      <c r="F13" s="115">
        <v>3089.3679999999999</v>
      </c>
      <c r="G13" s="116">
        <f>IF(ISERR(E13/F13*100),"-",E13/F13*100)</f>
        <v>94.776051282980873</v>
      </c>
      <c r="H13" s="115">
        <v>1258.765730378715</v>
      </c>
      <c r="I13" s="115">
        <v>1235.066098632471</v>
      </c>
      <c r="J13" s="116">
        <f>IF(ISERR(H13/I13*100),"-",H13/I13*100)</f>
        <v>101.91889582043305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14402.806</v>
      </c>
      <c r="F15" s="115">
        <v>14676.34</v>
      </c>
      <c r="G15" s="116">
        <f t="shared" ref="G14:G15" si="0">IF(ISERR(E15/F15*100),"-",E15/F15*100)</f>
        <v>98.13622469907348</v>
      </c>
      <c r="H15" s="115">
        <v>818.72655592250567</v>
      </c>
      <c r="I15" s="115">
        <v>970.55343403055531</v>
      </c>
      <c r="J15" s="116">
        <f t="shared" ref="J14:J15" si="1">IF(ISERR(H15/I15*100),"-",H15/I15*100)</f>
        <v>84.356669835525025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6273.0079999999998</v>
      </c>
      <c r="F16" s="115">
        <v>8001.3059999999996</v>
      </c>
      <c r="G16" s="116">
        <f t="shared" ref="G16" si="2">IF(ISERR(E16/F16*100),"-",E16/F16*100)</f>
        <v>78.399801232448809</v>
      </c>
      <c r="H16" s="115">
        <v>841.45254780481707</v>
      </c>
      <c r="I16" s="115">
        <v>881.14416746466145</v>
      </c>
      <c r="J16" s="116">
        <f t="shared" ref="J16" si="3">IF(ISERR(H16/I16*100),"-",H16/I16*100)</f>
        <v>95.495445453148704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29468.535</v>
      </c>
      <c r="F17" s="115">
        <v>30656.431</v>
      </c>
      <c r="G17" s="116">
        <f t="shared" ref="G17" si="4">IF(ISERR(E17/F17*100),"-",E17/F17*100)</f>
        <v>96.125132765780847</v>
      </c>
      <c r="H17" s="115">
        <v>326.07548899190272</v>
      </c>
      <c r="I17" s="115">
        <v>396.9664978287916</v>
      </c>
      <c r="J17" s="116">
        <f t="shared" ref="J17" si="5">IF(ISERR(H17/I17*100),"-",H17/I17*100)</f>
        <v>82.141815688571384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868.53499999999997</v>
      </c>
      <c r="F18" s="115">
        <v>971.06100000000004</v>
      </c>
      <c r="G18" s="116">
        <f t="shared" ref="G18" si="6">IF(ISERR(E18/F18*100),"-",E18/F18*100)</f>
        <v>89.441857926536017</v>
      </c>
      <c r="H18" s="115">
        <v>528.21879026176271</v>
      </c>
      <c r="I18" s="115">
        <v>538.54082081352249</v>
      </c>
      <c r="J18" s="116">
        <f t="shared" ref="J18" si="7">IF(ISERR(H18/I18*100),"-",H18/I18*100)</f>
        <v>98.083333676327953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70.855999999999995</v>
      </c>
      <c r="F19" s="115">
        <v>105.086</v>
      </c>
      <c r="G19" s="116">
        <f t="shared" ref="G19" si="8">IF(ISERR(E19/F19*100),"-",E19/F19*100)</f>
        <v>67.426679100926862</v>
      </c>
      <c r="H19" s="115">
        <v>542.56446878175461</v>
      </c>
      <c r="I19" s="115">
        <v>711.26335572768971</v>
      </c>
      <c r="J19" s="116">
        <f t="shared" ref="J19" si="9">IF(ISERR(H19/I19*100),"-",H19/I19*100)</f>
        <v>76.281796948003858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2737.9830000000002</v>
      </c>
      <c r="F21" s="115">
        <v>2368.826</v>
      </c>
      <c r="G21" s="116">
        <f t="shared" ref="G20:G21" si="10">IF(ISERR(E21/F21*100),"-",E21/F21*100)</f>
        <v>115.5839643772907</v>
      </c>
      <c r="H21" s="115">
        <v>1035.4206019540661</v>
      </c>
      <c r="I21" s="115">
        <v>1097.9052252043839</v>
      </c>
      <c r="J21" s="116">
        <f t="shared" ref="J20:J21" si="11">IF(ISERR(H21/I21*100),"-",H21/I21*100)</f>
        <v>94.308741609396591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466.29700000000003</v>
      </c>
      <c r="F22" s="115">
        <v>499.32900000000001</v>
      </c>
      <c r="G22" s="116">
        <f t="shared" ref="G22" si="12">IF(ISERR(E22/F22*100),"-",E22/F22*100)</f>
        <v>93.384722297323009</v>
      </c>
      <c r="H22" s="115">
        <v>805.66104864496231</v>
      </c>
      <c r="I22" s="115">
        <v>837.99722627766471</v>
      </c>
      <c r="J22" s="116">
        <f t="shared" ref="J22" si="13">IF(ISERR(H22/I22*100),"-",H22/I22*100)</f>
        <v>96.14125481341533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28043.291000000001</v>
      </c>
      <c r="F23" s="115">
        <v>39222.588000000003</v>
      </c>
      <c r="G23" s="116">
        <f t="shared" ref="G23" si="14">IF(ISERR(E23/F23*100),"-",E23/F23*100)</f>
        <v>71.497808864626677</v>
      </c>
      <c r="H23" s="115">
        <v>329.75639478262377</v>
      </c>
      <c r="I23" s="115">
        <v>296.45335853411814</v>
      </c>
      <c r="J23" s="116">
        <f t="shared" ref="J23" si="15">IF(ISERR(H23/I23*100),"-",H23/I23*100)</f>
        <v>111.23381985388197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126728.87</v>
      </c>
      <c r="F24" s="115">
        <v>168222.429</v>
      </c>
      <c r="G24" s="116">
        <f t="shared" ref="G24" si="16">IF(ISERR(E24/F24*100),"-",E24/F24*100)</f>
        <v>75.334110173857965</v>
      </c>
      <c r="H24" s="115">
        <v>190.76593487340335</v>
      </c>
      <c r="I24" s="115">
        <v>170.48438534316966</v>
      </c>
      <c r="J24" s="116">
        <f t="shared" ref="J24" si="17">IF(ISERR(H24/I24*100),"-",H24/I24*100)</f>
        <v>111.89642646123208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511331.26199999999</v>
      </c>
      <c r="F25" s="115">
        <v>413217.38400000002</v>
      </c>
      <c r="G25" s="116">
        <f t="shared" ref="G25" si="18">IF(ISERR(E25/F25*100),"-",E25/F25*100)</f>
        <v>123.74388924547277</v>
      </c>
      <c r="H25" s="115">
        <v>41.723208490233091</v>
      </c>
      <c r="I25" s="115">
        <v>42.088300038703117</v>
      </c>
      <c r="J25" s="116">
        <f t="shared" ref="J25" si="19">IF(ISERR(H25/I25*100),"-",H25/I25*100)</f>
        <v>99.132558102526588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14011.915000000001</v>
      </c>
      <c r="F27" s="115">
        <v>32609.704000000002</v>
      </c>
      <c r="G27" s="116">
        <f t="shared" ref="G26:G27" si="20">IF(ISERR(E27/F27*100),"-",E27/F27*100)</f>
        <v>42.968543964704494</v>
      </c>
      <c r="H27" s="115">
        <v>68.923186302514679</v>
      </c>
      <c r="I27" s="115">
        <v>73.493508067414524</v>
      </c>
      <c r="J27" s="116">
        <f t="shared" ref="J26:J27" si="21">IF(ISERR(H27/I27*100),"-",H27/I27*100)</f>
        <v>93.781325881590035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12237.915000000001</v>
      </c>
      <c r="F28" s="115">
        <v>22197.83</v>
      </c>
      <c r="G28" s="116">
        <f t="shared" ref="G28" si="22">IF(ISERR(E28/F28*100),"-",E28/F28*100)</f>
        <v>55.131132187245328</v>
      </c>
      <c r="H28" s="115">
        <v>52.286953210575497</v>
      </c>
      <c r="I28" s="115">
        <v>58.336011718262554</v>
      </c>
      <c r="J28" s="116">
        <f t="shared" ref="J28" si="23">IF(ISERR(H28/I28*100),"-",H28/I28*100)</f>
        <v>89.630661525334702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64846.741999999998</v>
      </c>
      <c r="F29" s="115">
        <v>65790.22</v>
      </c>
      <c r="G29" s="116">
        <f t="shared" ref="G29" si="24">IF(ISERR(E29/F29*100),"-",E29/F29*100)</f>
        <v>98.565929708093392</v>
      </c>
      <c r="H29" s="115">
        <v>223.53459614054319</v>
      </c>
      <c r="I29" s="115">
        <v>226.75155670554074</v>
      </c>
      <c r="J29" s="116">
        <f t="shared" ref="J29" si="25">IF(ISERR(H29/I29*100),"-",H29/I29*100)</f>
        <v>98.581284022153341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5369.9949999999999</v>
      </c>
      <c r="F30" s="115">
        <v>7403.2979999999998</v>
      </c>
      <c r="G30" s="116">
        <f t="shared" ref="G30" si="26">IF(ISERR(E30/F30*100),"-",E30/F30*100)</f>
        <v>72.535172837835248</v>
      </c>
      <c r="H30" s="115">
        <v>117.36636458693164</v>
      </c>
      <c r="I30" s="115">
        <v>109.92422242087243</v>
      </c>
      <c r="J30" s="116">
        <f t="shared" ref="J30" si="27">IF(ISERR(H30/I30*100),"-",H30/I30*100)</f>
        <v>106.77024772353185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219851.25899999999</v>
      </c>
      <c r="F31" s="115">
        <v>283451.77100000001</v>
      </c>
      <c r="G31" s="116">
        <f t="shared" ref="G31" si="28">IF(ISERR(E31/F31*100),"-",E31/F31*100)</f>
        <v>77.562139839302674</v>
      </c>
      <c r="H31" s="115">
        <v>100.67233663192259</v>
      </c>
      <c r="I31" s="115">
        <v>104.42884588997681</v>
      </c>
      <c r="J31" s="116">
        <f t="shared" ref="J31" si="29">IF(ISERR(H31/I31*100),"-",H31/I31*100)</f>
        <v>96.402804966348128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10676.737999999999</v>
      </c>
      <c r="F33" s="115">
        <v>17984.834999999999</v>
      </c>
      <c r="G33" s="116">
        <f t="shared" ref="G32:G33" si="30">IF(ISERR(E33/F33*100),"-",E33/F33*100)</f>
        <v>59.365226314280896</v>
      </c>
      <c r="H33" s="115">
        <v>602.65343647095199</v>
      </c>
      <c r="I33" s="115">
        <v>408.49070508570139</v>
      </c>
      <c r="J33" s="116">
        <f t="shared" ref="J32:J33" si="31">IF(ISERR(H33/I33*100),"-",H33/I33*100)</f>
        <v>147.53173792400375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28969.674999999999</v>
      </c>
      <c r="F34" s="115">
        <v>26563.402999999998</v>
      </c>
      <c r="G34" s="116">
        <f t="shared" ref="G34" si="32">IF(ISERR(E34/F34*100),"-",E34/F34*100)</f>
        <v>109.05859840322417</v>
      </c>
      <c r="H34" s="115">
        <v>179.34603525928406</v>
      </c>
      <c r="I34" s="115">
        <v>214.70768432794546</v>
      </c>
      <c r="J34" s="116">
        <f t="shared" ref="J34" si="33">IF(ISERR(H34/I34*100),"-",H34/I34*100)</f>
        <v>83.530329070733274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94358.304999999993</v>
      </c>
      <c r="F35" s="115">
        <v>84684.236000000004</v>
      </c>
      <c r="G35" s="116">
        <f t="shared" ref="G35" si="34">IF(ISERR(E35/F35*100),"-",E35/F35*100)</f>
        <v>111.42369519635271</v>
      </c>
      <c r="H35" s="115">
        <v>42.666381989375502</v>
      </c>
      <c r="I35" s="115">
        <v>55.998466951983843</v>
      </c>
      <c r="J35" s="116">
        <f t="shared" ref="J35" si="35">IF(ISERR(H35/I35*100),"-",H35/I35*100)</f>
        <v>76.192053660968966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16004.315000000001</v>
      </c>
      <c r="F37" s="115">
        <v>8940.7469999999994</v>
      </c>
      <c r="G37" s="116">
        <f t="shared" ref="G37" si="38">IF(ISERR(E37/F37*100),"-",E37/F37*100)</f>
        <v>179.00422638063688</v>
      </c>
      <c r="H37" s="115">
        <v>45.72839737283352</v>
      </c>
      <c r="I37" s="115">
        <v>89.894945578932038</v>
      </c>
      <c r="J37" s="116">
        <f t="shared" ref="J37" si="39">IF(ISERR(H37/I37*100),"-",H37/I37*100)</f>
        <v>50.86870799947458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13945.201999999999</v>
      </c>
      <c r="F39" s="115">
        <v>10714.38</v>
      </c>
      <c r="G39" s="116">
        <f t="shared" ref="G38:G39" si="40">IF(ISERR(E39/F39*100),"-",E39/F39*100)</f>
        <v>130.15407331082153</v>
      </c>
      <c r="H39" s="115">
        <v>499.38158264039487</v>
      </c>
      <c r="I39" s="115">
        <v>604.86191772179063</v>
      </c>
      <c r="J39" s="116">
        <f t="shared" ref="J38:J39" si="41">IF(ISERR(H39/I39*100),"-",H39/I39*100)</f>
        <v>82.561253735615082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2509.0230000000001</v>
      </c>
      <c r="F40" s="115">
        <v>2061.8980000000001</v>
      </c>
      <c r="G40" s="116">
        <f t="shared" ref="G40" si="42">IF(ISERR(E40/F40*100),"-",E40/F40*100)</f>
        <v>121.68511730454175</v>
      </c>
      <c r="H40" s="115">
        <v>817.53261648059822</v>
      </c>
      <c r="I40" s="115">
        <v>751.00296134920347</v>
      </c>
      <c r="J40" s="116">
        <f t="shared" ref="J40" si="43">IF(ISERR(H40/I40*100),"-",H40/I40*100)</f>
        <v>108.85877400694557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10.595000000000001</v>
      </c>
      <c r="F42" s="115">
        <v>5.4260000000000002</v>
      </c>
      <c r="G42" s="116">
        <f t="shared" ref="G42" si="46">IF(ISERR(E42/F42*100),"-",E42/F42*100)</f>
        <v>195.2635458901585</v>
      </c>
      <c r="H42" s="115">
        <v>210.45889570552148</v>
      </c>
      <c r="I42" s="115">
        <v>221.33542204201993</v>
      </c>
      <c r="J42" s="116">
        <f t="shared" ref="J42" si="47">IF(ISERR(H42/I42*100),"-",H42/I42*100)</f>
        <v>95.08595314922816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7220.84</v>
      </c>
      <c r="F43" s="115">
        <v>7149</v>
      </c>
      <c r="G43" s="116">
        <f t="shared" ref="G43" si="48">IF(ISERR(E43/F43*100),"-",E43/F43*100)</f>
        <v>101.00489578962093</v>
      </c>
      <c r="H43" s="115">
        <v>364.39834576032706</v>
      </c>
      <c r="I43" s="115">
        <v>454.6687648622185</v>
      </c>
      <c r="J43" s="116">
        <f t="shared" ref="J43" si="49">IF(ISERR(H43/I43*100),"-",H43/I43*100)</f>
        <v>80.145893873038162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37370.544000000002</v>
      </c>
      <c r="F45" s="115">
        <v>39029.680999999997</v>
      </c>
      <c r="G45" s="116">
        <f t="shared" ref="G44:G45" si="50">IF(ISERR(E45/F45*100),"-",E45/F45*100)</f>
        <v>95.749037764361958</v>
      </c>
      <c r="H45" s="115">
        <v>235.03904944493183</v>
      </c>
      <c r="I45" s="115">
        <v>261.25689648859799</v>
      </c>
      <c r="J45" s="116">
        <f t="shared" ref="J44:J45" si="51">IF(ISERR(H45/I45*100),"-",H45/I45*100)</f>
        <v>89.96472537336048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9809.3629999999994</v>
      </c>
      <c r="F46" s="115">
        <v>9533.1890000000003</v>
      </c>
      <c r="G46" s="116">
        <f t="shared" ref="G46" si="52">IF(ISERR(E46/F46*100),"-",E46/F46*100)</f>
        <v>102.89697392971019</v>
      </c>
      <c r="H46" s="115">
        <v>222.90949983194628</v>
      </c>
      <c r="I46" s="115">
        <v>282.83233228670912</v>
      </c>
      <c r="J46" s="116">
        <f t="shared" ref="J46" si="53">IF(ISERR(H46/I46*100),"-",H46/I46*100)</f>
        <v>78.813301870304329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3050.7489999999998</v>
      </c>
      <c r="F47" s="115">
        <v>3410.4290000000001</v>
      </c>
      <c r="G47" s="116">
        <f t="shared" ref="G47" si="54">IF(ISERR(E47/F47*100),"-",E47/F47*100)</f>
        <v>89.453526227932016</v>
      </c>
      <c r="H47" s="115">
        <v>576.10229717357936</v>
      </c>
      <c r="I47" s="115">
        <v>733.08539600150004</v>
      </c>
      <c r="J47" s="116">
        <f t="shared" ref="J47" si="55">IF(ISERR(H47/I47*100),"-",H47/I47*100)</f>
        <v>78.585973791844637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85.924999999999997</v>
      </c>
      <c r="F48" s="115">
        <v>501.27699999999999</v>
      </c>
      <c r="G48" s="116">
        <f t="shared" ref="G48" si="56">IF(ISERR(E48/F48*100),"-",E48/F48*100)</f>
        <v>17.141221320746812</v>
      </c>
      <c r="H48" s="115">
        <v>1283.1434041315101</v>
      </c>
      <c r="I48" s="115">
        <v>1163.4114870620435</v>
      </c>
      <c r="J48" s="116">
        <f t="shared" ref="J48" si="57">IF(ISERR(H48/I48*100),"-",H48/I48*100)</f>
        <v>110.29145047998665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4375.2</v>
      </c>
      <c r="F49" s="115">
        <v>4750.7669999999998</v>
      </c>
      <c r="G49" s="116">
        <f t="shared" ref="G49" si="58">IF(ISERR(E49/F49*100),"-",E49/F49*100)</f>
        <v>92.094602829395754</v>
      </c>
      <c r="H49" s="115">
        <v>516.64981235143534</v>
      </c>
      <c r="I49" s="115">
        <v>558.51142541825357</v>
      </c>
      <c r="J49" s="116">
        <f t="shared" ref="J49" si="59">IF(ISERR(H49/I49*100),"-",H49/I49*100)</f>
        <v>92.504788414047354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2020-11-30T02:00:24Z</dcterms:created>
  <dcterms:modified xsi:type="dcterms:W3CDTF">2020-11-30T02:00:26Z</dcterms:modified>
</cp:coreProperties>
</file>