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kubo\Desktop\data\santi\2021\month\"/>
    </mc:Choice>
  </mc:AlternateContent>
  <xr:revisionPtr revIDLastSave="0" documentId="8_{E062832F-4F35-4E5D-B87C-66A03BFCD6DA}" xr6:coauthVersionLast="36" xr6:coauthVersionMax="36" xr10:uidLastSave="{00000000-0000-0000-0000-000000000000}"/>
  <bookViews>
    <workbookView xWindow="0" yWindow="0" windowWidth="21570" windowHeight="5535" xr2:uid="{15FC517B-7F20-4A68-AD92-C6CB3D818482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<sst xmlns="http://schemas.openxmlformats.org/spreadsheetml/2006/main" count="249" uniqueCount="138">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</sst>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D2A2A730-EA4E-4EAF-A014-741103EAFC9B}"/>
    <cellStyle name="標準_月別結果表" xfId="1" xr:uid="{8775DBAF-7494-4684-A7E8-2D295D38260F}"/>
    <cellStyle name="標準_新出力帳票集「変更後」" xfId="3" xr:uid="{CAAB4748-A7ED-462B-A612-50E691AD5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842C63F-4B00-4E65-B651-EBFD55EA39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58B860F-A43E-49C1-B541-C0301D58AFF6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F1D665-3D8F-43B5-8FEC-2D93171157A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8D43-167F-4499-A18A-7FB287F086D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43952</v>
      </c>
      <c r="B12" s="36">
        <v>43952</v>
      </c>
      <c r="C12" s="37">
        <v>43952</v>
      </c>
      <c r="D12" s="38">
        <v>485.55599999999998</v>
      </c>
      <c r="E12" s="38">
        <v>256.14</v>
      </c>
      <c r="F12" s="38">
        <v>13676.773999999999</v>
      </c>
      <c r="G12" s="38">
        <v>2899.52</v>
      </c>
      <c r="H12" s="38">
        <v>225.24199999999999</v>
      </c>
      <c r="I12" s="38">
        <v>1821.731</v>
      </c>
      <c r="J12" s="38">
        <v>741.59400000000005</v>
      </c>
      <c r="K12" s="38">
        <v>3543.337</v>
      </c>
      <c r="L12" s="38">
        <v>62.642000000000003</v>
      </c>
      <c r="M12" s="38">
        <v>5.3140000000000001</v>
      </c>
      <c r="N12" s="38">
        <v>250.40199999999999</v>
      </c>
      <c r="O12" s="38">
        <v>55.637999999999998</v>
      </c>
      <c r="P12" s="38">
        <v>1475.326</v>
      </c>
      <c r="Q12" s="38">
        <v>10569.7</v>
      </c>
      <c r="R12" s="38">
        <v>48353.436000000002</v>
      </c>
      <c r="S12" s="38">
        <v>471.43599999999998</v>
      </c>
      <c r="T12" s="38">
        <v>1891.04</v>
      </c>
      <c r="U12" s="38">
        <v>14910.552</v>
      </c>
      <c r="V12" s="38">
        <v>1380.84</v>
      </c>
      <c r="W12" s="38">
        <v>22671.227999999999</v>
      </c>
      <c r="X12" s="38">
        <v>0</v>
      </c>
      <c r="Y12" s="38">
        <v>3116.866</v>
      </c>
      <c r="Z12" s="38">
        <v>16823.258000000002</v>
      </c>
      <c r="AA12" s="38">
        <v>0</v>
      </c>
      <c r="AB12" s="38">
        <v>1731.4480000000001</v>
      </c>
      <c r="AC12" s="38">
        <v>1025.4680000000001</v>
      </c>
      <c r="AD12" s="38">
        <v>0</v>
      </c>
      <c r="AE12" s="38">
        <v>0</v>
      </c>
      <c r="AF12" s="38">
        <v>0.81499999999999995</v>
      </c>
      <c r="AG12" s="38">
        <v>0</v>
      </c>
      <c r="AH12" s="38">
        <v>1547.49</v>
      </c>
      <c r="AI12" s="38">
        <v>1719.982</v>
      </c>
      <c r="AJ12" s="38">
        <v>299.38</v>
      </c>
      <c r="AK12" s="38">
        <v>21.663</v>
      </c>
      <c r="AL12" s="38">
        <v>379.01299999999998</v>
      </c>
    </row>
    <row r="13" spans="1:38" ht="15.95" customHeight="1">
      <c r="A13" s="35"/>
      <c r="B13" s="36"/>
      <c r="C13" s="37">
        <v>43983</v>
      </c>
      <c r="D13" s="38">
        <v>1246.4749999999999</v>
      </c>
      <c r="E13" s="38">
        <v>80.944999999999993</v>
      </c>
      <c r="F13" s="38">
        <v>11195.069</v>
      </c>
      <c r="G13" s="38">
        <v>8753.9570000000003</v>
      </c>
      <c r="H13" s="38">
        <v>139.68799999999999</v>
      </c>
      <c r="I13" s="38">
        <v>1400.5350000000001</v>
      </c>
      <c r="J13" s="38">
        <v>1068.0329999999999</v>
      </c>
      <c r="K13" s="38">
        <v>1984.6220000000001</v>
      </c>
      <c r="L13" s="38">
        <v>50.704000000000001</v>
      </c>
      <c r="M13" s="38">
        <v>4</v>
      </c>
      <c r="N13" s="38">
        <v>173.67699999999999</v>
      </c>
      <c r="O13" s="38">
        <v>28</v>
      </c>
      <c r="P13" s="38">
        <v>3472.73</v>
      </c>
      <c r="Q13" s="38">
        <v>13408.803</v>
      </c>
      <c r="R13" s="38">
        <v>38202.029000000002</v>
      </c>
      <c r="S13" s="38">
        <v>1770.2090000000001</v>
      </c>
      <c r="T13" s="38">
        <v>1756.098</v>
      </c>
      <c r="U13" s="38">
        <v>7969.8530000000001</v>
      </c>
      <c r="V13" s="38">
        <v>506.47199999999998</v>
      </c>
      <c r="W13" s="38">
        <v>13084.456</v>
      </c>
      <c r="X13" s="38">
        <v>0</v>
      </c>
      <c r="Y13" s="38">
        <v>2027.3330000000001</v>
      </c>
      <c r="Z13" s="38">
        <v>15225.816000000001</v>
      </c>
      <c r="AA13" s="38">
        <v>0</v>
      </c>
      <c r="AB13" s="38">
        <v>3980.7860000000001</v>
      </c>
      <c r="AC13" s="38">
        <v>878.61400000000003</v>
      </c>
      <c r="AD13" s="38">
        <v>26.815999999999999</v>
      </c>
      <c r="AE13" s="38">
        <v>0</v>
      </c>
      <c r="AF13" s="38">
        <v>1.2490000000000001</v>
      </c>
      <c r="AG13" s="38">
        <v>0</v>
      </c>
      <c r="AH13" s="38">
        <v>1844.971</v>
      </c>
      <c r="AI13" s="38">
        <v>1092.6099999999999</v>
      </c>
      <c r="AJ13" s="38">
        <v>324.75200000000001</v>
      </c>
      <c r="AK13" s="38">
        <v>7.0750000000000002</v>
      </c>
      <c r="AL13" s="38">
        <v>624.28300000000002</v>
      </c>
    </row>
    <row r="14" spans="1:38" ht="15.95" customHeight="1">
      <c r="A14" s="35"/>
      <c r="B14" s="36"/>
      <c r="C14" s="37">
        <v>44013</v>
      </c>
      <c r="D14" s="38">
        <v>458.32499999999999</v>
      </c>
      <c r="E14" s="38">
        <v>427.791</v>
      </c>
      <c r="F14" s="38">
        <v>481.45100000000002</v>
      </c>
      <c r="G14" s="38">
        <v>4055.4780000000001</v>
      </c>
      <c r="H14" s="38">
        <v>135.28</v>
      </c>
      <c r="I14" s="38">
        <v>1648.655</v>
      </c>
      <c r="J14" s="38">
        <v>1072.3409999999999</v>
      </c>
      <c r="K14" s="38">
        <v>2050.598</v>
      </c>
      <c r="L14" s="38">
        <v>31.36</v>
      </c>
      <c r="M14" s="38">
        <v>7.33</v>
      </c>
      <c r="N14" s="38">
        <v>261.12200000000001</v>
      </c>
      <c r="O14" s="38">
        <v>33.567</v>
      </c>
      <c r="P14" s="38">
        <v>6542.7489999999998</v>
      </c>
      <c r="Q14" s="38">
        <v>13600.35</v>
      </c>
      <c r="R14" s="38">
        <v>72075.695000000007</v>
      </c>
      <c r="S14" s="38">
        <v>1749.7829999999999</v>
      </c>
      <c r="T14" s="38">
        <v>1194.4369999999999</v>
      </c>
      <c r="U14" s="38">
        <v>4796.223</v>
      </c>
      <c r="V14" s="38">
        <v>211.23400000000001</v>
      </c>
      <c r="W14" s="38">
        <v>6712.4790000000003</v>
      </c>
      <c r="X14" s="38">
        <v>0.626</v>
      </c>
      <c r="Y14" s="38">
        <v>1805.2049999999999</v>
      </c>
      <c r="Z14" s="38">
        <v>11180.032999999999</v>
      </c>
      <c r="AA14" s="38">
        <v>0</v>
      </c>
      <c r="AB14" s="38">
        <v>781.31500000000005</v>
      </c>
      <c r="AC14" s="38">
        <v>829.03800000000001</v>
      </c>
      <c r="AD14" s="38">
        <v>203.11199999999999</v>
      </c>
      <c r="AE14" s="38">
        <v>0</v>
      </c>
      <c r="AF14" s="38">
        <v>8.0000000000000002E-3</v>
      </c>
      <c r="AG14" s="38">
        <v>3614.74</v>
      </c>
      <c r="AH14" s="38">
        <v>2438.8679999999999</v>
      </c>
      <c r="AI14" s="38">
        <v>614.04200000000003</v>
      </c>
      <c r="AJ14" s="38">
        <v>282.19499999999999</v>
      </c>
      <c r="AK14" s="38">
        <v>0.52100000000000002</v>
      </c>
      <c r="AL14" s="38">
        <v>573.96400000000006</v>
      </c>
    </row>
    <row r="15" spans="1:38" ht="15.95" customHeight="1">
      <c r="A15" s="35"/>
      <c r="B15" s="36"/>
      <c r="C15" s="37">
        <v>44044</v>
      </c>
      <c r="D15" s="38">
        <v>503.423</v>
      </c>
      <c r="E15" s="38">
        <v>353.65</v>
      </c>
      <c r="F15" s="38">
        <v>366.87200000000001</v>
      </c>
      <c r="G15" s="38">
        <v>621.78300000000002</v>
      </c>
      <c r="H15" s="38">
        <v>274.95</v>
      </c>
      <c r="I15" s="38">
        <v>1201.182</v>
      </c>
      <c r="J15" s="38">
        <v>991.20699999999999</v>
      </c>
      <c r="K15" s="38">
        <v>2209.4679999999998</v>
      </c>
      <c r="L15" s="38">
        <v>35.468000000000004</v>
      </c>
      <c r="M15" s="38">
        <v>4</v>
      </c>
      <c r="N15" s="38">
        <v>199.64500000000001</v>
      </c>
      <c r="O15" s="38">
        <v>54</v>
      </c>
      <c r="P15" s="38">
        <v>6605.4719999999998</v>
      </c>
      <c r="Q15" s="38">
        <v>17236.538</v>
      </c>
      <c r="R15" s="38">
        <v>25334.983</v>
      </c>
      <c r="S15" s="38">
        <v>2083.3040000000001</v>
      </c>
      <c r="T15" s="38">
        <v>1145.4480000000001</v>
      </c>
      <c r="U15" s="38">
        <v>5767.1319999999996</v>
      </c>
      <c r="V15" s="38">
        <v>373.73599999999999</v>
      </c>
      <c r="W15" s="38">
        <v>10133.74</v>
      </c>
      <c r="X15" s="38">
        <v>172.73400000000001</v>
      </c>
      <c r="Y15" s="38">
        <v>1202.24</v>
      </c>
      <c r="Z15" s="38">
        <v>1588.7439999999999</v>
      </c>
      <c r="AA15" s="38">
        <v>0</v>
      </c>
      <c r="AB15" s="38">
        <v>1555.723</v>
      </c>
      <c r="AC15" s="38">
        <v>1666.7380000000001</v>
      </c>
      <c r="AD15" s="38">
        <v>562.952</v>
      </c>
      <c r="AE15" s="38">
        <v>0</v>
      </c>
      <c r="AF15" s="38">
        <v>0</v>
      </c>
      <c r="AG15" s="38">
        <v>563</v>
      </c>
      <c r="AH15" s="38">
        <v>4299.1779999999999</v>
      </c>
      <c r="AI15" s="38">
        <v>441.149</v>
      </c>
      <c r="AJ15" s="38">
        <v>289.33800000000002</v>
      </c>
      <c r="AK15" s="38">
        <v>0.29799999999999999</v>
      </c>
      <c r="AL15" s="38">
        <v>613.26400000000001</v>
      </c>
    </row>
    <row r="16" spans="1:38" ht="15.95" customHeight="1">
      <c r="A16" s="35"/>
      <c r="B16" s="36"/>
      <c r="C16" s="37">
        <v>44075</v>
      </c>
      <c r="D16" s="38">
        <v>250.864</v>
      </c>
      <c r="E16" s="38">
        <v>855.13</v>
      </c>
      <c r="F16" s="38">
        <v>205.77</v>
      </c>
      <c r="G16" s="38">
        <v>747.18399999999997</v>
      </c>
      <c r="H16" s="38">
        <v>376.44600000000003</v>
      </c>
      <c r="I16" s="38">
        <v>868.28800000000001</v>
      </c>
      <c r="J16" s="38">
        <v>691.53599999999994</v>
      </c>
      <c r="K16" s="38">
        <v>1734.5909999999999</v>
      </c>
      <c r="L16" s="38">
        <v>23.5</v>
      </c>
      <c r="M16" s="38">
        <v>4</v>
      </c>
      <c r="N16" s="38">
        <v>244.505</v>
      </c>
      <c r="O16" s="38">
        <v>11</v>
      </c>
      <c r="P16" s="38">
        <v>4417.5450000000001</v>
      </c>
      <c r="Q16" s="38">
        <v>15790.897999999999</v>
      </c>
      <c r="R16" s="38">
        <v>60572.148999999998</v>
      </c>
      <c r="S16" s="38">
        <v>2375.7280000000001</v>
      </c>
      <c r="T16" s="38">
        <v>2382.4490000000001</v>
      </c>
      <c r="U16" s="38">
        <v>3179.63</v>
      </c>
      <c r="V16" s="38">
        <v>350.76499999999999</v>
      </c>
      <c r="W16" s="38">
        <v>7791.4780000000001</v>
      </c>
      <c r="X16" s="38">
        <v>897.87699999999995</v>
      </c>
      <c r="Y16" s="38">
        <v>1656.8910000000001</v>
      </c>
      <c r="Z16" s="38">
        <v>8635.4140000000007</v>
      </c>
      <c r="AA16" s="38">
        <v>0</v>
      </c>
      <c r="AB16" s="38">
        <v>2742.5630000000001</v>
      </c>
      <c r="AC16" s="38">
        <v>3695.53</v>
      </c>
      <c r="AD16" s="38">
        <v>145.96</v>
      </c>
      <c r="AE16" s="38">
        <v>0</v>
      </c>
      <c r="AF16" s="38">
        <v>2.1000000000000001E-2</v>
      </c>
      <c r="AG16" s="38">
        <v>1797.57</v>
      </c>
      <c r="AH16" s="38">
        <v>2785.63</v>
      </c>
      <c r="AI16" s="38">
        <v>511.28899999999999</v>
      </c>
      <c r="AJ16" s="38">
        <v>236.61</v>
      </c>
      <c r="AK16" s="38">
        <v>0</v>
      </c>
      <c r="AL16" s="38">
        <v>460.56299999999999</v>
      </c>
    </row>
    <row r="17" spans="1:38" ht="15.95" customHeight="1">
      <c r="A17" s="35"/>
      <c r="B17" s="36"/>
      <c r="C17" s="37">
        <v>44105</v>
      </c>
      <c r="D17" s="38">
        <v>164.34100000000001</v>
      </c>
      <c r="E17" s="38">
        <v>594.35799999999995</v>
      </c>
      <c r="F17" s="38">
        <v>497.73500000000001</v>
      </c>
      <c r="G17" s="38">
        <v>392.98</v>
      </c>
      <c r="H17" s="38">
        <v>479.77499999999998</v>
      </c>
      <c r="I17" s="38">
        <v>1527.453</v>
      </c>
      <c r="J17" s="38">
        <v>305.54399999999998</v>
      </c>
      <c r="K17" s="38">
        <v>1212.835</v>
      </c>
      <c r="L17" s="38">
        <v>46.35</v>
      </c>
      <c r="M17" s="38">
        <v>1.333</v>
      </c>
      <c r="N17" s="38">
        <v>343.899</v>
      </c>
      <c r="O17" s="38">
        <v>22.986999999999998</v>
      </c>
      <c r="P17" s="38">
        <v>3458.4929999999999</v>
      </c>
      <c r="Q17" s="38">
        <v>17172.766</v>
      </c>
      <c r="R17" s="38">
        <v>75802.898000000001</v>
      </c>
      <c r="S17" s="38">
        <v>4000.1619999999998</v>
      </c>
      <c r="T17" s="38">
        <v>1330.1579999999999</v>
      </c>
      <c r="U17" s="38">
        <v>5254.8969999999999</v>
      </c>
      <c r="V17" s="38">
        <v>454.28899999999999</v>
      </c>
      <c r="W17" s="38">
        <v>12719.425999999999</v>
      </c>
      <c r="X17" s="38">
        <v>9605.4339999999993</v>
      </c>
      <c r="Y17" s="38">
        <v>2959.4490000000001</v>
      </c>
      <c r="Z17" s="38">
        <v>7853.741</v>
      </c>
      <c r="AA17" s="38">
        <v>0</v>
      </c>
      <c r="AB17" s="38">
        <v>3811.19</v>
      </c>
      <c r="AC17" s="38">
        <v>4222.6229999999996</v>
      </c>
      <c r="AD17" s="38">
        <v>669.04</v>
      </c>
      <c r="AE17" s="38">
        <v>0</v>
      </c>
      <c r="AF17" s="38">
        <v>7.0999999999999994E-2</v>
      </c>
      <c r="AG17" s="38">
        <v>1166.53</v>
      </c>
      <c r="AH17" s="38">
        <v>4932.2510000000002</v>
      </c>
      <c r="AI17" s="38">
        <v>611.95500000000004</v>
      </c>
      <c r="AJ17" s="38">
        <v>253.803</v>
      </c>
      <c r="AK17" s="38">
        <v>4.72</v>
      </c>
      <c r="AL17" s="38">
        <v>678.40200000000004</v>
      </c>
    </row>
    <row r="18" spans="1:38" ht="15.95" customHeight="1">
      <c r="A18" s="35"/>
      <c r="B18" s="36"/>
      <c r="C18" s="37">
        <v>44136</v>
      </c>
      <c r="D18" s="38">
        <v>60.296999999999997</v>
      </c>
      <c r="E18" s="38">
        <v>122.57599999999999</v>
      </c>
      <c r="F18" s="38">
        <v>1105.6310000000001</v>
      </c>
      <c r="G18" s="38">
        <v>281.923</v>
      </c>
      <c r="H18" s="38">
        <v>831.13300000000004</v>
      </c>
      <c r="I18" s="38">
        <v>988.80399999999997</v>
      </c>
      <c r="J18" s="38">
        <v>472.11099999999999</v>
      </c>
      <c r="K18" s="38">
        <v>2695.9029999999998</v>
      </c>
      <c r="L18" s="38">
        <v>89.834000000000003</v>
      </c>
      <c r="M18" s="38">
        <v>10.673</v>
      </c>
      <c r="N18" s="38">
        <v>442.98099999999999</v>
      </c>
      <c r="O18" s="38">
        <v>23.613</v>
      </c>
      <c r="P18" s="38">
        <v>1100.942</v>
      </c>
      <c r="Q18" s="38">
        <v>16864.276000000002</v>
      </c>
      <c r="R18" s="38">
        <v>8016.2730000000001</v>
      </c>
      <c r="S18" s="38">
        <v>4903.683</v>
      </c>
      <c r="T18" s="38">
        <v>555.22500000000002</v>
      </c>
      <c r="U18" s="38">
        <v>5610.6940000000004</v>
      </c>
      <c r="V18" s="38">
        <v>958.16899999999998</v>
      </c>
      <c r="W18" s="38">
        <v>36740.49</v>
      </c>
      <c r="X18" s="38">
        <v>12526.236999999999</v>
      </c>
      <c r="Y18" s="38">
        <v>3041.212</v>
      </c>
      <c r="Z18" s="38">
        <v>7294.6610000000001</v>
      </c>
      <c r="AA18" s="38">
        <v>0</v>
      </c>
      <c r="AB18" s="38">
        <v>1736.4749999999999</v>
      </c>
      <c r="AC18" s="38">
        <v>2771.84</v>
      </c>
      <c r="AD18" s="38">
        <v>854.10400000000004</v>
      </c>
      <c r="AE18" s="38">
        <v>0</v>
      </c>
      <c r="AF18" s="38">
        <v>0.14399999999999999</v>
      </c>
      <c r="AG18" s="38">
        <v>6</v>
      </c>
      <c r="AH18" s="38">
        <v>4715.759</v>
      </c>
      <c r="AI18" s="38">
        <v>1033.548</v>
      </c>
      <c r="AJ18" s="38">
        <v>245.92099999999999</v>
      </c>
      <c r="AK18" s="38">
        <v>11.375999999999999</v>
      </c>
      <c r="AL18" s="38">
        <v>765.07799999999997</v>
      </c>
    </row>
    <row r="19" spans="1:38" ht="15.95" customHeight="1">
      <c r="A19" s="35">
        <v>44166</v>
      </c>
      <c r="B19" s="36">
        <v>44166</v>
      </c>
      <c r="C19" s="37">
        <v>44166</v>
      </c>
      <c r="D19" s="38">
        <v>61.957999999999998</v>
      </c>
      <c r="E19" s="38">
        <v>362.745</v>
      </c>
      <c r="F19" s="38">
        <v>1684.7739999999999</v>
      </c>
      <c r="G19" s="38">
        <v>668.63900000000001</v>
      </c>
      <c r="H19" s="38">
        <v>635.45899999999995</v>
      </c>
      <c r="I19" s="38">
        <v>1879.413</v>
      </c>
      <c r="J19" s="38">
        <v>248.202</v>
      </c>
      <c r="K19" s="38">
        <v>1521.1489999999999</v>
      </c>
      <c r="L19" s="38">
        <v>104.179</v>
      </c>
      <c r="M19" s="38">
        <v>30.667000000000002</v>
      </c>
      <c r="N19" s="38">
        <v>511.90899999999999</v>
      </c>
      <c r="O19" s="38">
        <v>122.10599999999999</v>
      </c>
      <c r="P19" s="38">
        <v>374.05599999999998</v>
      </c>
      <c r="Q19" s="38">
        <v>18719.864000000001</v>
      </c>
      <c r="R19" s="38">
        <v>8702.7000000000007</v>
      </c>
      <c r="S19" s="38">
        <v>2099.1819999999998</v>
      </c>
      <c r="T19" s="38">
        <v>578.89599999999996</v>
      </c>
      <c r="U19" s="38">
        <v>5238.4319999999998</v>
      </c>
      <c r="V19" s="38">
        <v>612.16300000000001</v>
      </c>
      <c r="W19" s="38">
        <v>65127.656000000003</v>
      </c>
      <c r="X19" s="38">
        <v>2353.0500000000002</v>
      </c>
      <c r="Y19" s="38">
        <v>2818.0740000000001</v>
      </c>
      <c r="Z19" s="38">
        <v>3478.3510000000001</v>
      </c>
      <c r="AA19" s="38">
        <v>0</v>
      </c>
      <c r="AB19" s="38">
        <v>1465.201</v>
      </c>
      <c r="AC19" s="38">
        <v>1293.5640000000001</v>
      </c>
      <c r="AD19" s="38">
        <v>626.87199999999996</v>
      </c>
      <c r="AE19" s="38">
        <v>0</v>
      </c>
      <c r="AF19" s="38">
        <v>0.188</v>
      </c>
      <c r="AG19" s="38">
        <v>0</v>
      </c>
      <c r="AH19" s="38">
        <v>3989.451</v>
      </c>
      <c r="AI19" s="38">
        <v>1186.26</v>
      </c>
      <c r="AJ19" s="38">
        <v>241.62100000000001</v>
      </c>
      <c r="AK19" s="38">
        <v>12.352</v>
      </c>
      <c r="AL19" s="38">
        <v>807.41499999999996</v>
      </c>
    </row>
    <row r="20" spans="1:38" ht="15.95" customHeight="1">
      <c r="A20" s="35">
        <v>44197</v>
      </c>
      <c r="B20" s="36">
        <v>44197</v>
      </c>
      <c r="C20" s="37">
        <v>44197</v>
      </c>
      <c r="D20" s="38">
        <v>164.51499999999999</v>
      </c>
      <c r="E20" s="38">
        <v>452.904</v>
      </c>
      <c r="F20" s="38">
        <v>2266.0450000000001</v>
      </c>
      <c r="G20" s="38">
        <v>480.55700000000002</v>
      </c>
      <c r="H20" s="38">
        <v>294.43799999999999</v>
      </c>
      <c r="I20" s="38">
        <v>1357.4059999999999</v>
      </c>
      <c r="J20" s="38">
        <v>350.08199999999999</v>
      </c>
      <c r="K20" s="38">
        <v>396.24900000000002</v>
      </c>
      <c r="L20" s="38">
        <v>79.983999999999995</v>
      </c>
      <c r="M20" s="38">
        <v>0</v>
      </c>
      <c r="N20" s="38">
        <v>277.11500000000001</v>
      </c>
      <c r="O20" s="38">
        <v>0</v>
      </c>
      <c r="P20" s="38">
        <v>251.51</v>
      </c>
      <c r="Q20" s="38">
        <v>18332.580000000002</v>
      </c>
      <c r="R20" s="38">
        <v>15622.788</v>
      </c>
      <c r="S20" s="38">
        <v>1736.1610000000001</v>
      </c>
      <c r="T20" s="38">
        <v>663.154</v>
      </c>
      <c r="U20" s="38">
        <v>3991.0520000000001</v>
      </c>
      <c r="V20" s="38">
        <v>570.76</v>
      </c>
      <c r="W20" s="38">
        <v>45732.654000000002</v>
      </c>
      <c r="X20" s="38">
        <v>0.80400000000000005</v>
      </c>
      <c r="Y20" s="38">
        <v>3691.6950000000002</v>
      </c>
      <c r="Z20" s="38">
        <v>7415.0889999999999</v>
      </c>
      <c r="AA20" s="38">
        <v>0</v>
      </c>
      <c r="AB20" s="38">
        <v>248.065</v>
      </c>
      <c r="AC20" s="38">
        <v>280.23</v>
      </c>
      <c r="AD20" s="38">
        <v>444.54399999999998</v>
      </c>
      <c r="AE20" s="38">
        <v>0</v>
      </c>
      <c r="AF20" s="38">
        <v>0.25800000000000001</v>
      </c>
      <c r="AG20" s="38">
        <v>16</v>
      </c>
      <c r="AH20" s="38">
        <v>2064.1320000000001</v>
      </c>
      <c r="AI20" s="38">
        <v>580.80700000000002</v>
      </c>
      <c r="AJ20" s="38">
        <v>154.76900000000001</v>
      </c>
      <c r="AK20" s="38">
        <v>4.83</v>
      </c>
      <c r="AL20" s="38">
        <v>590.88099999999997</v>
      </c>
    </row>
    <row r="21" spans="1:38" ht="15.95" customHeight="1">
      <c r="A21" s="35"/>
      <c r="B21" s="36"/>
      <c r="C21" s="37">
        <v>44228</v>
      </c>
      <c r="D21" s="38">
        <v>92.754000000000005</v>
      </c>
      <c r="E21" s="38">
        <v>324.685</v>
      </c>
      <c r="F21" s="38">
        <v>2916.7660000000001</v>
      </c>
      <c r="G21" s="38">
        <v>390.45800000000003</v>
      </c>
      <c r="H21" s="38">
        <v>179.00399999999999</v>
      </c>
      <c r="I21" s="38">
        <v>1753.6890000000001</v>
      </c>
      <c r="J21" s="38">
        <v>613.91600000000005</v>
      </c>
      <c r="K21" s="38">
        <v>982.14</v>
      </c>
      <c r="L21" s="38">
        <v>99.263999999999996</v>
      </c>
      <c r="M21" s="38">
        <v>8.4990000000000006</v>
      </c>
      <c r="N21" s="38">
        <v>208.00800000000001</v>
      </c>
      <c r="O21" s="38">
        <v>83.176000000000002</v>
      </c>
      <c r="P21" s="38">
        <v>709.41700000000003</v>
      </c>
      <c r="Q21" s="38">
        <v>14333.047</v>
      </c>
      <c r="R21" s="38">
        <v>35189.404999999999</v>
      </c>
      <c r="S21" s="38">
        <v>1862.6389999999999</v>
      </c>
      <c r="T21" s="38">
        <v>1395.3430000000001</v>
      </c>
      <c r="U21" s="38">
        <v>3119.1579999999999</v>
      </c>
      <c r="V21" s="38">
        <v>1334.9929999999999</v>
      </c>
      <c r="W21" s="38">
        <v>58821.214</v>
      </c>
      <c r="X21" s="38">
        <v>0.8</v>
      </c>
      <c r="Y21" s="38">
        <v>3480.096</v>
      </c>
      <c r="Z21" s="38">
        <v>6056.5010000000002</v>
      </c>
      <c r="AA21" s="38">
        <v>0</v>
      </c>
      <c r="AB21" s="38">
        <v>363.43599999999998</v>
      </c>
      <c r="AC21" s="38">
        <v>455.13600000000002</v>
      </c>
      <c r="AD21" s="38">
        <v>387.23599999999999</v>
      </c>
      <c r="AE21" s="38">
        <v>0</v>
      </c>
      <c r="AF21" s="38">
        <v>0.246</v>
      </c>
      <c r="AG21" s="38">
        <v>0</v>
      </c>
      <c r="AH21" s="38">
        <v>1349.9760000000001</v>
      </c>
      <c r="AI21" s="38">
        <v>479.84300000000002</v>
      </c>
      <c r="AJ21" s="38">
        <v>200.172</v>
      </c>
      <c r="AK21" s="38">
        <v>5.46</v>
      </c>
      <c r="AL21" s="38">
        <v>168.464</v>
      </c>
    </row>
    <row r="22" spans="1:38" ht="15.95" customHeight="1">
      <c r="A22" s="35"/>
      <c r="B22" s="36"/>
      <c r="C22" s="37">
        <v>44256</v>
      </c>
      <c r="D22" s="38">
        <v>80.251000000000005</v>
      </c>
      <c r="E22" s="38">
        <v>280.86200000000002</v>
      </c>
      <c r="F22" s="38">
        <v>2807.9059999999999</v>
      </c>
      <c r="G22" s="38">
        <v>451.67200000000003</v>
      </c>
      <c r="H22" s="38">
        <v>199.334</v>
      </c>
      <c r="I22" s="38">
        <v>1735.126</v>
      </c>
      <c r="J22" s="38">
        <v>648.86</v>
      </c>
      <c r="K22" s="38">
        <v>765.57600000000002</v>
      </c>
      <c r="L22" s="38">
        <v>105.623</v>
      </c>
      <c r="M22" s="38">
        <v>13.997999999999999</v>
      </c>
      <c r="N22" s="38">
        <v>256.96100000000001</v>
      </c>
      <c r="O22" s="38">
        <v>87.061000000000007</v>
      </c>
      <c r="P22" s="38">
        <v>2779.5219999999999</v>
      </c>
      <c r="Q22" s="38">
        <v>17199.056</v>
      </c>
      <c r="R22" s="38">
        <v>46335.044000000002</v>
      </c>
      <c r="S22" s="38">
        <v>1313.2919999999999</v>
      </c>
      <c r="T22" s="38">
        <v>1781.1559999999999</v>
      </c>
      <c r="U22" s="38">
        <v>5632.78</v>
      </c>
      <c r="V22" s="38">
        <v>666.99</v>
      </c>
      <c r="W22" s="38">
        <v>57588.209000000003</v>
      </c>
      <c r="X22" s="38">
        <v>0</v>
      </c>
      <c r="Y22" s="38">
        <v>2434.1819999999998</v>
      </c>
      <c r="Z22" s="38">
        <v>10098.971</v>
      </c>
      <c r="AA22" s="38">
        <v>0</v>
      </c>
      <c r="AB22" s="38">
        <v>978.65499999999997</v>
      </c>
      <c r="AC22" s="38">
        <v>369.702</v>
      </c>
      <c r="AD22" s="38">
        <v>316.62400000000002</v>
      </c>
      <c r="AE22" s="38">
        <v>0</v>
      </c>
      <c r="AF22" s="38">
        <v>0.45</v>
      </c>
      <c r="AG22" s="38">
        <v>13</v>
      </c>
      <c r="AH22" s="38">
        <v>5375.2520000000004</v>
      </c>
      <c r="AI22" s="38">
        <v>915.18200000000002</v>
      </c>
      <c r="AJ22" s="38">
        <v>532.54200000000003</v>
      </c>
      <c r="AK22" s="38">
        <v>2.121</v>
      </c>
      <c r="AL22" s="38">
        <v>166.053</v>
      </c>
    </row>
    <row r="23" spans="1:38" ht="15.95" customHeight="1">
      <c r="A23" s="35"/>
      <c r="B23" s="36"/>
      <c r="C23" s="37">
        <v>44287</v>
      </c>
      <c r="D23" s="38">
        <v>214.142</v>
      </c>
      <c r="E23" s="38">
        <v>236.52799999999999</v>
      </c>
      <c r="F23" s="38">
        <v>1018.908</v>
      </c>
      <c r="G23" s="38">
        <v>358.59100000000001</v>
      </c>
      <c r="H23" s="38">
        <v>131.37100000000001</v>
      </c>
      <c r="I23" s="38">
        <v>1824.048</v>
      </c>
      <c r="J23" s="38">
        <v>405.66300000000001</v>
      </c>
      <c r="K23" s="38">
        <v>482.71699999999998</v>
      </c>
      <c r="L23" s="38">
        <v>62.311</v>
      </c>
      <c r="M23" s="38">
        <v>15.07</v>
      </c>
      <c r="N23" s="38">
        <v>291.12599999999998</v>
      </c>
      <c r="O23" s="38">
        <v>68.712999999999994</v>
      </c>
      <c r="P23" s="38">
        <v>2953.7510000000002</v>
      </c>
      <c r="Q23" s="38">
        <v>15886.936</v>
      </c>
      <c r="R23" s="38">
        <v>41055.218000000001</v>
      </c>
      <c r="S23" s="38">
        <v>913.42499999999995</v>
      </c>
      <c r="T23" s="38">
        <v>669.55899999999997</v>
      </c>
      <c r="U23" s="38">
        <v>9150.6190000000006</v>
      </c>
      <c r="V23" s="38">
        <v>700.50900000000001</v>
      </c>
      <c r="W23" s="38">
        <v>22764.825000000001</v>
      </c>
      <c r="X23" s="38">
        <v>0</v>
      </c>
      <c r="Y23" s="38">
        <v>2564.3209999999999</v>
      </c>
      <c r="Z23" s="38">
        <v>9297.9410000000007</v>
      </c>
      <c r="AA23" s="38">
        <v>0</v>
      </c>
      <c r="AB23" s="38">
        <v>1501.5989999999999</v>
      </c>
      <c r="AC23" s="38">
        <v>160.60599999999999</v>
      </c>
      <c r="AD23" s="38">
        <v>0</v>
      </c>
      <c r="AE23" s="38">
        <v>0</v>
      </c>
      <c r="AF23" s="38">
        <v>0.622</v>
      </c>
      <c r="AG23" s="38">
        <v>1.4999999999999999E-2</v>
      </c>
      <c r="AH23" s="38">
        <v>4117.1409999999996</v>
      </c>
      <c r="AI23" s="38">
        <v>1549.8979999999999</v>
      </c>
      <c r="AJ23" s="38">
        <v>608.24099999999999</v>
      </c>
      <c r="AK23" s="38">
        <v>4.9989999999999997</v>
      </c>
      <c r="AL23" s="38">
        <v>217.63800000000001</v>
      </c>
    </row>
    <row r="24" spans="1:38" s="43" customFormat="1" ht="15.95" customHeight="1">
      <c r="A24" s="39"/>
      <c r="B24" s="40"/>
      <c r="C24" s="41">
        <v>44317</v>
      </c>
      <c r="D24" s="42">
        <v>256.95600000000002</v>
      </c>
      <c r="E24" s="42">
        <v>265.06599999999997</v>
      </c>
      <c r="F24" s="42">
        <v>4360.9459999999999</v>
      </c>
      <c r="G24" s="42">
        <v>330.97899999999998</v>
      </c>
      <c r="H24" s="42">
        <v>89.302000000000007</v>
      </c>
      <c r="I24" s="42">
        <v>2191.4949999999999</v>
      </c>
      <c r="J24" s="42">
        <v>693.24400000000003</v>
      </c>
      <c r="K24" s="42">
        <v>760.86699999999996</v>
      </c>
      <c r="L24" s="42">
        <v>51.649000000000001</v>
      </c>
      <c r="M24" s="42">
        <v>20.257000000000001</v>
      </c>
      <c r="N24" s="42">
        <v>201.47399999999999</v>
      </c>
      <c r="O24" s="42">
        <v>152.77099999999999</v>
      </c>
      <c r="P24" s="42">
        <v>6475.3360000000002</v>
      </c>
      <c r="Q24" s="42">
        <v>12750.915999999999</v>
      </c>
      <c r="R24" s="42">
        <v>61723.866999999998</v>
      </c>
      <c r="S24" s="42">
        <v>3806.6469999999999</v>
      </c>
      <c r="T24" s="42">
        <v>401.06599999999997</v>
      </c>
      <c r="U24" s="42">
        <v>9661.6049999999996</v>
      </c>
      <c r="V24" s="42">
        <v>660.23099999999999</v>
      </c>
      <c r="W24" s="42">
        <v>19721.526999999998</v>
      </c>
      <c r="X24" s="42">
        <v>1E-3</v>
      </c>
      <c r="Y24" s="42">
        <v>2646.9929999999999</v>
      </c>
      <c r="Z24" s="42">
        <v>14756.474</v>
      </c>
      <c r="AA24" s="42">
        <v>0</v>
      </c>
      <c r="AB24" s="42">
        <v>3735.8960000000002</v>
      </c>
      <c r="AC24" s="42">
        <v>116.578</v>
      </c>
      <c r="AD24" s="42">
        <v>0</v>
      </c>
      <c r="AE24" s="42">
        <v>0</v>
      </c>
      <c r="AF24" s="42">
        <v>12.991</v>
      </c>
      <c r="AG24" s="42">
        <v>0</v>
      </c>
      <c r="AH24" s="42">
        <v>2547.3490000000002</v>
      </c>
      <c r="AI24" s="42">
        <v>1173.3900000000001</v>
      </c>
      <c r="AJ24" s="42">
        <v>490</v>
      </c>
      <c r="AK24" s="42">
        <v>4.5449999999999999</v>
      </c>
      <c r="AL24" s="42">
        <v>376.84800000000001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119.99327549009537</v>
      </c>
      <c r="E26" s="38">
        <f t="shared" si="0"/>
        <v>112.06537915172834</v>
      </c>
      <c r="F26" s="38">
        <f t="shared" si="0"/>
        <v>428.00193933112701</v>
      </c>
      <c r="G26" s="38">
        <f t="shared" si="0"/>
        <v>92.299862517464177</v>
      </c>
      <c r="H26" s="38">
        <f t="shared" si="0"/>
        <v>67.976950773001647</v>
      </c>
      <c r="I26" s="38">
        <f t="shared" si="0"/>
        <v>120.14459049323263</v>
      </c>
      <c r="J26" s="38">
        <f t="shared" si="0"/>
        <v>170.89160214266522</v>
      </c>
      <c r="K26" s="38">
        <f t="shared" si="0"/>
        <v>157.62175353260812</v>
      </c>
      <c r="L26" s="38">
        <f t="shared" si="0"/>
        <v>82.889056506876798</v>
      </c>
      <c r="M26" s="38">
        <f t="shared" si="0"/>
        <v>134.41937624419378</v>
      </c>
      <c r="N26" s="38">
        <f t="shared" si="0"/>
        <v>69.205086457410189</v>
      </c>
      <c r="O26" s="38">
        <f t="shared" si="0"/>
        <v>222.33201868642033</v>
      </c>
      <c r="P26" s="38">
        <f t="shared" si="0"/>
        <v>219.22416615347737</v>
      </c>
      <c r="Q26" s="38">
        <f t="shared" si="0"/>
        <v>80.26038501067795</v>
      </c>
      <c r="R26" s="38">
        <f t="shared" si="0"/>
        <v>150.34353733062628</v>
      </c>
      <c r="S26" s="38">
        <f t="shared" si="0"/>
        <v>416.74434135260145</v>
      </c>
      <c r="T26" s="38">
        <f t="shared" si="0"/>
        <v>59.900023746973751</v>
      </c>
      <c r="U26" s="38">
        <f t="shared" si="0"/>
        <v>105.58416867755065</v>
      </c>
      <c r="V26" s="38">
        <f t="shared" si="0"/>
        <v>94.250180939859433</v>
      </c>
      <c r="W26" s="38">
        <f t="shared" si="0"/>
        <v>86.631577444588288</v>
      </c>
      <c r="X26" s="38" t="str">
        <f t="shared" si="0"/>
        <v>-</v>
      </c>
      <c r="Y26" s="38">
        <f t="shared" si="0"/>
        <v>103.22393335311766</v>
      </c>
      <c r="Z26" s="38">
        <f t="shared" si="0"/>
        <v>158.70690080739379</v>
      </c>
      <c r="AA26" s="38" t="str">
        <f t="shared" si="0"/>
        <v>-</v>
      </c>
      <c r="AB26" s="38">
        <f t="shared" si="0"/>
        <v>248.79451837674375</v>
      </c>
      <c r="AC26" s="38">
        <f t="shared" si="0"/>
        <v>72.586329277860102</v>
      </c>
      <c r="AD26" s="38" t="str">
        <f t="shared" si="0"/>
        <v>-</v>
      </c>
      <c r="AE26" s="38" t="str">
        <f t="shared" si="0"/>
        <v>-</v>
      </c>
      <c r="AF26" s="38">
        <f t="shared" si="0"/>
        <v>2088.5852090032154</v>
      </c>
      <c r="AG26" s="38">
        <f t="shared" si="0"/>
        <v>0</v>
      </c>
      <c r="AH26" s="38">
        <f t="shared" si="0"/>
        <v>61.871794043487952</v>
      </c>
      <c r="AI26" s="38">
        <f t="shared" si="0"/>
        <v>75.707562691222279</v>
      </c>
      <c r="AJ26" s="38">
        <f t="shared" si="0"/>
        <v>80.560172694704903</v>
      </c>
      <c r="AK26" s="38">
        <f t="shared" si="0"/>
        <v>90.918183636727349</v>
      </c>
      <c r="AL26" s="38">
        <f t="shared" si="0"/>
        <v>173.15358531138864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52.919951560685078</v>
      </c>
      <c r="E27" s="38">
        <f t="shared" si="1"/>
        <v>103.48481299289452</v>
      </c>
      <c r="F27" s="38">
        <f t="shared" si="1"/>
        <v>31.885779497416571</v>
      </c>
      <c r="G27" s="38">
        <f t="shared" si="1"/>
        <v>11.414958337931795</v>
      </c>
      <c r="H27" s="38">
        <f t="shared" si="1"/>
        <v>39.64713508137914</v>
      </c>
      <c r="I27" s="38">
        <f t="shared" si="1"/>
        <v>120.29739846332966</v>
      </c>
      <c r="J27" s="38">
        <f t="shared" si="1"/>
        <v>93.480260088404165</v>
      </c>
      <c r="K27" s="38">
        <f t="shared" si="1"/>
        <v>21.47317627422963</v>
      </c>
      <c r="L27" s="38">
        <f t="shared" si="1"/>
        <v>82.451071166310143</v>
      </c>
      <c r="M27" s="38">
        <f t="shared" si="1"/>
        <v>381.20060218291309</v>
      </c>
      <c r="N27" s="38">
        <f t="shared" si="1"/>
        <v>80.460219966294204</v>
      </c>
      <c r="O27" s="38">
        <f t="shared" si="1"/>
        <v>274.58032280096336</v>
      </c>
      <c r="P27" s="38">
        <f t="shared" si="1"/>
        <v>438.90882421918951</v>
      </c>
      <c r="Q27" s="38">
        <f t="shared" si="1"/>
        <v>120.63649867072859</v>
      </c>
      <c r="R27" s="38">
        <f t="shared" si="1"/>
        <v>127.65145997070404</v>
      </c>
      <c r="S27" s="38">
        <f t="shared" si="1"/>
        <v>807.45785217929904</v>
      </c>
      <c r="T27" s="38">
        <f t="shared" si="1"/>
        <v>21.208752855571536</v>
      </c>
      <c r="U27" s="38">
        <f t="shared" si="1"/>
        <v>64.797098055122305</v>
      </c>
      <c r="V27" s="38">
        <f t="shared" si="1"/>
        <v>47.81372208221083</v>
      </c>
      <c r="W27" s="38">
        <f t="shared" si="1"/>
        <v>86.98923146112773</v>
      </c>
      <c r="X27" s="38" t="str">
        <f t="shared" si="1"/>
        <v>-</v>
      </c>
      <c r="Y27" s="38">
        <f t="shared" si="1"/>
        <v>84.92482512883133</v>
      </c>
      <c r="Z27" s="38">
        <f t="shared" si="1"/>
        <v>87.714722082963945</v>
      </c>
      <c r="AA27" s="38" t="str">
        <f t="shared" si="1"/>
        <v>-</v>
      </c>
      <c r="AB27" s="38">
        <f t="shared" si="1"/>
        <v>215.76714980755992</v>
      </c>
      <c r="AC27" s="38">
        <f t="shared" si="1"/>
        <v>11.36827282762602</v>
      </c>
      <c r="AD27" s="38" t="str">
        <f t="shared" si="1"/>
        <v>-</v>
      </c>
      <c r="AE27" s="38" t="str">
        <f t="shared" si="1"/>
        <v>-</v>
      </c>
      <c r="AF27" s="38">
        <f t="shared" si="1"/>
        <v>1593.9877300613498</v>
      </c>
      <c r="AG27" s="38" t="str">
        <f t="shared" si="1"/>
        <v>-</v>
      </c>
      <c r="AH27" s="38">
        <f t="shared" si="1"/>
        <v>164.61166146469446</v>
      </c>
      <c r="AI27" s="38">
        <f t="shared" si="1"/>
        <v>68.221062778563962</v>
      </c>
      <c r="AJ27" s="38">
        <f t="shared" si="1"/>
        <v>163.67158794842675</v>
      </c>
      <c r="AK27" s="38">
        <f t="shared" si="1"/>
        <v>20.980473618612379</v>
      </c>
      <c r="AL27" s="38">
        <f t="shared" si="1"/>
        <v>99.428779487774833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43952</v>
      </c>
      <c r="B33" s="36">
        <v>43952</v>
      </c>
      <c r="C33" s="37">
        <v>43952</v>
      </c>
      <c r="D33" s="54">
        <v>1586.8543978449447</v>
      </c>
      <c r="E33" s="54">
        <v>1709.4085578199422</v>
      </c>
      <c r="F33" s="54">
        <v>354.55672975220619</v>
      </c>
      <c r="G33" s="54">
        <v>316.76283833186181</v>
      </c>
      <c r="H33" s="54">
        <v>651.7311203061596</v>
      </c>
      <c r="I33" s="54">
        <v>738.56136882997544</v>
      </c>
      <c r="J33" s="54">
        <v>761.52555845921086</v>
      </c>
      <c r="K33" s="54">
        <v>294.57774352256081</v>
      </c>
      <c r="L33" s="54">
        <v>456.55566552792061</v>
      </c>
      <c r="M33" s="54">
        <v>261.97064358298832</v>
      </c>
      <c r="N33" s="54">
        <v>976.79397129415895</v>
      </c>
      <c r="O33" s="54">
        <v>777.00203098601673</v>
      </c>
      <c r="P33" s="54">
        <v>635.13966743621404</v>
      </c>
      <c r="Q33" s="54">
        <v>188.99831981986242</v>
      </c>
      <c r="R33" s="54">
        <v>37.70737043381984</v>
      </c>
      <c r="S33" s="54">
        <v>61.991453771031487</v>
      </c>
      <c r="T33" s="54">
        <v>43.101336830527117</v>
      </c>
      <c r="U33" s="54">
        <v>172.71318023638563</v>
      </c>
      <c r="V33" s="54">
        <v>77.597104660931038</v>
      </c>
      <c r="W33" s="54">
        <v>92.843803211718395</v>
      </c>
      <c r="X33" s="54">
        <v>0</v>
      </c>
      <c r="Y33" s="54">
        <v>108.06594572881862</v>
      </c>
      <c r="Z33" s="54">
        <v>33.617151089283652</v>
      </c>
      <c r="AA33" s="54">
        <v>0</v>
      </c>
      <c r="AB33" s="54">
        <v>31.320827423058617</v>
      </c>
      <c r="AC33" s="54">
        <v>328.87552707641777</v>
      </c>
      <c r="AD33" s="54">
        <v>0</v>
      </c>
      <c r="AE33" s="54">
        <v>0</v>
      </c>
      <c r="AF33" s="54">
        <v>260.26257668711656</v>
      </c>
      <c r="AG33" s="54">
        <v>0</v>
      </c>
      <c r="AH33" s="54">
        <v>208.88849944103032</v>
      </c>
      <c r="AI33" s="54">
        <v>149.71482085277637</v>
      </c>
      <c r="AJ33" s="54">
        <v>439.59066069877747</v>
      </c>
      <c r="AK33" s="54">
        <v>1063.509486220745</v>
      </c>
      <c r="AL33" s="54">
        <v>451.10603857915163</v>
      </c>
    </row>
    <row r="34" spans="1:38" ht="15.95" customHeight="1">
      <c r="A34" s="35"/>
      <c r="B34" s="36"/>
      <c r="C34" s="37">
        <v>43983</v>
      </c>
      <c r="D34" s="54">
        <v>1495.7789189514431</v>
      </c>
      <c r="E34" s="54">
        <v>1798.4148495892273</v>
      </c>
      <c r="F34" s="54">
        <v>213.87433494157114</v>
      </c>
      <c r="G34" s="54">
        <v>225.61891816466542</v>
      </c>
      <c r="H34" s="54">
        <v>666.31662705457882</v>
      </c>
      <c r="I34" s="54">
        <v>705.63795620959127</v>
      </c>
      <c r="J34" s="54">
        <v>705.7027704200151</v>
      </c>
      <c r="K34" s="54">
        <v>358.65675982630444</v>
      </c>
      <c r="L34" s="54">
        <v>303.79374408330705</v>
      </c>
      <c r="M34" s="54">
        <v>506</v>
      </c>
      <c r="N34" s="54">
        <v>1047.0356811782792</v>
      </c>
      <c r="O34" s="54">
        <v>775</v>
      </c>
      <c r="P34" s="54">
        <v>341.87930129897802</v>
      </c>
      <c r="Q34" s="54">
        <v>158.19732178927529</v>
      </c>
      <c r="R34" s="54">
        <v>51.12795451257314</v>
      </c>
      <c r="S34" s="54">
        <v>60.141607572891111</v>
      </c>
      <c r="T34" s="54">
        <v>60.631385606042485</v>
      </c>
      <c r="U34" s="54">
        <v>211.22865139419761</v>
      </c>
      <c r="V34" s="54">
        <v>103.55342052472793</v>
      </c>
      <c r="W34" s="54">
        <v>81.541864101954246</v>
      </c>
      <c r="X34" s="54">
        <v>0</v>
      </c>
      <c r="Y34" s="54">
        <v>134.24604394048731</v>
      </c>
      <c r="Z34" s="54">
        <v>26.984751293461052</v>
      </c>
      <c r="AA34" s="54">
        <v>0</v>
      </c>
      <c r="AB34" s="54">
        <v>24.711979744703683</v>
      </c>
      <c r="AC34" s="54">
        <v>334.7524168747596</v>
      </c>
      <c r="AD34" s="54">
        <v>515.99791169451066</v>
      </c>
      <c r="AE34" s="54">
        <v>0</v>
      </c>
      <c r="AF34" s="54">
        <v>178.50520416333066</v>
      </c>
      <c r="AG34" s="54">
        <v>0</v>
      </c>
      <c r="AH34" s="54">
        <v>247.85074399543407</v>
      </c>
      <c r="AI34" s="54">
        <v>208.60335984477535</v>
      </c>
      <c r="AJ34" s="54">
        <v>487.0497456520668</v>
      </c>
      <c r="AK34" s="54">
        <v>969.46911660777391</v>
      </c>
      <c r="AL34" s="54">
        <v>488.79916960737364</v>
      </c>
    </row>
    <row r="35" spans="1:38" ht="15.95" customHeight="1">
      <c r="A35" s="35"/>
      <c r="B35" s="36"/>
      <c r="C35" s="37">
        <v>44013</v>
      </c>
      <c r="D35" s="54">
        <v>1994.1975934107893</v>
      </c>
      <c r="E35" s="54">
        <v>1488.4390625328724</v>
      </c>
      <c r="F35" s="54">
        <v>443.2415926023624</v>
      </c>
      <c r="G35" s="54">
        <v>292.34565863752681</v>
      </c>
      <c r="H35" s="54">
        <v>916.249201655825</v>
      </c>
      <c r="I35" s="54">
        <v>746.76209698208538</v>
      </c>
      <c r="J35" s="54">
        <v>732.48217497978726</v>
      </c>
      <c r="K35" s="54">
        <v>328.6342276740736</v>
      </c>
      <c r="L35" s="54">
        <v>402.46007653061224</v>
      </c>
      <c r="M35" s="54">
        <v>706.08690313778993</v>
      </c>
      <c r="N35" s="54">
        <v>995.89135729658926</v>
      </c>
      <c r="O35" s="54">
        <v>936.9868323055382</v>
      </c>
      <c r="P35" s="54">
        <v>267.75044266561349</v>
      </c>
      <c r="Q35" s="54">
        <v>180.94035204976342</v>
      </c>
      <c r="R35" s="54">
        <v>36.357170569080182</v>
      </c>
      <c r="S35" s="54">
        <v>66.301119624547724</v>
      </c>
      <c r="T35" s="54">
        <v>43.184537150138517</v>
      </c>
      <c r="U35" s="54">
        <v>282.85174459152546</v>
      </c>
      <c r="V35" s="54">
        <v>141.69871327532499</v>
      </c>
      <c r="W35" s="54">
        <v>114.17273677876683</v>
      </c>
      <c r="X35" s="54">
        <v>7566.1389776357828</v>
      </c>
      <c r="Y35" s="54">
        <v>161.83892798878796</v>
      </c>
      <c r="Z35" s="54">
        <v>26.273254917941653</v>
      </c>
      <c r="AA35" s="54">
        <v>0</v>
      </c>
      <c r="AB35" s="54">
        <v>57.329522663714378</v>
      </c>
      <c r="AC35" s="54">
        <v>508.33107046962863</v>
      </c>
      <c r="AD35" s="54">
        <v>654.20296191263924</v>
      </c>
      <c r="AE35" s="54">
        <v>0</v>
      </c>
      <c r="AF35" s="54">
        <v>133.375</v>
      </c>
      <c r="AG35" s="54">
        <v>386.27758510985575</v>
      </c>
      <c r="AH35" s="54">
        <v>249.04052535848595</v>
      </c>
      <c r="AI35" s="54">
        <v>334.17924832503314</v>
      </c>
      <c r="AJ35" s="54">
        <v>544.44314038165089</v>
      </c>
      <c r="AK35" s="54">
        <v>561</v>
      </c>
      <c r="AL35" s="54">
        <v>523.97941856980572</v>
      </c>
    </row>
    <row r="36" spans="1:38" ht="15.95" customHeight="1">
      <c r="A36" s="35"/>
      <c r="B36" s="36"/>
      <c r="C36" s="37">
        <v>44044</v>
      </c>
      <c r="D36" s="54">
        <v>1226.0772372338968</v>
      </c>
      <c r="E36" s="54">
        <v>1477.0031160752155</v>
      </c>
      <c r="F36" s="54">
        <v>454.59203754988113</v>
      </c>
      <c r="G36" s="54">
        <v>397.77694951454129</v>
      </c>
      <c r="H36" s="54">
        <v>1220.5799854519003</v>
      </c>
      <c r="I36" s="54">
        <v>722.14160551856423</v>
      </c>
      <c r="J36" s="54">
        <v>623.56552970267569</v>
      </c>
      <c r="K36" s="54">
        <v>365.8070829720096</v>
      </c>
      <c r="L36" s="54">
        <v>385.14384797564003</v>
      </c>
      <c r="M36" s="54">
        <v>706</v>
      </c>
      <c r="N36" s="54">
        <v>1256.5272709058579</v>
      </c>
      <c r="O36" s="54">
        <v>937</v>
      </c>
      <c r="P36" s="54">
        <v>277.58838944438793</v>
      </c>
      <c r="Q36" s="54">
        <v>178.85681428602427</v>
      </c>
      <c r="R36" s="54">
        <v>37.163700879530886</v>
      </c>
      <c r="S36" s="54">
        <v>68.038223898192484</v>
      </c>
      <c r="T36" s="54">
        <v>41.415409516625814</v>
      </c>
      <c r="U36" s="54">
        <v>247.68469301552312</v>
      </c>
      <c r="V36" s="54">
        <v>129.37997677504978</v>
      </c>
      <c r="W36" s="54">
        <v>148.91729223366696</v>
      </c>
      <c r="X36" s="54">
        <v>1331.4526786851459</v>
      </c>
      <c r="Y36" s="54">
        <v>255.61478240617512</v>
      </c>
      <c r="Z36" s="54">
        <v>34.471933174885315</v>
      </c>
      <c r="AA36" s="54">
        <v>0</v>
      </c>
      <c r="AB36" s="54">
        <v>65.720349316684263</v>
      </c>
      <c r="AC36" s="54">
        <v>518.30869098802577</v>
      </c>
      <c r="AD36" s="54">
        <v>669.85507645412042</v>
      </c>
      <c r="AE36" s="54">
        <v>0</v>
      </c>
      <c r="AF36" s="54">
        <v>0</v>
      </c>
      <c r="AG36" s="54">
        <v>388.96802841918293</v>
      </c>
      <c r="AH36" s="54">
        <v>194.46637194365994</v>
      </c>
      <c r="AI36" s="54">
        <v>326.71529800588917</v>
      </c>
      <c r="AJ36" s="54">
        <v>532.84357395157213</v>
      </c>
      <c r="AK36" s="54">
        <v>412</v>
      </c>
      <c r="AL36" s="54">
        <v>488.49002224164474</v>
      </c>
    </row>
    <row r="37" spans="1:38" ht="15.95" customHeight="1">
      <c r="A37" s="35"/>
      <c r="B37" s="36"/>
      <c r="C37" s="37">
        <v>44075</v>
      </c>
      <c r="D37" s="54">
        <v>2012.3082506856304</v>
      </c>
      <c r="E37" s="54">
        <v>1472.2999672564406</v>
      </c>
      <c r="F37" s="54">
        <v>658.71871993001889</v>
      </c>
      <c r="G37" s="54">
        <v>381.86531563845051</v>
      </c>
      <c r="H37" s="54">
        <v>1262.1152515898696</v>
      </c>
      <c r="I37" s="54">
        <v>773.45055212095531</v>
      </c>
      <c r="J37" s="54">
        <v>680.93306060711234</v>
      </c>
      <c r="K37" s="54">
        <v>378.4894006713975</v>
      </c>
      <c r="L37" s="54">
        <v>509.66693617021275</v>
      </c>
      <c r="M37" s="54">
        <v>541</v>
      </c>
      <c r="N37" s="54">
        <v>997.29703278051579</v>
      </c>
      <c r="O37" s="54">
        <v>808</v>
      </c>
      <c r="P37" s="54">
        <v>313.27548015922872</v>
      </c>
      <c r="Q37" s="54">
        <v>213.37155904623029</v>
      </c>
      <c r="R37" s="54">
        <v>38.63432210404158</v>
      </c>
      <c r="S37" s="54">
        <v>66.509059117878806</v>
      </c>
      <c r="T37" s="54">
        <v>42.546006651139223</v>
      </c>
      <c r="U37" s="54">
        <v>326.3503618345531</v>
      </c>
      <c r="V37" s="54">
        <v>129.64093623936253</v>
      </c>
      <c r="W37" s="54">
        <v>110.73029841064815</v>
      </c>
      <c r="X37" s="54">
        <v>1182.0127467347977</v>
      </c>
      <c r="Y37" s="54">
        <v>302.50889527434214</v>
      </c>
      <c r="Z37" s="54">
        <v>33.502632647375094</v>
      </c>
      <c r="AA37" s="54">
        <v>0</v>
      </c>
      <c r="AB37" s="54">
        <v>56.192224572416386</v>
      </c>
      <c r="AC37" s="54">
        <v>471.41408187729502</v>
      </c>
      <c r="AD37" s="54">
        <v>716.47310907097835</v>
      </c>
      <c r="AE37" s="54">
        <v>0</v>
      </c>
      <c r="AF37" s="54">
        <v>49.857142857142854</v>
      </c>
      <c r="AG37" s="54">
        <v>330.49003599303506</v>
      </c>
      <c r="AH37" s="54">
        <v>197.0900324163654</v>
      </c>
      <c r="AI37" s="54">
        <v>361.2117686865941</v>
      </c>
      <c r="AJ37" s="54">
        <v>546.87549554118596</v>
      </c>
      <c r="AK37" s="54">
        <v>0</v>
      </c>
      <c r="AL37" s="54">
        <v>519.55872052249094</v>
      </c>
    </row>
    <row r="38" spans="1:38" ht="15.95" customHeight="1">
      <c r="A38" s="35"/>
      <c r="B38" s="36"/>
      <c r="C38" s="37">
        <v>44105</v>
      </c>
      <c r="D38" s="54">
        <v>2028.1049342525603</v>
      </c>
      <c r="E38" s="54">
        <v>1697.2245313430626</v>
      </c>
      <c r="F38" s="54">
        <v>546.10870242197154</v>
      </c>
      <c r="G38" s="54">
        <v>366.76348669143471</v>
      </c>
      <c r="H38" s="54">
        <v>1424.6793726225835</v>
      </c>
      <c r="I38" s="54">
        <v>839.89112398221084</v>
      </c>
      <c r="J38" s="54">
        <v>1032.2020952792398</v>
      </c>
      <c r="K38" s="54">
        <v>450.06414062918697</v>
      </c>
      <c r="L38" s="54">
        <v>637.63083063646172</v>
      </c>
      <c r="M38" s="54">
        <v>648.68792198049516</v>
      </c>
      <c r="N38" s="54">
        <v>941.30264699810118</v>
      </c>
      <c r="O38" s="54">
        <v>759.96915647974947</v>
      </c>
      <c r="P38" s="54">
        <v>291.09836769945753</v>
      </c>
      <c r="Q38" s="54">
        <v>181.26236973123608</v>
      </c>
      <c r="R38" s="54">
        <v>41.213670023539208</v>
      </c>
      <c r="S38" s="54">
        <v>60.482034227613788</v>
      </c>
      <c r="T38" s="54">
        <v>43.205054587500136</v>
      </c>
      <c r="U38" s="54">
        <v>240.70210224862637</v>
      </c>
      <c r="V38" s="54">
        <v>99.399437362559965</v>
      </c>
      <c r="W38" s="54">
        <v>118.50590105245314</v>
      </c>
      <c r="X38" s="54">
        <v>534.95888941613669</v>
      </c>
      <c r="Y38" s="54">
        <v>279.86508502089413</v>
      </c>
      <c r="Z38" s="54">
        <v>43.382372044099753</v>
      </c>
      <c r="AA38" s="54">
        <v>0</v>
      </c>
      <c r="AB38" s="54">
        <v>50.423013022179425</v>
      </c>
      <c r="AC38" s="54">
        <v>562.98329663813217</v>
      </c>
      <c r="AD38" s="54">
        <v>718.49844553389937</v>
      </c>
      <c r="AE38" s="54">
        <v>0</v>
      </c>
      <c r="AF38" s="54">
        <v>63.859154929577457</v>
      </c>
      <c r="AG38" s="54">
        <v>330.12621964287246</v>
      </c>
      <c r="AH38" s="54">
        <v>198.16327920051108</v>
      </c>
      <c r="AI38" s="54">
        <v>297.89279767303151</v>
      </c>
      <c r="AJ38" s="54">
        <v>550.74201250576232</v>
      </c>
      <c r="AK38" s="54">
        <v>1742.6485169491525</v>
      </c>
      <c r="AL38" s="54">
        <v>592.76953782565499</v>
      </c>
    </row>
    <row r="39" spans="1:38" ht="15.95" customHeight="1">
      <c r="A39" s="35"/>
      <c r="B39" s="36"/>
      <c r="C39" s="37">
        <v>44136</v>
      </c>
      <c r="D39" s="54">
        <v>2411.9416886412259</v>
      </c>
      <c r="E39" s="54">
        <v>1716.9184505939172</v>
      </c>
      <c r="F39" s="54">
        <v>334.33430231243517</v>
      </c>
      <c r="G39" s="54">
        <v>351.86995030557989</v>
      </c>
      <c r="H39" s="54">
        <v>1069.3419127865216</v>
      </c>
      <c r="I39" s="54">
        <v>867.44882504520615</v>
      </c>
      <c r="J39" s="54">
        <v>809.78559067676872</v>
      </c>
      <c r="K39" s="54">
        <v>278.38755734164022</v>
      </c>
      <c r="L39" s="54">
        <v>505.73811697130259</v>
      </c>
      <c r="M39" s="54">
        <v>176.54492644992035</v>
      </c>
      <c r="N39" s="54">
        <v>749.27566645070556</v>
      </c>
      <c r="O39" s="54">
        <v>765.90759327489093</v>
      </c>
      <c r="P39" s="54">
        <v>375.14384863144471</v>
      </c>
      <c r="Q39" s="54">
        <v>187.46731178972641</v>
      </c>
      <c r="R39" s="54">
        <v>47.178751023075186</v>
      </c>
      <c r="S39" s="54">
        <v>48.794205090337201</v>
      </c>
      <c r="T39" s="54">
        <v>41.225627448331757</v>
      </c>
      <c r="U39" s="54">
        <v>233.01960720010752</v>
      </c>
      <c r="V39" s="54">
        <v>87.60696286354495</v>
      </c>
      <c r="W39" s="54">
        <v>117.53340358280468</v>
      </c>
      <c r="X39" s="54">
        <v>416.51352860400135</v>
      </c>
      <c r="Y39" s="54">
        <v>272.56749085561938</v>
      </c>
      <c r="Z39" s="54">
        <v>59.797867920113077</v>
      </c>
      <c r="AA39" s="54">
        <v>0</v>
      </c>
      <c r="AB39" s="54">
        <v>89.234038497530918</v>
      </c>
      <c r="AC39" s="54">
        <v>625.22126782209648</v>
      </c>
      <c r="AD39" s="54">
        <v>743.43503367271433</v>
      </c>
      <c r="AE39" s="54">
        <v>0</v>
      </c>
      <c r="AF39" s="54">
        <v>41.159722222222221</v>
      </c>
      <c r="AG39" s="54">
        <v>314.16666666666663</v>
      </c>
      <c r="AH39" s="54">
        <v>193.36466515782507</v>
      </c>
      <c r="AI39" s="54">
        <v>317.99947946297613</v>
      </c>
      <c r="AJ39" s="54">
        <v>583.50389352678303</v>
      </c>
      <c r="AK39" s="54">
        <v>1990.9612341772151</v>
      </c>
      <c r="AL39" s="54">
        <v>593.84936699264642</v>
      </c>
    </row>
    <row r="40" spans="1:38" ht="15.95" customHeight="1">
      <c r="A40" s="35">
        <v>44166</v>
      </c>
      <c r="B40" s="36">
        <v>44166</v>
      </c>
      <c r="C40" s="37">
        <v>44166</v>
      </c>
      <c r="D40" s="54">
        <v>3439.1767003453951</v>
      </c>
      <c r="E40" s="54">
        <v>1658.0275648182608</v>
      </c>
      <c r="F40" s="54">
        <v>354.09363689135756</v>
      </c>
      <c r="G40" s="54">
        <v>411.01885172716516</v>
      </c>
      <c r="H40" s="54">
        <v>1393.4301300319926</v>
      </c>
      <c r="I40" s="54">
        <v>869.60059390884282</v>
      </c>
      <c r="J40" s="54">
        <v>1282.6174567489384</v>
      </c>
      <c r="K40" s="54">
        <v>426.30019478696693</v>
      </c>
      <c r="L40" s="54">
        <v>559.16586836118597</v>
      </c>
      <c r="M40" s="54">
        <v>590.05276029608376</v>
      </c>
      <c r="N40" s="54">
        <v>737.3355166640946</v>
      </c>
      <c r="O40" s="54">
        <v>589.93874174897223</v>
      </c>
      <c r="P40" s="54">
        <v>346.92938223153749</v>
      </c>
      <c r="Q40" s="54">
        <v>180.66231111508077</v>
      </c>
      <c r="R40" s="54">
        <v>52.625350063773311</v>
      </c>
      <c r="S40" s="54">
        <v>57.521360225078148</v>
      </c>
      <c r="T40" s="54">
        <v>25.818336972444101</v>
      </c>
      <c r="U40" s="54">
        <v>195.24507028057252</v>
      </c>
      <c r="V40" s="54">
        <v>103.52769115415339</v>
      </c>
      <c r="W40" s="54">
        <v>138.28826821281578</v>
      </c>
      <c r="X40" s="54">
        <v>298.78210195278467</v>
      </c>
      <c r="Y40" s="54">
        <v>242.98167471826503</v>
      </c>
      <c r="Z40" s="54">
        <v>79.93964180153182</v>
      </c>
      <c r="AA40" s="54">
        <v>0</v>
      </c>
      <c r="AB40" s="54">
        <v>50.002858993407735</v>
      </c>
      <c r="AC40" s="54">
        <v>597.84618542259989</v>
      </c>
      <c r="AD40" s="54">
        <v>684.9319286871962</v>
      </c>
      <c r="AE40" s="54">
        <v>0</v>
      </c>
      <c r="AF40" s="54">
        <v>33.617021276595743</v>
      </c>
      <c r="AG40" s="54">
        <v>0</v>
      </c>
      <c r="AH40" s="54">
        <v>256.32270580588659</v>
      </c>
      <c r="AI40" s="54">
        <v>283.89641984050712</v>
      </c>
      <c r="AJ40" s="54">
        <v>625.99858869883008</v>
      </c>
      <c r="AK40" s="54">
        <v>2863.2470045336786</v>
      </c>
      <c r="AL40" s="54">
        <v>579.2185319816947</v>
      </c>
    </row>
    <row r="41" spans="1:38" ht="15.95" customHeight="1">
      <c r="A41" s="35">
        <v>44197</v>
      </c>
      <c r="B41" s="36">
        <v>44197</v>
      </c>
      <c r="C41" s="37">
        <v>44197</v>
      </c>
      <c r="D41" s="54">
        <v>2609.3577728474606</v>
      </c>
      <c r="E41" s="54">
        <v>1702.955235546606</v>
      </c>
      <c r="F41" s="54">
        <v>314.26966896067819</v>
      </c>
      <c r="G41" s="54">
        <v>347.29205276377206</v>
      </c>
      <c r="H41" s="54">
        <v>1233.209633267445</v>
      </c>
      <c r="I41" s="54">
        <v>710.9091222522959</v>
      </c>
      <c r="J41" s="54">
        <v>999.2974645940094</v>
      </c>
      <c r="K41" s="54">
        <v>500.65984519834745</v>
      </c>
      <c r="L41" s="54">
        <v>545.78840768153634</v>
      </c>
      <c r="M41" s="54">
        <v>0</v>
      </c>
      <c r="N41" s="54">
        <v>993.65271457698066</v>
      </c>
      <c r="O41" s="54">
        <v>0</v>
      </c>
      <c r="P41" s="54">
        <v>334.54297244642362</v>
      </c>
      <c r="Q41" s="54">
        <v>170.07733161398997</v>
      </c>
      <c r="R41" s="54">
        <v>51.973942679117194</v>
      </c>
      <c r="S41" s="54">
        <v>57.642808472255744</v>
      </c>
      <c r="T41" s="54">
        <v>65.802140980827986</v>
      </c>
      <c r="U41" s="54">
        <v>215.58583626572644</v>
      </c>
      <c r="V41" s="54">
        <v>100.982914009391</v>
      </c>
      <c r="W41" s="54">
        <v>126.62671575981574</v>
      </c>
      <c r="X41" s="54">
        <v>240.17910447761193</v>
      </c>
      <c r="Y41" s="54">
        <v>217.72044061061382</v>
      </c>
      <c r="Z41" s="54">
        <v>69.772213253273151</v>
      </c>
      <c r="AA41" s="54">
        <v>0</v>
      </c>
      <c r="AB41" s="54">
        <v>75.718339951222461</v>
      </c>
      <c r="AC41" s="54">
        <v>550.74625843057493</v>
      </c>
      <c r="AD41" s="54">
        <v>667.33648412755542</v>
      </c>
      <c r="AE41" s="54">
        <v>0</v>
      </c>
      <c r="AF41" s="54">
        <v>42.662790697674417</v>
      </c>
      <c r="AG41" s="54">
        <v>349.75</v>
      </c>
      <c r="AH41" s="54">
        <v>235.35647090399257</v>
      </c>
      <c r="AI41" s="54">
        <v>235.91055032050232</v>
      </c>
      <c r="AJ41" s="54">
        <v>626.13646789731786</v>
      </c>
      <c r="AK41" s="54">
        <v>1797.9159420289855</v>
      </c>
      <c r="AL41" s="54">
        <v>543.34071158151971</v>
      </c>
    </row>
    <row r="42" spans="1:38" ht="15.95" customHeight="1">
      <c r="A42" s="35"/>
      <c r="B42" s="36"/>
      <c r="C42" s="37">
        <v>44228</v>
      </c>
      <c r="D42" s="54">
        <v>2475.4313668413224</v>
      </c>
      <c r="E42" s="54">
        <v>1654.0426690484624</v>
      </c>
      <c r="F42" s="54">
        <v>283.5229675606476</v>
      </c>
      <c r="G42" s="54">
        <v>386.45417688970389</v>
      </c>
      <c r="H42" s="54">
        <v>1187.3449196665997</v>
      </c>
      <c r="I42" s="54">
        <v>780.91719854546614</v>
      </c>
      <c r="J42" s="54">
        <v>934.81557574651902</v>
      </c>
      <c r="K42" s="54">
        <v>550.47836051886691</v>
      </c>
      <c r="L42" s="54">
        <v>504.814776756931</v>
      </c>
      <c r="M42" s="54">
        <v>335.9449346981998</v>
      </c>
      <c r="N42" s="54">
        <v>1281.7197175108649</v>
      </c>
      <c r="O42" s="54">
        <v>739.97881600461676</v>
      </c>
      <c r="P42" s="54">
        <v>344.17181291116509</v>
      </c>
      <c r="Q42" s="54">
        <v>171.19075120593686</v>
      </c>
      <c r="R42" s="54">
        <v>41.792826960273977</v>
      </c>
      <c r="S42" s="54">
        <v>65.564732618612624</v>
      </c>
      <c r="T42" s="54">
        <v>43.272108004985149</v>
      </c>
      <c r="U42" s="54">
        <v>255.43799480500829</v>
      </c>
      <c r="V42" s="54">
        <v>83.917613051154575</v>
      </c>
      <c r="W42" s="54">
        <v>104.52014196782814</v>
      </c>
      <c r="X42" s="54">
        <v>239.625</v>
      </c>
      <c r="Y42" s="54">
        <v>171.95697331337988</v>
      </c>
      <c r="Z42" s="54">
        <v>66.340865790330099</v>
      </c>
      <c r="AA42" s="54">
        <v>0</v>
      </c>
      <c r="AB42" s="54">
        <v>111.1268146248583</v>
      </c>
      <c r="AC42" s="54">
        <v>550.72672344090563</v>
      </c>
      <c r="AD42" s="54">
        <v>645.34547407782338</v>
      </c>
      <c r="AE42" s="54">
        <v>0</v>
      </c>
      <c r="AF42" s="54">
        <v>77.288617886178869</v>
      </c>
      <c r="AG42" s="54">
        <v>0</v>
      </c>
      <c r="AH42" s="54">
        <v>359.00075260597225</v>
      </c>
      <c r="AI42" s="54">
        <v>393.84669360603368</v>
      </c>
      <c r="AJ42" s="54">
        <v>638.62737545710684</v>
      </c>
      <c r="AK42" s="54">
        <v>1712.0652014652014</v>
      </c>
      <c r="AL42" s="54">
        <v>515.93246628359771</v>
      </c>
    </row>
    <row r="43" spans="1:38" ht="15.95" customHeight="1">
      <c r="A43" s="35"/>
      <c r="B43" s="36"/>
      <c r="C43" s="37">
        <v>44256</v>
      </c>
      <c r="D43" s="54">
        <v>3058.9494087301091</v>
      </c>
      <c r="E43" s="54">
        <v>1695.3996055002101</v>
      </c>
      <c r="F43" s="54">
        <v>279.01472592031217</v>
      </c>
      <c r="G43" s="54">
        <v>371.07738358809047</v>
      </c>
      <c r="H43" s="54">
        <v>1184.3170457623887</v>
      </c>
      <c r="I43" s="54">
        <v>815.78631234849797</v>
      </c>
      <c r="J43" s="54">
        <v>1008.3548762444904</v>
      </c>
      <c r="K43" s="54">
        <v>465.85886182429959</v>
      </c>
      <c r="L43" s="54">
        <v>483.50191719606528</v>
      </c>
      <c r="M43" s="54">
        <v>251.89384197742535</v>
      </c>
      <c r="N43" s="54">
        <v>1234.215923817233</v>
      </c>
      <c r="O43" s="54">
        <v>839.1050987238832</v>
      </c>
      <c r="P43" s="54">
        <v>244.36163915953895</v>
      </c>
      <c r="Q43" s="54">
        <v>185.57148438844553</v>
      </c>
      <c r="R43" s="54">
        <v>31.317097594641325</v>
      </c>
      <c r="S43" s="54">
        <v>58.833166576816126</v>
      </c>
      <c r="T43" s="54">
        <v>29.999939365221234</v>
      </c>
      <c r="U43" s="54">
        <v>202.14274514538116</v>
      </c>
      <c r="V43" s="54">
        <v>109.34724358686037</v>
      </c>
      <c r="W43" s="54">
        <v>84.456597686516005</v>
      </c>
      <c r="X43" s="54">
        <v>0</v>
      </c>
      <c r="Y43" s="54">
        <v>157.51793990753362</v>
      </c>
      <c r="Z43" s="54">
        <v>54.212784054929955</v>
      </c>
      <c r="AA43" s="54">
        <v>0</v>
      </c>
      <c r="AB43" s="54">
        <v>123.36277952904753</v>
      </c>
      <c r="AC43" s="54">
        <v>490.10647223980391</v>
      </c>
      <c r="AD43" s="54">
        <v>670.86512709080796</v>
      </c>
      <c r="AE43" s="54">
        <v>0</v>
      </c>
      <c r="AF43" s="54">
        <v>135.79777777777775</v>
      </c>
      <c r="AG43" s="54">
        <v>414.76923076923077</v>
      </c>
      <c r="AH43" s="54">
        <v>195.00018027061802</v>
      </c>
      <c r="AI43" s="54">
        <v>238.33182033737555</v>
      </c>
      <c r="AJ43" s="54">
        <v>451.42406608305077</v>
      </c>
      <c r="AK43" s="54">
        <v>2575.3451202263082</v>
      </c>
      <c r="AL43" s="54">
        <v>574.75864332472167</v>
      </c>
    </row>
    <row r="44" spans="1:38" ht="15.95" customHeight="1">
      <c r="A44" s="35"/>
      <c r="B44" s="36"/>
      <c r="C44" s="37">
        <v>44287</v>
      </c>
      <c r="D44" s="54">
        <v>2745.6372640584286</v>
      </c>
      <c r="E44" s="54">
        <v>1745.0847130149496</v>
      </c>
      <c r="F44" s="54">
        <v>379.56703843722886</v>
      </c>
      <c r="G44" s="54">
        <v>407.50627595226877</v>
      </c>
      <c r="H44" s="54">
        <v>1216.4150154904812</v>
      </c>
      <c r="I44" s="54">
        <v>943.20638985377582</v>
      </c>
      <c r="J44" s="54">
        <v>1200.5263211089007</v>
      </c>
      <c r="K44" s="54">
        <v>622.33441540281365</v>
      </c>
      <c r="L44" s="54">
        <v>634.37011121631815</v>
      </c>
      <c r="M44" s="54">
        <v>550.0234903782349</v>
      </c>
      <c r="N44" s="54">
        <v>1068.0794776145037</v>
      </c>
      <c r="O44" s="54">
        <v>713.04689069026244</v>
      </c>
      <c r="P44" s="54">
        <v>339.58407326819355</v>
      </c>
      <c r="Q44" s="54">
        <v>177.12506961694817</v>
      </c>
      <c r="R44" s="54">
        <v>35.254623687541986</v>
      </c>
      <c r="S44" s="54">
        <v>56.453647535375097</v>
      </c>
      <c r="T44" s="54">
        <v>33.282957887206358</v>
      </c>
      <c r="U44" s="54">
        <v>173.62564685514718</v>
      </c>
      <c r="V44" s="54">
        <v>123.4846718600332</v>
      </c>
      <c r="W44" s="54">
        <v>89.736789279074188</v>
      </c>
      <c r="X44" s="54">
        <v>0</v>
      </c>
      <c r="Y44" s="54">
        <v>158.82603776984237</v>
      </c>
      <c r="Z44" s="54">
        <v>47.860332626330923</v>
      </c>
      <c r="AA44" s="54">
        <v>0</v>
      </c>
      <c r="AB44" s="54">
        <v>82.823061283338617</v>
      </c>
      <c r="AC44" s="54">
        <v>486.40394505809246</v>
      </c>
      <c r="AD44" s="54">
        <v>0</v>
      </c>
      <c r="AE44" s="54">
        <v>0</v>
      </c>
      <c r="AF44" s="54">
        <v>124.52250803858522</v>
      </c>
      <c r="AG44" s="54">
        <v>199.06666666666666</v>
      </c>
      <c r="AH44" s="54">
        <v>164.78493328258614</v>
      </c>
      <c r="AI44" s="54">
        <v>193.77964291843722</v>
      </c>
      <c r="AJ44" s="54">
        <v>383.6048737260395</v>
      </c>
      <c r="AK44" s="54">
        <v>1671.3596719343868</v>
      </c>
      <c r="AL44" s="54">
        <v>531.26535807166022</v>
      </c>
    </row>
    <row r="45" spans="1:38" s="43" customFormat="1" ht="15.95" customHeight="1">
      <c r="A45" s="39"/>
      <c r="B45" s="40"/>
      <c r="C45" s="41">
        <v>44317</v>
      </c>
      <c r="D45" s="42">
        <v>2179.4849546225814</v>
      </c>
      <c r="E45" s="42">
        <v>2061.0216436661058</v>
      </c>
      <c r="F45" s="42">
        <v>329.47763994325999</v>
      </c>
      <c r="G45" s="42">
        <v>407.2089709619039</v>
      </c>
      <c r="H45" s="42">
        <v>850.55666166491233</v>
      </c>
      <c r="I45" s="42">
        <v>967.18695319861558</v>
      </c>
      <c r="J45" s="42">
        <v>733.84176422731389</v>
      </c>
      <c r="K45" s="42">
        <v>792.84602565231501</v>
      </c>
      <c r="L45" s="42">
        <v>484.50939998838311</v>
      </c>
      <c r="M45" s="42">
        <v>562.08229254085006</v>
      </c>
      <c r="N45" s="42">
        <v>967.66673119112136</v>
      </c>
      <c r="O45" s="42">
        <v>692.86960876082503</v>
      </c>
      <c r="P45" s="42">
        <v>225.63895680471254</v>
      </c>
      <c r="Q45" s="42">
        <v>184.45537763718309</v>
      </c>
      <c r="R45" s="42">
        <v>41.300347692084813</v>
      </c>
      <c r="S45" s="42">
        <v>60.335999108927091</v>
      </c>
      <c r="T45" s="42">
        <v>45.300469249450217</v>
      </c>
      <c r="U45" s="42">
        <v>158.97553449970269</v>
      </c>
      <c r="V45" s="42">
        <v>113.72209423671413</v>
      </c>
      <c r="W45" s="42">
        <v>88.96626103039587</v>
      </c>
      <c r="X45" s="42">
        <v>108</v>
      </c>
      <c r="Y45" s="42">
        <v>142.82238449440553</v>
      </c>
      <c r="Z45" s="42">
        <v>44.35855923305256</v>
      </c>
      <c r="AA45" s="42">
        <v>0</v>
      </c>
      <c r="AB45" s="42">
        <v>57.545176043444464</v>
      </c>
      <c r="AC45" s="42">
        <v>424.17486146614283</v>
      </c>
      <c r="AD45" s="42">
        <v>0</v>
      </c>
      <c r="AE45" s="42">
        <v>0</v>
      </c>
      <c r="AF45" s="42">
        <v>1001.2204603186822</v>
      </c>
      <c r="AG45" s="42">
        <v>0</v>
      </c>
      <c r="AH45" s="42">
        <v>149.38207406994488</v>
      </c>
      <c r="AI45" s="42">
        <v>187.92714783661017</v>
      </c>
      <c r="AJ45" s="42">
        <v>346.426206122449</v>
      </c>
      <c r="AK45" s="42">
        <v>1765.658305830583</v>
      </c>
      <c r="AL45" s="42">
        <v>482.82626947734894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79.379930595821079</v>
      </c>
      <c r="E47" s="38">
        <f t="shared" si="2"/>
        <v>118.10438933393199</v>
      </c>
      <c r="F47" s="38">
        <f t="shared" si="2"/>
        <v>86.803543663801975</v>
      </c>
      <c r="G47" s="38">
        <f t="shared" si="2"/>
        <v>99.927042843777031</v>
      </c>
      <c r="H47" s="38">
        <f t="shared" si="2"/>
        <v>69.923229394036383</v>
      </c>
      <c r="I47" s="38">
        <f t="shared" si="2"/>
        <v>102.54245132378263</v>
      </c>
      <c r="J47" s="38">
        <f t="shared" si="2"/>
        <v>61.12667013826735</v>
      </c>
      <c r="K47" s="38">
        <f t="shared" si="2"/>
        <v>127.39871137274893</v>
      </c>
      <c r="L47" s="38">
        <f t="shared" si="2"/>
        <v>76.376454599886884</v>
      </c>
      <c r="M47" s="38">
        <f t="shared" si="2"/>
        <v>102.19241584651641</v>
      </c>
      <c r="N47" s="38">
        <f t="shared" si="2"/>
        <v>90.598757065565124</v>
      </c>
      <c r="O47" s="38">
        <f t="shared" si="2"/>
        <v>97.170272783897161</v>
      </c>
      <c r="P47" s="38">
        <f t="shared" si="2"/>
        <v>66.44568298893968</v>
      </c>
      <c r="Q47" s="38">
        <f t="shared" si="2"/>
        <v>104.13849266853501</v>
      </c>
      <c r="R47" s="38">
        <f t="shared" si="2"/>
        <v>117.14874071022695</v>
      </c>
      <c r="S47" s="38">
        <f t="shared" si="2"/>
        <v>106.87706063832142</v>
      </c>
      <c r="T47" s="38">
        <f t="shared" si="2"/>
        <v>136.1071014270137</v>
      </c>
      <c r="U47" s="38">
        <f t="shared" si="2"/>
        <v>91.562241742047007</v>
      </c>
      <c r="V47" s="38">
        <f t="shared" si="2"/>
        <v>92.09409761044293</v>
      </c>
      <c r="W47" s="38">
        <f t="shared" si="2"/>
        <v>99.141346314183323</v>
      </c>
      <c r="X47" s="38" t="str">
        <f t="shared" si="2"/>
        <v>-</v>
      </c>
      <c r="Y47" s="38">
        <f t="shared" si="2"/>
        <v>89.923784852816127</v>
      </c>
      <c r="Z47" s="38">
        <f t="shared" si="2"/>
        <v>92.683349234911461</v>
      </c>
      <c r="AA47" s="38" t="str">
        <f t="shared" si="2"/>
        <v>-</v>
      </c>
      <c r="AB47" s="38">
        <f t="shared" si="2"/>
        <v>69.479653555163551</v>
      </c>
      <c r="AC47" s="38">
        <f t="shared" si="2"/>
        <v>87.206295461991473</v>
      </c>
      <c r="AD47" s="38" t="str">
        <f t="shared" si="2"/>
        <v>-</v>
      </c>
      <c r="AE47" s="38" t="str">
        <f t="shared" si="2"/>
        <v>-</v>
      </c>
      <c r="AF47" s="38">
        <f t="shared" si="2"/>
        <v>804.04777906371635</v>
      </c>
      <c r="AG47" s="38">
        <f t="shared" si="2"/>
        <v>0</v>
      </c>
      <c r="AH47" s="38">
        <f t="shared" si="2"/>
        <v>90.652750281345675</v>
      </c>
      <c r="AI47" s="38">
        <f t="shared" si="2"/>
        <v>96.979819451782973</v>
      </c>
      <c r="AJ47" s="38">
        <f t="shared" si="2"/>
        <v>90.30808257401273</v>
      </c>
      <c r="AK47" s="38">
        <f t="shared" si="2"/>
        <v>105.64203118453</v>
      </c>
      <c r="AL47" s="38">
        <f t="shared" si="2"/>
        <v>90.882317497581397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137.34624661106079</v>
      </c>
      <c r="E48" s="38">
        <f t="shared" si="3"/>
        <v>120.56928311477427</v>
      </c>
      <c r="F48" s="38">
        <f t="shared" si="3"/>
        <v>92.92663551289138</v>
      </c>
      <c r="G48" s="38">
        <f t="shared" si="3"/>
        <v>128.55326499356744</v>
      </c>
      <c r="H48" s="38">
        <f t="shared" si="3"/>
        <v>130.50729590223523</v>
      </c>
      <c r="I48" s="38">
        <f t="shared" si="3"/>
        <v>130.95552976604063</v>
      </c>
      <c r="J48" s="38">
        <f t="shared" si="3"/>
        <v>96.36469269817951</v>
      </c>
      <c r="K48" s="38">
        <f t="shared" si="3"/>
        <v>269.14661514188475</v>
      </c>
      <c r="L48" s="38">
        <f t="shared" si="3"/>
        <v>106.12274396554456</v>
      </c>
      <c r="M48" s="38">
        <f t="shared" si="3"/>
        <v>214.55926696717489</v>
      </c>
      <c r="N48" s="38">
        <f t="shared" si="3"/>
        <v>99.065592092983053</v>
      </c>
      <c r="O48" s="38">
        <f t="shared" si="3"/>
        <v>89.17217473441768</v>
      </c>
      <c r="P48" s="38">
        <f t="shared" si="3"/>
        <v>35.525880113191491</v>
      </c>
      <c r="Q48" s="38">
        <f t="shared" si="3"/>
        <v>97.596305519007103</v>
      </c>
      <c r="R48" s="38">
        <f t="shared" si="3"/>
        <v>109.52858079714416</v>
      </c>
      <c r="S48" s="38">
        <f t="shared" si="3"/>
        <v>97.329543733207331</v>
      </c>
      <c r="T48" s="38">
        <f t="shared" si="3"/>
        <v>105.10223714770149</v>
      </c>
      <c r="U48" s="38">
        <f t="shared" si="3"/>
        <v>92.04597719879817</v>
      </c>
      <c r="V48" s="38">
        <f t="shared" si="3"/>
        <v>146.55455861869478</v>
      </c>
      <c r="W48" s="38">
        <f t="shared" si="3"/>
        <v>95.823585368987636</v>
      </c>
      <c r="X48" s="38" t="str">
        <f t="shared" si="3"/>
        <v>-</v>
      </c>
      <c r="Y48" s="38">
        <f t="shared" si="3"/>
        <v>132.16224919995142</v>
      </c>
      <c r="Z48" s="38">
        <f t="shared" si="3"/>
        <v>131.95216666409607</v>
      </c>
      <c r="AA48" s="38" t="str">
        <f t="shared" si="3"/>
        <v>-</v>
      </c>
      <c r="AB48" s="38">
        <f t="shared" si="3"/>
        <v>183.72814761936746</v>
      </c>
      <c r="AC48" s="38">
        <f t="shared" si="3"/>
        <v>128.9773262355217</v>
      </c>
      <c r="AD48" s="38" t="str">
        <f t="shared" si="3"/>
        <v>-</v>
      </c>
      <c r="AE48" s="38" t="str">
        <f t="shared" si="3"/>
        <v>-</v>
      </c>
      <c r="AF48" s="38">
        <f t="shared" si="3"/>
        <v>384.69628367751585</v>
      </c>
      <c r="AG48" s="38" t="str">
        <f t="shared" si="3"/>
        <v>-</v>
      </c>
      <c r="AH48" s="38">
        <f t="shared" si="3"/>
        <v>71.512828360431484</v>
      </c>
      <c r="AI48" s="38">
        <f t="shared" si="3"/>
        <v>125.52340961714825</v>
      </c>
      <c r="AJ48" s="38">
        <f t="shared" si="3"/>
        <v>78.806543699487747</v>
      </c>
      <c r="AK48" s="38">
        <f t="shared" si="3"/>
        <v>166.02186710200141</v>
      </c>
      <c r="AL48" s="38">
        <f t="shared" si="3"/>
        <v>107.03165734560028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3EEC-A243-4A97-9791-9EBF05A74740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256.95600000000002</v>
      </c>
      <c r="E8" s="79">
        <f>IF(ISERR(SUMPRODUCT(D10:D67,E10:E67)/D8),"-",SUMPRODUCT(D10:D67,E10:E67)/D8)</f>
        <v>2179.484954622581</v>
      </c>
      <c r="F8" s="79">
        <f t="shared" ref="F8:AK8" si="0">IF(SUM(F10:F67)&lt;0.001,"-",SUM(F10:F67))</f>
        <v>265.06599999999997</v>
      </c>
      <c r="G8" s="79">
        <f t="shared" ref="G8:AL8" si="1">IF(ISERR(SUMPRODUCT(F10:F67,G10:G67)/F8),"-",SUMPRODUCT(F10:F67,G10:G67)/F8)</f>
        <v>2061.0216436661062</v>
      </c>
      <c r="H8" s="79">
        <f t="shared" ref="H8:AM8" si="2">IF(SUM(H10:H67)&lt;0.001,"-",SUM(H10:H67))</f>
        <v>4360.9459999999999</v>
      </c>
      <c r="I8" s="79">
        <f t="shared" ref="I8:AN8" si="3">IF(ISERR(SUMPRODUCT(H10:H67,I10:I67)/H8),"-",SUMPRODUCT(H10:H67,I10:I67)/H8)</f>
        <v>329.47763994325993</v>
      </c>
      <c r="J8" s="79">
        <f t="shared" ref="J8:AO8" si="4">IF(SUM(J10:J67)&lt;0.001,"-",SUM(J10:J67))</f>
        <v>330.97900000000004</v>
      </c>
      <c r="K8" s="79">
        <f t="shared" ref="K8:AP8" si="5">IF(ISERR(SUMPRODUCT(J10:J67,K10:K67)/J8),"-",SUMPRODUCT(J10:J67,K10:K67)/J8)</f>
        <v>407.20897096190384</v>
      </c>
      <c r="L8" s="79">
        <f t="shared" ref="L8:AQ8" si="6">IF(SUM(L10:L67)&lt;0.001,"-",SUM(L10:L67))</f>
        <v>89.301999999999992</v>
      </c>
      <c r="M8" s="79">
        <f t="shared" ref="M8:AR8" si="7">IF(ISERR(SUMPRODUCT(L10:L67,M10:M67)/L8),"-",SUMPRODUCT(L10:L67,M10:M67)/L8)</f>
        <v>850.55666166491244</v>
      </c>
      <c r="N8" s="79">
        <f t="shared" ref="N8:AS8" si="8">IF(SUM(N10:N67)&lt;0.001,"-",SUM(N10:N67))</f>
        <v>2191.4949999999999</v>
      </c>
      <c r="O8" s="79">
        <f t="shared" ref="O8:AT8" si="9">IF(ISERR(SUMPRODUCT(N10:N67,O10:O67)/N8),"-",SUMPRODUCT(N10:N67,O10:O67)/N8)</f>
        <v>967.18695319861558</v>
      </c>
      <c r="P8" s="79">
        <f t="shared" ref="P8:AU8" si="10">IF(SUM(P10:P67)&lt;0.001,"-",SUM(P10:P67))</f>
        <v>693.24400000000003</v>
      </c>
      <c r="Q8" s="79">
        <f t="shared" ref="Q8:AV8" si="11">IF(ISERR(SUMPRODUCT(P10:P67,Q10:Q67)/P8),"-",SUMPRODUCT(P10:P67,Q10:Q67)/P8)</f>
        <v>733.84176422731377</v>
      </c>
      <c r="R8" s="79">
        <f t="shared" ref="R8:AW8" si="12">IF(SUM(R10:R67)&lt;0.001,"-",SUM(R10:R67))</f>
        <v>760.86700000000008</v>
      </c>
      <c r="S8" s="79">
        <f t="shared" ref="S8:AX8" si="13">IF(ISERR(SUMPRODUCT(R10:R67,S10:S67)/R8),"-",SUMPRODUCT(R10:R67,S10:S67)/R8)</f>
        <v>792.84602565231512</v>
      </c>
      <c r="T8" s="79">
        <f t="shared" ref="T8:AY8" si="14">IF(SUM(T10:T67)&lt;0.001,"-",SUM(T10:T67))</f>
        <v>51.649000000000001</v>
      </c>
      <c r="U8" s="79">
        <f t="shared" ref="U8:AZ8" si="15">IF(ISERR(SUMPRODUCT(T10:T67,U10:U67)/T8),"-",SUMPRODUCT(T10:T67,U10:U67)/T8)</f>
        <v>484.50939998838317</v>
      </c>
      <c r="V8" s="79">
        <f t="shared" ref="V8:BA8" si="16">IF(SUM(V10:V67)&lt;0.001,"-",SUM(V10:V67))</f>
        <v>20.256999999999998</v>
      </c>
      <c r="W8" s="79">
        <f t="shared" ref="W8:BB8" si="17">IF(ISERR(SUMPRODUCT(V10:V67,W10:W67)/V8),"-",SUMPRODUCT(V10:V67,W10:W67)/V8)</f>
        <v>562.08229254085018</v>
      </c>
      <c r="X8" s="79">
        <f t="shared" ref="X8:BC8" si="18">IF(SUM(X10:X67)&lt;0.001,"-",SUM(X10:X67))</f>
        <v>201.47399999999999</v>
      </c>
      <c r="Y8" s="79">
        <f t="shared" ref="Y8:BD8" si="19">IF(ISERR(SUMPRODUCT(X10:X67,Y10:Y67)/X8),"-",SUMPRODUCT(X10:X67,Y10:Y67)/X8)</f>
        <v>967.6667311911217</v>
      </c>
      <c r="Z8" s="79">
        <f t="shared" ref="Z8:BU8" si="20">IF(SUM(Z10:Z67)&lt;0.001,"-",SUM(Z10:Z67))</f>
        <v>152.77100000000002</v>
      </c>
      <c r="AA8" s="79">
        <f t="shared" ref="AA8:BU8" si="21">IF(ISERR(SUMPRODUCT(Z10:Z67,AA10:AA67)/Z8),"-",SUMPRODUCT(Z10:Z67,AA10:AA67)/Z8)</f>
        <v>692.86960876082492</v>
      </c>
      <c r="AB8" s="79">
        <f t="shared" ref="AB8:BU8" si="22">IF(SUM(AB10:AB67)&lt;0.001,"-",SUM(AB10:AB67))</f>
        <v>6475.3360000000002</v>
      </c>
      <c r="AC8" s="79">
        <f t="shared" ref="AC8:BU8" si="23">IF(ISERR(SUMPRODUCT(AB10:AB67,AC10:AC67)/AB8),"-",SUMPRODUCT(AB10:AB67,AC10:AC67)/AB8)</f>
        <v>225.63895680471256</v>
      </c>
      <c r="AD8" s="79">
        <f t="shared" ref="AD8:BU8" si="24">IF(SUM(AD10:AD67)&lt;0.001,"-",SUM(AD10:AD67))</f>
        <v>12750.915999999999</v>
      </c>
      <c r="AE8" s="79">
        <f t="shared" ref="AE8:BU8" si="25">IF(ISERR(SUMPRODUCT(AD10:AD67,AE10:AE67)/AD8),"-",SUMPRODUCT(AD10:AD67,AE10:AE67)/AD8)</f>
        <v>184.45537763718309</v>
      </c>
      <c r="AF8" s="79">
        <f t="shared" ref="AF8:BU8" si="26">IF(SUM(AF10:AF67)&lt;0.001,"-",SUM(AF10:AF67))</f>
        <v>61723.867000000006</v>
      </c>
      <c r="AG8" s="79">
        <f t="shared" ref="AG8:BU8" si="27">IF(ISERR(SUMPRODUCT(AF10:AF67,AG10:AG67)/AF8),"-",SUMPRODUCT(AF10:AF67,AG10:AG67)/AF8)</f>
        <v>41.300347692084806</v>
      </c>
      <c r="AH8" s="79">
        <f t="shared" ref="AH8:BU8" si="28">IF(SUM(AH10:AH67)&lt;0.001,"-",SUM(AH10:AH67))</f>
        <v>3806.6469999999999</v>
      </c>
      <c r="AI8" s="79">
        <f t="shared" ref="AI8:BU8" si="29">IF(ISERR(SUMPRODUCT(AH10:AH67,AI10:AI67)/AH8),"-",SUMPRODUCT(AH10:AH67,AI10:AI67)/AH8)</f>
        <v>60.335999108927098</v>
      </c>
      <c r="AJ8" s="79">
        <f t="shared" ref="AJ8:BU8" si="30">IF(SUM(AJ10:AJ67)&lt;0.001,"-",SUM(AJ10:AJ67))</f>
        <v>401.06600000000003</v>
      </c>
      <c r="AK8" s="79">
        <f t="shared" ref="AK8:BU8" si="31">IF(ISERR(SUMPRODUCT(AJ10:AJ67,AK10:AK67)/AJ8),"-",SUMPRODUCT(AJ10:AJ67,AK10:AK67)/AJ8)</f>
        <v>45.300469249450209</v>
      </c>
      <c r="AL8" s="79">
        <f t="shared" ref="AL8:BU8" si="32">IF(SUM(AL10:AL67)&lt;0.001,"-",SUM(AL10:AL67))</f>
        <v>9661.6049999999996</v>
      </c>
      <c r="AM8" s="79">
        <f t="shared" ref="AM8:BU8" si="33">IF(ISERR(SUMPRODUCT(AL10:AL67,AM10:AM67)/AL8),"-",SUMPRODUCT(AL10:AL67,AM10:AM67)/AL8)</f>
        <v>158.97553449970269</v>
      </c>
      <c r="AN8" s="79">
        <f t="shared" ref="AN8:BU8" si="34">IF(SUM(AN10:AN67)&lt;0.001,"-",SUM(AN10:AN67))</f>
        <v>660.23100000000011</v>
      </c>
      <c r="AO8" s="79">
        <f t="shared" ref="AO8:BU8" si="35">IF(ISERR(SUMPRODUCT(AN10:AN67,AO10:AO67)/AN8),"-",SUMPRODUCT(AN10:AN67,AO10:AO67)/AN8)</f>
        <v>113.72209423671407</v>
      </c>
      <c r="AP8" s="79">
        <f t="shared" ref="AP8:BU8" si="36">IF(SUM(AP10:AP67)&lt;0.001,"-",SUM(AP10:AP67))</f>
        <v>19721.526999999998</v>
      </c>
      <c r="AQ8" s="79">
        <f t="shared" ref="AQ8:BU8" si="37">IF(ISERR(SUMPRODUCT(AP10:AP67,AQ10:AQ67)/AP8),"-",SUMPRODUCT(AP10:AP67,AQ10:AQ67)/AP8)</f>
        <v>88.966261030395884</v>
      </c>
      <c r="AR8" s="79">
        <f t="shared" ref="AR8:BU8" si="38">IF(SUM(AR10:AR67)&lt;0.001,"-",SUM(AR10:AR67))</f>
        <v>1E-3</v>
      </c>
      <c r="AS8" s="79">
        <f t="shared" ref="AS8:BU8" si="39">IF(ISERR(SUMPRODUCT(AR10:AR67,AS10:AS67)/AR8),"-",SUMPRODUCT(AR10:AR67,AS10:AS67)/AR8)</f>
        <v>108</v>
      </c>
      <c r="AT8" s="79">
        <f t="shared" ref="AT8:BU8" si="40">IF(SUM(AT10:AT67)&lt;0.001,"-",SUM(AT10:AT67))</f>
        <v>2646.9929999999999</v>
      </c>
      <c r="AU8" s="79">
        <f t="shared" ref="AU8:BU8" si="41">IF(ISERR(SUMPRODUCT(AT10:AT67,AU10:AU67)/AT8),"-",SUMPRODUCT(AT10:AT67,AU10:AU67)/AT8)</f>
        <v>142.82238449440553</v>
      </c>
      <c r="AV8" s="79">
        <f t="shared" ref="AV8:BU8" si="42">IF(SUM(AV10:AV67)&lt;0.001,"-",SUM(AV10:AV67))</f>
        <v>14756.474000000002</v>
      </c>
      <c r="AW8" s="79">
        <f t="shared" ref="AW8:BU8" si="43">IF(ISERR(SUMPRODUCT(AV10:AV67,AW10:AW67)/AV8),"-",SUMPRODUCT(AV10:AV67,AW10:AW67)/AV8)</f>
        <v>44.358559233052553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3735.8960000000002</v>
      </c>
      <c r="BA8" s="79">
        <f t="shared" ref="BA8:BU8" si="47">IF(ISERR(SUMPRODUCT(AZ10:AZ67,BA10:BA67)/AZ8),"-",SUMPRODUCT(AZ10:AZ67,BA10:BA67)/AZ8)</f>
        <v>57.545176043444464</v>
      </c>
      <c r="BB8" s="79">
        <f t="shared" ref="BB8:BU8" si="48">IF(SUM(BB10:BB67)&lt;0.001,"-",SUM(BB10:BB67))</f>
        <v>116.57799999999999</v>
      </c>
      <c r="BC8" s="79">
        <f t="shared" ref="BC8:BU8" si="49">IF(ISERR(SUMPRODUCT(BB10:BB67,BC10:BC67)/BB8),"-",SUMPRODUCT(BB10:BB67,BC10:BC67)/BB8)</f>
        <v>424.17486146614272</v>
      </c>
      <c r="BD8" s="79" t="str">
        <f t="shared" ref="BD8:BU8" si="50">IF(SUM(BD10:BD67)&lt;0.001,"-",SUM(BD10:BD67))</f>
        <v>-</v>
      </c>
      <c r="BE8" s="79" t="str">
        <f t="shared" ref="BE8:BU8" si="51">IF(ISERR(SUMPRODUCT(BD10:BD67,BE10:BE67)/BD8),"-",SUMPRODUCT(BD10:BD67,BE10:BE67)/BD8)</f>
        <v>-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12.991</v>
      </c>
      <c r="BI8" s="79">
        <f t="shared" ref="BI8:BU8" si="55">IF(ISERR(SUMPRODUCT(BH10:BH67,BI10:BI67)/BH8),"-",SUMPRODUCT(BH10:BH67,BI10:BI67)/BH8)</f>
        <v>1001.2204603186823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2547.3490000000002</v>
      </c>
      <c r="BM8" s="79">
        <f t="shared" ref="BM8:BU8" si="59">IF(ISERR(SUMPRODUCT(BL10:BL67,BM10:BM67)/BL8),"-",SUMPRODUCT(BL10:BL67,BM10:BM67)/BL8)</f>
        <v>149.38207406994485</v>
      </c>
      <c r="BN8" s="79">
        <f t="shared" ref="BN8:BU8" si="60">IF(SUM(BN10:BN67)&lt;0.001,"-",SUM(BN10:BN67))</f>
        <v>1173.3899999999996</v>
      </c>
      <c r="BO8" s="79">
        <f t="shared" ref="BO8:BU8" si="61">IF(ISERR(SUMPRODUCT(BN10:BN67,BO10:BO67)/BN8),"-",SUMPRODUCT(BN10:BN67,BO10:BO67)/BN8)</f>
        <v>187.92714783661026</v>
      </c>
      <c r="BP8" s="79">
        <f t="shared" ref="BP8:BU8" si="62">IF(SUM(BP10:BP67)&lt;0.001,"-",SUM(BP10:BP67))</f>
        <v>489.99999999999989</v>
      </c>
      <c r="BQ8" s="79">
        <f t="shared" ref="BQ8:BU8" si="63">IF(ISERR(SUMPRODUCT(BP10:BP67,BQ10:BQ67)/BP8),"-",SUMPRODUCT(BP10:BP67,BQ10:BQ67)/BP8)</f>
        <v>346.426206122449</v>
      </c>
      <c r="BR8" s="79">
        <f t="shared" ref="BR8:BU8" si="64">IF(SUM(BR10:BR67)&lt;0.001,"-",SUM(BR10:BR67))</f>
        <v>4.5449999999999999</v>
      </c>
      <c r="BS8" s="79">
        <f t="shared" ref="BS8:BU8" si="65">IF(ISERR(SUMPRODUCT(BR10:BR67,BS10:BS67)/BR8),"-",SUMPRODUCT(BR10:BR67,BS10:BS67)/BR8)</f>
        <v>1765.6583058305832</v>
      </c>
      <c r="BT8" s="79">
        <f t="shared" ref="BT8:BU8" si="66">IF(SUM(BT10:BT67)&lt;0.001,"-",SUM(BT10:BT67))</f>
        <v>376.84800000000007</v>
      </c>
      <c r="BU8" s="79">
        <f t="shared" ref="BU8" si="67">IF(ISERR(SUMPRODUCT(BT10:BT67,BU10:BU67)/BT8),"-",SUMPRODUCT(BT10:BT67,BU10:BU67)/BT8)</f>
        <v>482.82626947734889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185.97</v>
      </c>
      <c r="AU10" s="85">
        <v>100.29698338441685</v>
      </c>
      <c r="AV10" s="84">
        <v>1853.1420000000001</v>
      </c>
      <c r="AW10" s="85">
        <v>33.012527372430178</v>
      </c>
      <c r="AX10" s="84">
        <v>0</v>
      </c>
      <c r="AY10" s="85">
        <v>0</v>
      </c>
      <c r="AZ10" s="84">
        <v>304.72199999999998</v>
      </c>
      <c r="BA10" s="85">
        <v>69.350037082980563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76.251999999999995</v>
      </c>
      <c r="BO10" s="85">
        <v>77.393563447516129</v>
      </c>
      <c r="BP10" s="84">
        <v>0</v>
      </c>
      <c r="BQ10" s="85">
        <v>0</v>
      </c>
      <c r="BR10" s="84">
        <v>0</v>
      </c>
      <c r="BS10" s="85">
        <v>0</v>
      </c>
      <c r="BT10" s="84">
        <v>40.68</v>
      </c>
      <c r="BU10" s="85">
        <v>509.87492625368731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403.48599999999999</v>
      </c>
      <c r="AU11" s="85">
        <v>86.175770658709354</v>
      </c>
      <c r="AV11" s="84">
        <v>3866.7170000000001</v>
      </c>
      <c r="AW11" s="85">
        <v>42.816951434511502</v>
      </c>
      <c r="AX11" s="84">
        <v>0</v>
      </c>
      <c r="AY11" s="85">
        <v>0</v>
      </c>
      <c r="AZ11" s="84">
        <v>142.96199999999999</v>
      </c>
      <c r="BA11" s="85">
        <v>75.548460430044358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1.0999999999999999E-2</v>
      </c>
      <c r="BM11" s="85">
        <v>453.63636363636363</v>
      </c>
      <c r="BN11" s="84">
        <v>145.33799999999999</v>
      </c>
      <c r="BO11" s="85">
        <v>136.79712807386917</v>
      </c>
      <c r="BP11" s="84">
        <v>0</v>
      </c>
      <c r="BQ11" s="85">
        <v>0</v>
      </c>
      <c r="BR11" s="84">
        <v>0.17199999999999999</v>
      </c>
      <c r="BS11" s="85">
        <v>2015.8953488372092</v>
      </c>
      <c r="BT11" s="84">
        <v>9.5939999999999994</v>
      </c>
      <c r="BU11" s="85">
        <v>738.0450281425891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225.667</v>
      </c>
      <c r="AU12" s="85">
        <v>116.79890723942802</v>
      </c>
      <c r="AV12" s="84">
        <v>3397.9639999999999</v>
      </c>
      <c r="AW12" s="85">
        <v>43.624376244127369</v>
      </c>
      <c r="AX12" s="84">
        <v>0</v>
      </c>
      <c r="AY12" s="85">
        <v>0</v>
      </c>
      <c r="AZ12" s="84">
        <v>18.016999999999999</v>
      </c>
      <c r="BA12" s="85">
        <v>123.12793472831214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21.379000000000001</v>
      </c>
      <c r="BO12" s="85">
        <v>173.66467093877168</v>
      </c>
      <c r="BP12" s="84">
        <v>0</v>
      </c>
      <c r="BQ12" s="85">
        <v>0</v>
      </c>
      <c r="BR12" s="84">
        <v>4.2130000000000001</v>
      </c>
      <c r="BS12" s="85">
        <v>1749.3944932352242</v>
      </c>
      <c r="BT12" s="84">
        <v>4.819</v>
      </c>
      <c r="BU12" s="85">
        <v>452.69641004357749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214.33600000000001</v>
      </c>
      <c r="AU13" s="85">
        <v>119.60169546879665</v>
      </c>
      <c r="AV13" s="84">
        <v>214.01300000000001</v>
      </c>
      <c r="AW13" s="85">
        <v>80.417540055977909</v>
      </c>
      <c r="AX13" s="84">
        <v>0</v>
      </c>
      <c r="AY13" s="85">
        <v>0</v>
      </c>
      <c r="AZ13" s="84">
        <v>1320.144</v>
      </c>
      <c r="BA13" s="85">
        <v>91.950902325806879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95.387</v>
      </c>
      <c r="BO13" s="85">
        <v>153.10346273601223</v>
      </c>
      <c r="BP13" s="84">
        <v>0</v>
      </c>
      <c r="BQ13" s="85">
        <v>0</v>
      </c>
      <c r="BR13" s="84">
        <v>0</v>
      </c>
      <c r="BS13" s="85">
        <v>0</v>
      </c>
      <c r="BT13" s="84">
        <v>13.396000000000001</v>
      </c>
      <c r="BU13" s="85">
        <v>505.31106300388177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137.66300000000001</v>
      </c>
      <c r="AU14" s="85">
        <v>151.74125218831495</v>
      </c>
      <c r="AV14" s="84">
        <v>1.089</v>
      </c>
      <c r="AW14" s="85">
        <v>23.260789715335171</v>
      </c>
      <c r="AX14" s="84">
        <v>0</v>
      </c>
      <c r="AY14" s="85">
        <v>0</v>
      </c>
      <c r="AZ14" s="84">
        <v>1.1299999999999999</v>
      </c>
      <c r="BA14" s="85">
        <v>96.556637168141592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348.77699999999999</v>
      </c>
      <c r="BO14" s="85">
        <v>144.57933579335793</v>
      </c>
      <c r="BP14" s="84">
        <v>0</v>
      </c>
      <c r="BQ14" s="85">
        <v>0</v>
      </c>
      <c r="BR14" s="84">
        <v>0</v>
      </c>
      <c r="BS14" s="85">
        <v>0</v>
      </c>
      <c r="BT14" s="84">
        <v>8.5779999999999994</v>
      </c>
      <c r="BU14" s="85">
        <v>423.38493821403591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0.39600000000000002</v>
      </c>
      <c r="AG16" s="85">
        <v>108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7.0380000000000003</v>
      </c>
      <c r="AU16" s="85">
        <v>153.44799658994032</v>
      </c>
      <c r="AV16" s="84">
        <v>0.104</v>
      </c>
      <c r="AW16" s="85">
        <v>31.826923076923077</v>
      </c>
      <c r="AX16" s="84">
        <v>0</v>
      </c>
      <c r="AY16" s="85">
        <v>0</v>
      </c>
      <c r="AZ16" s="84">
        <v>4.7E-2</v>
      </c>
      <c r="BA16" s="85">
        <v>65.872340425531917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119.001</v>
      </c>
      <c r="BO16" s="85">
        <v>213.79876639692102</v>
      </c>
      <c r="BP16" s="84">
        <v>0</v>
      </c>
      <c r="BQ16" s="85">
        <v>0</v>
      </c>
      <c r="BR16" s="84">
        <v>0</v>
      </c>
      <c r="BS16" s="85">
        <v>0</v>
      </c>
      <c r="BT16" s="84">
        <v>2.3140000000000001</v>
      </c>
      <c r="BU16" s="85">
        <v>376.44252376836647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2.25</v>
      </c>
      <c r="AG17" s="85">
        <v>69.983999999999995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958.00699999999995</v>
      </c>
      <c r="AU17" s="85">
        <v>157.79854844484433</v>
      </c>
      <c r="AV17" s="84">
        <v>3268.402</v>
      </c>
      <c r="AW17" s="85">
        <v>45.41480056614823</v>
      </c>
      <c r="AX17" s="84">
        <v>0</v>
      </c>
      <c r="AY17" s="85">
        <v>0</v>
      </c>
      <c r="AZ17" s="84">
        <v>10.981999999999999</v>
      </c>
      <c r="BA17" s="85">
        <v>137.43853578583136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32.765999999999998</v>
      </c>
      <c r="BO17" s="85">
        <v>332.91344686565338</v>
      </c>
      <c r="BP17" s="84">
        <v>0</v>
      </c>
      <c r="BQ17" s="85">
        <v>0</v>
      </c>
      <c r="BR17" s="84">
        <v>0</v>
      </c>
      <c r="BS17" s="85">
        <v>0</v>
      </c>
      <c r="BT17" s="84">
        <v>11.935</v>
      </c>
      <c r="BU17" s="85">
        <v>758.10624214495181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36.677999999999997</v>
      </c>
      <c r="AU19" s="85">
        <v>53.601559517967175</v>
      </c>
      <c r="AV19" s="84">
        <v>0</v>
      </c>
      <c r="AW19" s="85">
        <v>0</v>
      </c>
      <c r="AX19" s="84">
        <v>0</v>
      </c>
      <c r="AY19" s="85">
        <v>0</v>
      </c>
      <c r="AZ19" s="84">
        <v>1925.0530000000001</v>
      </c>
      <c r="BA19" s="85">
        <v>28.991079726116634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55.466999999999999</v>
      </c>
      <c r="BO19" s="85">
        <v>148.1640615140534</v>
      </c>
      <c r="BP19" s="84">
        <v>0</v>
      </c>
      <c r="BQ19" s="85">
        <v>0</v>
      </c>
      <c r="BR19" s="84">
        <v>0</v>
      </c>
      <c r="BS19" s="85">
        <v>0</v>
      </c>
      <c r="BT19" s="84">
        <v>26.41</v>
      </c>
      <c r="BU19" s="85">
        <v>410.40700492237789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2</v>
      </c>
      <c r="AG20" s="85">
        <v>46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33</v>
      </c>
      <c r="AQ20" s="85">
        <v>70.333333333333343</v>
      </c>
      <c r="AR20" s="84">
        <v>0</v>
      </c>
      <c r="AS20" s="85">
        <v>0</v>
      </c>
      <c r="AT20" s="84">
        <v>77</v>
      </c>
      <c r="AU20" s="85">
        <v>181.48051948051946</v>
      </c>
      <c r="AV20" s="84">
        <v>374</v>
      </c>
      <c r="AW20" s="85">
        <v>54.00534759358289</v>
      </c>
      <c r="AX20" s="84">
        <v>0</v>
      </c>
      <c r="AY20" s="85">
        <v>0</v>
      </c>
      <c r="AZ20" s="84">
        <v>8</v>
      </c>
      <c r="BA20" s="85">
        <v>130.625</v>
      </c>
      <c r="BB20" s="84">
        <v>2</v>
      </c>
      <c r="BC20" s="85">
        <v>736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49</v>
      </c>
      <c r="BO20" s="85">
        <v>250.02040816326533</v>
      </c>
      <c r="BP20" s="84">
        <v>0</v>
      </c>
      <c r="BQ20" s="85">
        <v>0</v>
      </c>
      <c r="BR20" s="84">
        <v>0</v>
      </c>
      <c r="BS20" s="85">
        <v>0</v>
      </c>
      <c r="BT20" s="84">
        <v>19</v>
      </c>
      <c r="BU20" s="85">
        <v>503.5263157894737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3.0000000000000001E-3</v>
      </c>
      <c r="E22" s="85">
        <v>1404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168.46199999999999</v>
      </c>
      <c r="AG22" s="85">
        <v>21.599998812788641</v>
      </c>
      <c r="AH22" s="84">
        <v>0</v>
      </c>
      <c r="AI22" s="85">
        <v>0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427.17899999999997</v>
      </c>
      <c r="AQ22" s="85">
        <v>64.724867093185765</v>
      </c>
      <c r="AR22" s="84">
        <v>0</v>
      </c>
      <c r="AS22" s="85">
        <v>0</v>
      </c>
      <c r="AT22" s="84">
        <v>167.74700000000001</v>
      </c>
      <c r="AU22" s="85">
        <v>199.959647564487</v>
      </c>
      <c r="AV22" s="84">
        <v>1530.154</v>
      </c>
      <c r="AW22" s="85">
        <v>53</v>
      </c>
      <c r="AX22" s="84">
        <v>0</v>
      </c>
      <c r="AY22" s="85">
        <v>0</v>
      </c>
      <c r="AZ22" s="84">
        <v>0.111</v>
      </c>
      <c r="BA22" s="85">
        <v>341.03603603603602</v>
      </c>
      <c r="BB22" s="84">
        <v>3.2000000000000001E-2</v>
      </c>
      <c r="BC22" s="85">
        <v>459.40625</v>
      </c>
      <c r="BD22" s="84">
        <v>0</v>
      </c>
      <c r="BE22" s="85">
        <v>0</v>
      </c>
      <c r="BF22" s="84">
        <v>0</v>
      </c>
      <c r="BG22" s="85">
        <v>0</v>
      </c>
      <c r="BH22" s="84">
        <v>0.52300000000000002</v>
      </c>
      <c r="BI22" s="85">
        <v>88.824091778202671</v>
      </c>
      <c r="BJ22" s="84">
        <v>0</v>
      </c>
      <c r="BK22" s="85">
        <v>0</v>
      </c>
      <c r="BL22" s="84">
        <v>0.9</v>
      </c>
      <c r="BM22" s="85">
        <v>285.77777777777777</v>
      </c>
      <c r="BN22" s="84">
        <v>26.501999999999999</v>
      </c>
      <c r="BO22" s="85">
        <v>289.26537619802281</v>
      </c>
      <c r="BP22" s="84">
        <v>2.1000000000000001E-2</v>
      </c>
      <c r="BQ22" s="85">
        <v>2025.2380952380952</v>
      </c>
      <c r="BR22" s="84">
        <v>0</v>
      </c>
      <c r="BS22" s="85">
        <v>0</v>
      </c>
      <c r="BT22" s="84">
        <v>54.170999999999999</v>
      </c>
      <c r="BU22" s="85">
        <v>552.36253715087412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317.12700000000001</v>
      </c>
      <c r="AG23" s="85">
        <v>60.667745098966655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544.37</v>
      </c>
      <c r="AQ23" s="85">
        <v>78.868662857982613</v>
      </c>
      <c r="AR23" s="84">
        <v>0</v>
      </c>
      <c r="AS23" s="85">
        <v>0</v>
      </c>
      <c r="AT23" s="84">
        <v>11.641</v>
      </c>
      <c r="AU23" s="85">
        <v>152.69641783351946</v>
      </c>
      <c r="AV23" s="84">
        <v>1.1659999999999999</v>
      </c>
      <c r="AW23" s="85">
        <v>44.628644939965696</v>
      </c>
      <c r="AX23" s="84">
        <v>0</v>
      </c>
      <c r="AY23" s="85">
        <v>0</v>
      </c>
      <c r="AZ23" s="84">
        <v>0.48499999999999999</v>
      </c>
      <c r="BA23" s="85">
        <v>238</v>
      </c>
      <c r="BB23" s="84">
        <v>0.26600000000000001</v>
      </c>
      <c r="BC23" s="85">
        <v>548.18045112781954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0.27600000000000002</v>
      </c>
      <c r="BM23" s="85">
        <v>368.88043478260869</v>
      </c>
      <c r="BN23" s="84">
        <v>1.4790000000000001</v>
      </c>
      <c r="BO23" s="85">
        <v>205.1007437457742</v>
      </c>
      <c r="BP23" s="84">
        <v>0.372</v>
      </c>
      <c r="BQ23" s="85">
        <v>724.13172043010752</v>
      </c>
      <c r="BR23" s="84">
        <v>0</v>
      </c>
      <c r="BS23" s="85">
        <v>0</v>
      </c>
      <c r="BT23" s="84">
        <v>13.647</v>
      </c>
      <c r="BU23" s="85">
        <v>512.66402872426181</v>
      </c>
    </row>
    <row r="24" spans="1:73" ht="12.95" customHeight="1">
      <c r="A24" s="83"/>
      <c r="B24" s="80" t="s">
        <v>60</v>
      </c>
      <c r="C24" s="19">
        <v>14</v>
      </c>
      <c r="D24" s="84">
        <v>3.2000000000000001E-2</v>
      </c>
      <c r="E24" s="85">
        <v>1555.1875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552.04</v>
      </c>
      <c r="AG24" s="85">
        <v>70.542621911455697</v>
      </c>
      <c r="AH24" s="84">
        <v>0</v>
      </c>
      <c r="AI24" s="85">
        <v>0</v>
      </c>
      <c r="AJ24" s="84">
        <v>0</v>
      </c>
      <c r="AK24" s="85">
        <v>0</v>
      </c>
      <c r="AL24" s="84">
        <v>2E-3</v>
      </c>
      <c r="AM24" s="85">
        <v>1388</v>
      </c>
      <c r="AN24" s="84">
        <v>0</v>
      </c>
      <c r="AO24" s="85">
        <v>0</v>
      </c>
      <c r="AP24" s="84">
        <v>2458.826</v>
      </c>
      <c r="AQ24" s="85">
        <v>80.662012277403932</v>
      </c>
      <c r="AR24" s="84">
        <v>0</v>
      </c>
      <c r="AS24" s="85">
        <v>0</v>
      </c>
      <c r="AT24" s="84">
        <v>27.545000000000002</v>
      </c>
      <c r="AU24" s="85">
        <v>148.69562534035217</v>
      </c>
      <c r="AV24" s="84">
        <v>0.879</v>
      </c>
      <c r="AW24" s="85">
        <v>34.333333333333329</v>
      </c>
      <c r="AX24" s="84">
        <v>0</v>
      </c>
      <c r="AY24" s="85">
        <v>0</v>
      </c>
      <c r="AZ24" s="84">
        <v>0.75800000000000001</v>
      </c>
      <c r="BA24" s="85">
        <v>333.3641160949868</v>
      </c>
      <c r="BB24" s="84">
        <v>0.23300000000000001</v>
      </c>
      <c r="BC24" s="85">
        <v>553.72961373390558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2.0499999999999998</v>
      </c>
      <c r="BM24" s="85">
        <v>325.23121951219514</v>
      </c>
      <c r="BN24" s="84">
        <v>2.89</v>
      </c>
      <c r="BO24" s="85">
        <v>414.74532871972315</v>
      </c>
      <c r="BP24" s="84">
        <v>1.585</v>
      </c>
      <c r="BQ24" s="85">
        <v>736.05173501577292</v>
      </c>
      <c r="BR24" s="84">
        <v>0</v>
      </c>
      <c r="BS24" s="85">
        <v>0</v>
      </c>
      <c r="BT24" s="84">
        <v>5.3440000000000003</v>
      </c>
      <c r="BU24" s="85">
        <v>536.58439371257487</v>
      </c>
    </row>
    <row r="25" spans="1:73" ht="12.95" customHeight="1">
      <c r="A25" s="83"/>
      <c r="B25" s="80" t="s">
        <v>61</v>
      </c>
      <c r="C25" s="19">
        <v>15</v>
      </c>
      <c r="D25" s="84">
        <v>2.6880000000000002</v>
      </c>
      <c r="E25" s="85">
        <v>3992.0394345238096</v>
      </c>
      <c r="F25" s="84">
        <v>0</v>
      </c>
      <c r="G25" s="85">
        <v>0</v>
      </c>
      <c r="H25" s="84">
        <v>2125.2379999999998</v>
      </c>
      <c r="I25" s="85">
        <v>327.61189335029769</v>
      </c>
      <c r="J25" s="84">
        <v>0</v>
      </c>
      <c r="K25" s="85">
        <v>0</v>
      </c>
      <c r="L25" s="84">
        <v>1.7050000000000001</v>
      </c>
      <c r="M25" s="85">
        <v>889.91319648093838</v>
      </c>
      <c r="N25" s="84">
        <v>0</v>
      </c>
      <c r="O25" s="85">
        <v>0</v>
      </c>
      <c r="P25" s="84">
        <v>2.3740000000000001</v>
      </c>
      <c r="Q25" s="85">
        <v>529.82266217354686</v>
      </c>
      <c r="R25" s="84">
        <v>0</v>
      </c>
      <c r="S25" s="85">
        <v>0</v>
      </c>
      <c r="T25" s="84">
        <v>15.052</v>
      </c>
      <c r="U25" s="85">
        <v>420.43648684560191</v>
      </c>
      <c r="V25" s="84">
        <v>0</v>
      </c>
      <c r="W25" s="85">
        <v>0</v>
      </c>
      <c r="X25" s="84">
        <v>162.96600000000001</v>
      </c>
      <c r="Y25" s="85">
        <v>980.71820502436094</v>
      </c>
      <c r="Z25" s="84">
        <v>0</v>
      </c>
      <c r="AA25" s="85">
        <v>0</v>
      </c>
      <c r="AB25" s="84">
        <v>116.33499999999999</v>
      </c>
      <c r="AC25" s="85">
        <v>227.54431598401169</v>
      </c>
      <c r="AD25" s="84">
        <v>179.185</v>
      </c>
      <c r="AE25" s="85">
        <v>220.16826185227558</v>
      </c>
      <c r="AF25" s="84">
        <v>1269.0730000000001</v>
      </c>
      <c r="AG25" s="85">
        <v>35.468309545628976</v>
      </c>
      <c r="AH25" s="84">
        <v>0</v>
      </c>
      <c r="AI25" s="85">
        <v>0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654.05999999999995</v>
      </c>
      <c r="AQ25" s="85">
        <v>85.898709598507779</v>
      </c>
      <c r="AR25" s="84">
        <v>0</v>
      </c>
      <c r="AS25" s="85">
        <v>0</v>
      </c>
      <c r="AT25" s="84">
        <v>1.917</v>
      </c>
      <c r="AU25" s="85">
        <v>149.78403755868544</v>
      </c>
      <c r="AV25" s="84">
        <v>0.16400000000000001</v>
      </c>
      <c r="AW25" s="85">
        <v>25.396341463414632</v>
      </c>
      <c r="AX25" s="84">
        <v>0</v>
      </c>
      <c r="AY25" s="85">
        <v>0</v>
      </c>
      <c r="AZ25" s="84">
        <v>6.3E-2</v>
      </c>
      <c r="BA25" s="85">
        <v>575.04761904761904</v>
      </c>
      <c r="BB25" s="84">
        <v>0.16300000000000001</v>
      </c>
      <c r="BC25" s="85">
        <v>430.60736196319016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1.7050000000000001</v>
      </c>
      <c r="BM25" s="85">
        <v>297.27214076246332</v>
      </c>
      <c r="BN25" s="84">
        <v>3.6349999999999998</v>
      </c>
      <c r="BO25" s="85">
        <v>517.74718019257216</v>
      </c>
      <c r="BP25" s="84">
        <v>1.0229999999999999</v>
      </c>
      <c r="BQ25" s="85">
        <v>1416.7585532746823</v>
      </c>
      <c r="BR25" s="84">
        <v>0</v>
      </c>
      <c r="BS25" s="85">
        <v>0</v>
      </c>
      <c r="BT25" s="84">
        <v>5.7119999999999997</v>
      </c>
      <c r="BU25" s="85">
        <v>581.96866246498598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5151.0259999999998</v>
      </c>
      <c r="AG26" s="85">
        <v>30.378293178873491</v>
      </c>
      <c r="AH26" s="84">
        <v>0</v>
      </c>
      <c r="AI26" s="85">
        <v>0</v>
      </c>
      <c r="AJ26" s="84">
        <v>0</v>
      </c>
      <c r="AK26" s="85">
        <v>0</v>
      </c>
      <c r="AL26" s="84">
        <v>0</v>
      </c>
      <c r="AM26" s="85">
        <v>0</v>
      </c>
      <c r="AN26" s="84">
        <v>0</v>
      </c>
      <c r="AO26" s="85">
        <v>0</v>
      </c>
      <c r="AP26" s="84">
        <v>928.99199999999996</v>
      </c>
      <c r="AQ26" s="85">
        <v>78.444010282112231</v>
      </c>
      <c r="AR26" s="84">
        <v>0</v>
      </c>
      <c r="AS26" s="85">
        <v>0</v>
      </c>
      <c r="AT26" s="84">
        <v>15.695</v>
      </c>
      <c r="AU26" s="85">
        <v>149.65460337687159</v>
      </c>
      <c r="AV26" s="84">
        <v>216.65100000000001</v>
      </c>
      <c r="AW26" s="85">
        <v>51.794069725041659</v>
      </c>
      <c r="AX26" s="84">
        <v>0</v>
      </c>
      <c r="AY26" s="85">
        <v>0</v>
      </c>
      <c r="AZ26" s="84">
        <v>5.0999999999999997E-2</v>
      </c>
      <c r="BA26" s="85">
        <v>387.31372549019608</v>
      </c>
      <c r="BB26" s="84">
        <v>3.4000000000000002E-2</v>
      </c>
      <c r="BC26" s="85">
        <v>162.94117647058823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2.8000000000000001E-2</v>
      </c>
      <c r="BM26" s="85">
        <v>287.42857142857144</v>
      </c>
      <c r="BN26" s="84">
        <v>3.2890000000000001</v>
      </c>
      <c r="BO26" s="85">
        <v>73.257525083612052</v>
      </c>
      <c r="BP26" s="84">
        <v>0.13800000000000001</v>
      </c>
      <c r="BQ26" s="85">
        <v>620.97101449275362</v>
      </c>
      <c r="BR26" s="84">
        <v>0</v>
      </c>
      <c r="BS26" s="85">
        <v>0</v>
      </c>
      <c r="BT26" s="84">
        <v>0.34899999999999998</v>
      </c>
      <c r="BU26" s="85">
        <v>248.67908309455586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8.3719999999999999</v>
      </c>
      <c r="E28" s="85">
        <v>1523.0618729096991</v>
      </c>
      <c r="F28" s="84">
        <v>0</v>
      </c>
      <c r="G28" s="85">
        <v>0</v>
      </c>
      <c r="H28" s="84">
        <v>25.484000000000002</v>
      </c>
      <c r="I28" s="85">
        <v>324.14138282844141</v>
      </c>
      <c r="J28" s="84">
        <v>0</v>
      </c>
      <c r="K28" s="85">
        <v>0</v>
      </c>
      <c r="L28" s="84">
        <v>0.36</v>
      </c>
      <c r="M28" s="85">
        <v>332.43055555555554</v>
      </c>
      <c r="N28" s="84">
        <v>2.2120000000000002</v>
      </c>
      <c r="O28" s="85">
        <v>240.70524412296567</v>
      </c>
      <c r="P28" s="84">
        <v>0.112</v>
      </c>
      <c r="Q28" s="85">
        <v>453.59821428571428</v>
      </c>
      <c r="R28" s="84">
        <v>24.361999999999998</v>
      </c>
      <c r="S28" s="85">
        <v>500.59785731877508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34.67</v>
      </c>
      <c r="AC28" s="85">
        <v>170.6536486876262</v>
      </c>
      <c r="AD28" s="84">
        <v>52.430999999999997</v>
      </c>
      <c r="AE28" s="85">
        <v>193.46543075661344</v>
      </c>
      <c r="AF28" s="84">
        <v>3768.2779999999998</v>
      </c>
      <c r="AG28" s="85">
        <v>30.173821570489228</v>
      </c>
      <c r="AH28" s="84">
        <v>0</v>
      </c>
      <c r="AI28" s="85">
        <v>0</v>
      </c>
      <c r="AJ28" s="84">
        <v>0.46500000000000002</v>
      </c>
      <c r="AK28" s="85">
        <v>30.240860215053765</v>
      </c>
      <c r="AL28" s="84">
        <v>3.1E-2</v>
      </c>
      <c r="AM28" s="85">
        <v>545.58064516129036</v>
      </c>
      <c r="AN28" s="84">
        <v>0</v>
      </c>
      <c r="AO28" s="85">
        <v>0</v>
      </c>
      <c r="AP28" s="84">
        <v>5834.4449999999997</v>
      </c>
      <c r="AQ28" s="85">
        <v>78.443236331819051</v>
      </c>
      <c r="AR28" s="84">
        <v>0</v>
      </c>
      <c r="AS28" s="85">
        <v>0</v>
      </c>
      <c r="AT28" s="84">
        <v>171.262</v>
      </c>
      <c r="AU28" s="85">
        <v>238.78866882320656</v>
      </c>
      <c r="AV28" s="84">
        <v>31.922000000000001</v>
      </c>
      <c r="AW28" s="85">
        <v>41.258317148048363</v>
      </c>
      <c r="AX28" s="84">
        <v>0</v>
      </c>
      <c r="AY28" s="85">
        <v>0</v>
      </c>
      <c r="AZ28" s="84">
        <v>0.02</v>
      </c>
      <c r="BA28" s="85">
        <v>332.3</v>
      </c>
      <c r="BB28" s="84">
        <v>13.279</v>
      </c>
      <c r="BC28" s="85">
        <v>399.87160177724229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1.1919999999999999</v>
      </c>
      <c r="BM28" s="85">
        <v>253.10989932885909</v>
      </c>
      <c r="BN28" s="84">
        <v>125.255</v>
      </c>
      <c r="BO28" s="85">
        <v>216.93750349287455</v>
      </c>
      <c r="BP28" s="84">
        <v>67.521000000000001</v>
      </c>
      <c r="BQ28" s="85">
        <v>246.91380459412628</v>
      </c>
      <c r="BR28" s="84">
        <v>0</v>
      </c>
      <c r="BS28" s="85">
        <v>0</v>
      </c>
      <c r="BT28" s="84">
        <v>116.379</v>
      </c>
      <c r="BU28" s="85">
        <v>283.97447993194652</v>
      </c>
    </row>
    <row r="29" spans="1:73" ht="12.95" customHeight="1">
      <c r="A29" s="83"/>
      <c r="B29" s="80" t="s">
        <v>64</v>
      </c>
      <c r="C29" s="19">
        <v>18</v>
      </c>
      <c r="D29" s="84">
        <v>152.78800000000001</v>
      </c>
      <c r="E29" s="85">
        <v>2231.0511296698692</v>
      </c>
      <c r="F29" s="84">
        <v>0</v>
      </c>
      <c r="G29" s="85">
        <v>0</v>
      </c>
      <c r="H29" s="84">
        <v>67.134</v>
      </c>
      <c r="I29" s="85">
        <v>351.47856525754457</v>
      </c>
      <c r="J29" s="84">
        <v>0</v>
      </c>
      <c r="K29" s="85">
        <v>0</v>
      </c>
      <c r="L29" s="84">
        <v>10.528</v>
      </c>
      <c r="M29" s="85">
        <v>1513.2206496960487</v>
      </c>
      <c r="N29" s="84">
        <v>0</v>
      </c>
      <c r="O29" s="85">
        <v>0</v>
      </c>
      <c r="P29" s="84">
        <v>4.1020000000000003</v>
      </c>
      <c r="Q29" s="85">
        <v>691.78156996587029</v>
      </c>
      <c r="R29" s="84">
        <v>7.0289999999999999</v>
      </c>
      <c r="S29" s="85">
        <v>286.44245269597383</v>
      </c>
      <c r="T29" s="84">
        <v>0</v>
      </c>
      <c r="U29" s="85">
        <v>0</v>
      </c>
      <c r="V29" s="84">
        <v>0</v>
      </c>
      <c r="W29" s="85">
        <v>0</v>
      </c>
      <c r="X29" s="84">
        <v>4.6230000000000002</v>
      </c>
      <c r="Y29" s="85">
        <v>1010.5814406229721</v>
      </c>
      <c r="Z29" s="84">
        <v>0</v>
      </c>
      <c r="AA29" s="85">
        <v>0</v>
      </c>
      <c r="AB29" s="84">
        <v>0.5</v>
      </c>
      <c r="AC29" s="85">
        <v>467.67200000000003</v>
      </c>
      <c r="AD29" s="84">
        <v>568.48099999999999</v>
      </c>
      <c r="AE29" s="85">
        <v>281.25575173136832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8.0000000000000002E-3</v>
      </c>
      <c r="AQ29" s="85">
        <v>46.75</v>
      </c>
      <c r="AR29" s="84">
        <v>0</v>
      </c>
      <c r="AS29" s="85">
        <v>0</v>
      </c>
      <c r="AT29" s="84">
        <v>8.7999999999999995E-2</v>
      </c>
      <c r="AU29" s="85">
        <v>63.67045454545454</v>
      </c>
      <c r="AV29" s="84">
        <v>0.10100000000000001</v>
      </c>
      <c r="AW29" s="85">
        <v>97.089108910891085</v>
      </c>
      <c r="AX29" s="84">
        <v>0</v>
      </c>
      <c r="AY29" s="85">
        <v>0</v>
      </c>
      <c r="AZ29" s="84">
        <v>5.0000000000000001E-3</v>
      </c>
      <c r="BA29" s="85">
        <v>70.2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0.17499999999999999</v>
      </c>
      <c r="BM29" s="85">
        <v>1026.5999999999999</v>
      </c>
      <c r="BN29" s="84">
        <v>2.7530000000000001</v>
      </c>
      <c r="BO29" s="85">
        <v>1030.3766799854704</v>
      </c>
      <c r="BP29" s="84">
        <v>0</v>
      </c>
      <c r="BQ29" s="85">
        <v>0</v>
      </c>
      <c r="BR29" s="84">
        <v>0</v>
      </c>
      <c r="BS29" s="85">
        <v>0</v>
      </c>
      <c r="BT29" s="84">
        <v>0.92700000000000005</v>
      </c>
      <c r="BU29" s="85">
        <v>388.63646170442286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2.11</v>
      </c>
      <c r="M30" s="85">
        <v>190.67345971563981</v>
      </c>
      <c r="N30" s="84">
        <v>0</v>
      </c>
      <c r="O30" s="85">
        <v>0</v>
      </c>
      <c r="P30" s="84">
        <v>2.032</v>
      </c>
      <c r="Q30" s="85">
        <v>338.6692913385827</v>
      </c>
      <c r="R30" s="84">
        <v>0</v>
      </c>
      <c r="S30" s="85">
        <v>0</v>
      </c>
      <c r="T30" s="84">
        <v>0.14699999999999999</v>
      </c>
      <c r="U30" s="85">
        <v>108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157.494</v>
      </c>
      <c r="AC30" s="85">
        <v>166.60020064256418</v>
      </c>
      <c r="AD30" s="84">
        <v>0</v>
      </c>
      <c r="AE30" s="85">
        <v>0</v>
      </c>
      <c r="AF30" s="84">
        <v>1172.7139999999999</v>
      </c>
      <c r="AG30" s="85">
        <v>43.938093175318109</v>
      </c>
      <c r="AH30" s="84">
        <v>0</v>
      </c>
      <c r="AI30" s="85">
        <v>0</v>
      </c>
      <c r="AJ30" s="84">
        <v>0</v>
      </c>
      <c r="AK30" s="85">
        <v>0</v>
      </c>
      <c r="AL30" s="84">
        <v>0.158</v>
      </c>
      <c r="AM30" s="85">
        <v>37.310126582278485</v>
      </c>
      <c r="AN30" s="84">
        <v>0</v>
      </c>
      <c r="AO30" s="85">
        <v>0</v>
      </c>
      <c r="AP30" s="84">
        <v>3.5000000000000003E-2</v>
      </c>
      <c r="AQ30" s="85">
        <v>13.457142857142857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3.0000000000000001E-3</v>
      </c>
      <c r="BM30" s="85">
        <v>223.33333333333331</v>
      </c>
      <c r="BN30" s="84">
        <v>3.238</v>
      </c>
      <c r="BO30" s="85">
        <v>170.24027177269917</v>
      </c>
      <c r="BP30" s="84">
        <v>0.16900000000000001</v>
      </c>
      <c r="BQ30" s="85">
        <v>393.93491124260356</v>
      </c>
      <c r="BR30" s="84">
        <v>0</v>
      </c>
      <c r="BS30" s="85">
        <v>0</v>
      </c>
      <c r="BT30" s="84">
        <v>1.163</v>
      </c>
      <c r="BU30" s="85">
        <v>134.32846087704212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483</v>
      </c>
      <c r="AG31" s="85">
        <v>41.802484472049692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1944.38</v>
      </c>
      <c r="AG32" s="85">
        <v>36.255729847046361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6.2709999999999999</v>
      </c>
      <c r="E34" s="85">
        <v>1111.7938127890288</v>
      </c>
      <c r="F34" s="84">
        <v>0</v>
      </c>
      <c r="G34" s="85">
        <v>0</v>
      </c>
      <c r="H34" s="84">
        <v>117.571</v>
      </c>
      <c r="I34" s="85">
        <v>314.95236920669214</v>
      </c>
      <c r="J34" s="84">
        <v>0</v>
      </c>
      <c r="K34" s="85">
        <v>0</v>
      </c>
      <c r="L34" s="84">
        <v>8.4079999999999995</v>
      </c>
      <c r="M34" s="85">
        <v>1336.1643672692674</v>
      </c>
      <c r="N34" s="84">
        <v>0</v>
      </c>
      <c r="O34" s="85">
        <v>0</v>
      </c>
      <c r="P34" s="84">
        <v>180.703</v>
      </c>
      <c r="Q34" s="85">
        <v>659.52293542442567</v>
      </c>
      <c r="R34" s="84">
        <v>0</v>
      </c>
      <c r="S34" s="85">
        <v>0</v>
      </c>
      <c r="T34" s="84">
        <v>3.972</v>
      </c>
      <c r="U34" s="85">
        <v>544.68605236656595</v>
      </c>
      <c r="V34" s="84">
        <v>0</v>
      </c>
      <c r="W34" s="85">
        <v>0</v>
      </c>
      <c r="X34" s="84">
        <v>15.718999999999999</v>
      </c>
      <c r="Y34" s="85">
        <v>1046.5406196322922</v>
      </c>
      <c r="Z34" s="84">
        <v>0</v>
      </c>
      <c r="AA34" s="85">
        <v>0</v>
      </c>
      <c r="AB34" s="84">
        <v>1483.386</v>
      </c>
      <c r="AC34" s="85">
        <v>183.52972523672193</v>
      </c>
      <c r="AD34" s="84">
        <v>0</v>
      </c>
      <c r="AE34" s="85">
        <v>0</v>
      </c>
      <c r="AF34" s="84">
        <v>42423.258999999998</v>
      </c>
      <c r="AG34" s="85">
        <v>42.758336223061029</v>
      </c>
      <c r="AH34" s="84">
        <v>0</v>
      </c>
      <c r="AI34" s="85">
        <v>0</v>
      </c>
      <c r="AJ34" s="84">
        <v>0</v>
      </c>
      <c r="AK34" s="85">
        <v>0</v>
      </c>
      <c r="AL34" s="84">
        <v>46.594999999999999</v>
      </c>
      <c r="AM34" s="85">
        <v>145.62077476124048</v>
      </c>
      <c r="AN34" s="84">
        <v>0</v>
      </c>
      <c r="AO34" s="85">
        <v>0</v>
      </c>
      <c r="AP34" s="84">
        <v>3.2000000000000001E-2</v>
      </c>
      <c r="AQ34" s="85">
        <v>551.84375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0.95599999999999996</v>
      </c>
      <c r="BC34" s="85">
        <v>460.12656903765691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238.39400000000001</v>
      </c>
      <c r="BM34" s="85">
        <v>179.23482973564771</v>
      </c>
      <c r="BN34" s="84">
        <v>2.37</v>
      </c>
      <c r="BO34" s="85">
        <v>960.28185654008439</v>
      </c>
      <c r="BP34" s="84">
        <v>13.792999999999999</v>
      </c>
      <c r="BQ34" s="85">
        <v>486.398897991735</v>
      </c>
      <c r="BR34" s="84">
        <v>0</v>
      </c>
      <c r="BS34" s="85">
        <v>0</v>
      </c>
      <c r="BT34" s="84">
        <v>7.6239999999999997</v>
      </c>
      <c r="BU34" s="85">
        <v>440.01770724029376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1336.1759999999999</v>
      </c>
      <c r="I35" s="85">
        <v>321.28857575648715</v>
      </c>
      <c r="J35" s="84">
        <v>0</v>
      </c>
      <c r="K35" s="85">
        <v>0</v>
      </c>
      <c r="L35" s="84">
        <v>0.313</v>
      </c>
      <c r="M35" s="85">
        <v>1091.5431309904154</v>
      </c>
      <c r="N35" s="84">
        <v>0</v>
      </c>
      <c r="O35" s="85">
        <v>0</v>
      </c>
      <c r="P35" s="84">
        <v>100.801</v>
      </c>
      <c r="Q35" s="85">
        <v>579.98155772264158</v>
      </c>
      <c r="R35" s="84">
        <v>0</v>
      </c>
      <c r="S35" s="85">
        <v>0</v>
      </c>
      <c r="T35" s="84">
        <v>0.23100000000000001</v>
      </c>
      <c r="U35" s="85">
        <v>673.03463203463195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2925.384</v>
      </c>
      <c r="AC35" s="85">
        <v>268.39434583630731</v>
      </c>
      <c r="AD35" s="84">
        <v>0</v>
      </c>
      <c r="AE35" s="85">
        <v>0</v>
      </c>
      <c r="AF35" s="84">
        <v>0</v>
      </c>
      <c r="AG35" s="85">
        <v>0</v>
      </c>
      <c r="AH35" s="84">
        <v>2.1000000000000001E-2</v>
      </c>
      <c r="AI35" s="85">
        <v>92.761904761904773</v>
      </c>
      <c r="AJ35" s="84">
        <v>0</v>
      </c>
      <c r="AK35" s="85">
        <v>0</v>
      </c>
      <c r="AL35" s="84">
        <v>7.5999999999999998E-2</v>
      </c>
      <c r="AM35" s="85">
        <v>482.98684210526318</v>
      </c>
      <c r="AN35" s="84">
        <v>0</v>
      </c>
      <c r="AO35" s="85">
        <v>0</v>
      </c>
      <c r="AP35" s="84">
        <v>0.44700000000000001</v>
      </c>
      <c r="AQ35" s="85">
        <v>75.355704697986567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6.4000000000000001E-2</v>
      </c>
      <c r="BM35" s="85">
        <v>760</v>
      </c>
      <c r="BN35" s="84">
        <v>0</v>
      </c>
      <c r="BO35" s="85">
        <v>0</v>
      </c>
      <c r="BP35" s="84">
        <v>3.0000000000000001E-3</v>
      </c>
      <c r="BQ35" s="85">
        <v>1067.3333333333333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14.066000000000001</v>
      </c>
      <c r="G36" s="85">
        <v>2061.4078629318924</v>
      </c>
      <c r="H36" s="84">
        <v>2.5659999999999998</v>
      </c>
      <c r="I36" s="85">
        <v>255.86593920498831</v>
      </c>
      <c r="J36" s="84">
        <v>83.700999999999993</v>
      </c>
      <c r="K36" s="85">
        <v>378.0013500436076</v>
      </c>
      <c r="L36" s="84">
        <v>0</v>
      </c>
      <c r="M36" s="85">
        <v>0</v>
      </c>
      <c r="N36" s="84">
        <v>614.17100000000005</v>
      </c>
      <c r="O36" s="85">
        <v>993.20015923903929</v>
      </c>
      <c r="P36" s="84">
        <v>3.569</v>
      </c>
      <c r="Q36" s="85">
        <v>301.58755954048752</v>
      </c>
      <c r="R36" s="84">
        <v>28.024000000000001</v>
      </c>
      <c r="S36" s="85">
        <v>865.78636168998003</v>
      </c>
      <c r="T36" s="84">
        <v>0</v>
      </c>
      <c r="U36" s="85">
        <v>0</v>
      </c>
      <c r="V36" s="84">
        <v>8.2569999999999997</v>
      </c>
      <c r="W36" s="85">
        <v>562.20188930604343</v>
      </c>
      <c r="X36" s="84">
        <v>0</v>
      </c>
      <c r="Y36" s="85">
        <v>0</v>
      </c>
      <c r="Z36" s="84">
        <v>41.771000000000001</v>
      </c>
      <c r="AA36" s="85">
        <v>692.52311412223798</v>
      </c>
      <c r="AB36" s="84">
        <v>30.547000000000001</v>
      </c>
      <c r="AC36" s="85">
        <v>514.79068320948045</v>
      </c>
      <c r="AD36" s="84">
        <v>0.156</v>
      </c>
      <c r="AE36" s="85">
        <v>107.85897435897436</v>
      </c>
      <c r="AF36" s="84">
        <v>2.5659999999999998</v>
      </c>
      <c r="AG36" s="85">
        <v>23.704598597038192</v>
      </c>
      <c r="AH36" s="84">
        <v>0</v>
      </c>
      <c r="AI36" s="85">
        <v>0</v>
      </c>
      <c r="AJ36" s="84">
        <v>0.55000000000000004</v>
      </c>
      <c r="AK36" s="85">
        <v>30.109090909090913</v>
      </c>
      <c r="AL36" s="84">
        <v>6.085</v>
      </c>
      <c r="AM36" s="85">
        <v>373.34034511092852</v>
      </c>
      <c r="AN36" s="84">
        <v>0</v>
      </c>
      <c r="AO36" s="85">
        <v>0</v>
      </c>
      <c r="AP36" s="84">
        <v>48.18</v>
      </c>
      <c r="AQ36" s="85">
        <v>45.808011623080112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4.4999999999999998E-2</v>
      </c>
      <c r="BC36" s="85">
        <v>698.95555555555552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39.582999999999998</v>
      </c>
      <c r="BM36" s="85">
        <v>242.40355708258596</v>
      </c>
      <c r="BN36" s="84">
        <v>0.13500000000000001</v>
      </c>
      <c r="BO36" s="85">
        <v>1008.7925925925925</v>
      </c>
      <c r="BP36" s="84">
        <v>1.097</v>
      </c>
      <c r="BQ36" s="85">
        <v>664.40109389243389</v>
      </c>
      <c r="BR36" s="84">
        <v>0</v>
      </c>
      <c r="BS36" s="85">
        <v>0</v>
      </c>
      <c r="BT36" s="84">
        <v>0.21299999999999999</v>
      </c>
      <c r="BU36" s="85">
        <v>2409.4225352112676</v>
      </c>
    </row>
    <row r="37" spans="1:73" ht="12.95" customHeight="1">
      <c r="A37" s="83"/>
      <c r="B37" s="80" t="s">
        <v>71</v>
      </c>
      <c r="C37" s="19">
        <v>25</v>
      </c>
      <c r="D37" s="84">
        <v>0.27600000000000002</v>
      </c>
      <c r="E37" s="85">
        <v>3760.0434782608695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2.9000000000000001E-2</v>
      </c>
      <c r="AG37" s="85">
        <v>193.65517241379311</v>
      </c>
      <c r="AH37" s="84">
        <v>0</v>
      </c>
      <c r="AI37" s="85">
        <v>0</v>
      </c>
      <c r="AJ37" s="84">
        <v>0</v>
      </c>
      <c r="AK37" s="85">
        <v>0</v>
      </c>
      <c r="AL37" s="84">
        <v>15.819000000000001</v>
      </c>
      <c r="AM37" s="85">
        <v>564.83247992919905</v>
      </c>
      <c r="AN37" s="84">
        <v>0</v>
      </c>
      <c r="AO37" s="85">
        <v>0</v>
      </c>
      <c r="AP37" s="84">
        <v>3.2810000000000001</v>
      </c>
      <c r="AQ37" s="85">
        <v>361.76440109722643</v>
      </c>
      <c r="AR37" s="84">
        <v>0</v>
      </c>
      <c r="AS37" s="85">
        <v>0</v>
      </c>
      <c r="AT37" s="84">
        <v>5.1959999999999997</v>
      </c>
      <c r="AU37" s="85">
        <v>108.35777521170131</v>
      </c>
      <c r="AV37" s="84">
        <v>6.0000000000000001E-3</v>
      </c>
      <c r="AW37" s="85">
        <v>72</v>
      </c>
      <c r="AX37" s="84">
        <v>0</v>
      </c>
      <c r="AY37" s="85">
        <v>0</v>
      </c>
      <c r="AZ37" s="84">
        <v>3.3460000000000001</v>
      </c>
      <c r="BA37" s="85">
        <v>148.84967124925285</v>
      </c>
      <c r="BB37" s="84">
        <v>1.4930000000000001</v>
      </c>
      <c r="BC37" s="85">
        <v>720.19290020093763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14.66</v>
      </c>
      <c r="BM37" s="85">
        <v>219.25572987721691</v>
      </c>
      <c r="BN37" s="84">
        <v>24.847999999999999</v>
      </c>
      <c r="BO37" s="85">
        <v>221.50124758531874</v>
      </c>
      <c r="BP37" s="84">
        <v>20.501000000000001</v>
      </c>
      <c r="BQ37" s="85">
        <v>431.64352958392271</v>
      </c>
      <c r="BR37" s="84">
        <v>0.16</v>
      </c>
      <c r="BS37" s="85">
        <v>1924.9</v>
      </c>
      <c r="BT37" s="84">
        <v>2.0129999999999999</v>
      </c>
      <c r="BU37" s="85">
        <v>817.50471932439143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3.49</v>
      </c>
      <c r="BC38" s="85">
        <v>717.19197707736396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24.231000000000002</v>
      </c>
      <c r="Q40" s="85">
        <v>626.15950641739914</v>
      </c>
      <c r="R40" s="84">
        <v>0</v>
      </c>
      <c r="S40" s="85">
        <v>0</v>
      </c>
      <c r="T40" s="84">
        <v>0.20300000000000001</v>
      </c>
      <c r="U40" s="85">
        <v>391.56650246305418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17.202999999999999</v>
      </c>
      <c r="AC40" s="85">
        <v>193.23484275998371</v>
      </c>
      <c r="AD40" s="84">
        <v>0</v>
      </c>
      <c r="AE40" s="85">
        <v>0</v>
      </c>
      <c r="AF40" s="84">
        <v>912.56100000000004</v>
      </c>
      <c r="AG40" s="85">
        <v>15.915027050246506</v>
      </c>
      <c r="AH40" s="84">
        <v>5.7089999999999996</v>
      </c>
      <c r="AI40" s="85">
        <v>40.127868278157294</v>
      </c>
      <c r="AJ40" s="84">
        <v>34.582999999999998</v>
      </c>
      <c r="AK40" s="85">
        <v>36.92030766561605</v>
      </c>
      <c r="AL40" s="84">
        <v>6.452</v>
      </c>
      <c r="AM40" s="85">
        <v>619.91847489150643</v>
      </c>
      <c r="AN40" s="84">
        <v>0.93</v>
      </c>
      <c r="AO40" s="85">
        <v>114.34193548387097</v>
      </c>
      <c r="AP40" s="84">
        <v>717.24099999999999</v>
      </c>
      <c r="AQ40" s="85">
        <v>84.655549529377154</v>
      </c>
      <c r="AR40" s="84">
        <v>1E-3</v>
      </c>
      <c r="AS40" s="85">
        <v>108</v>
      </c>
      <c r="AT40" s="84">
        <v>5.7000000000000002E-2</v>
      </c>
      <c r="AU40" s="85">
        <v>650.01754385964909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3.3290000000000002</v>
      </c>
      <c r="BM40" s="85">
        <v>753.17032141784318</v>
      </c>
      <c r="BN40" s="84">
        <v>0</v>
      </c>
      <c r="BO40" s="85">
        <v>0</v>
      </c>
      <c r="BP40" s="84">
        <v>4.57</v>
      </c>
      <c r="BQ40" s="85">
        <v>672.88840262582062</v>
      </c>
      <c r="BR40" s="84">
        <v>0</v>
      </c>
      <c r="BS40" s="85">
        <v>0</v>
      </c>
      <c r="BT40" s="84">
        <v>0.39800000000000002</v>
      </c>
      <c r="BU40" s="85">
        <v>781.5854271356784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251</v>
      </c>
      <c r="G41" s="85">
        <v>2061</v>
      </c>
      <c r="H41" s="84">
        <v>0</v>
      </c>
      <c r="I41" s="85">
        <v>0</v>
      </c>
      <c r="J41" s="84">
        <v>142</v>
      </c>
      <c r="K41" s="85">
        <v>407</v>
      </c>
      <c r="L41" s="84">
        <v>0</v>
      </c>
      <c r="M41" s="85">
        <v>0</v>
      </c>
      <c r="N41" s="84">
        <v>1268</v>
      </c>
      <c r="O41" s="85">
        <v>968</v>
      </c>
      <c r="P41" s="84">
        <v>0</v>
      </c>
      <c r="Q41" s="85">
        <v>0</v>
      </c>
      <c r="R41" s="84">
        <v>293</v>
      </c>
      <c r="S41" s="85">
        <v>870</v>
      </c>
      <c r="T41" s="84">
        <v>0</v>
      </c>
      <c r="U41" s="85">
        <v>0</v>
      </c>
      <c r="V41" s="84">
        <v>12</v>
      </c>
      <c r="W41" s="85">
        <v>562</v>
      </c>
      <c r="X41" s="84">
        <v>0</v>
      </c>
      <c r="Y41" s="85">
        <v>0</v>
      </c>
      <c r="Z41" s="84">
        <v>111</v>
      </c>
      <c r="AA41" s="85">
        <v>693</v>
      </c>
      <c r="AB41" s="84">
        <v>0</v>
      </c>
      <c r="AC41" s="85">
        <v>0</v>
      </c>
      <c r="AD41" s="84">
        <v>4</v>
      </c>
      <c r="AE41" s="85">
        <v>246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22.262</v>
      </c>
      <c r="I42" s="85">
        <v>275.38689246249214</v>
      </c>
      <c r="J42" s="84">
        <v>105.178</v>
      </c>
      <c r="K42" s="85">
        <v>430.97061172488543</v>
      </c>
      <c r="L42" s="84">
        <v>0</v>
      </c>
      <c r="M42" s="85">
        <v>0</v>
      </c>
      <c r="N42" s="84">
        <v>307.11200000000002</v>
      </c>
      <c r="O42" s="85">
        <v>917.04067897053835</v>
      </c>
      <c r="P42" s="84">
        <v>0</v>
      </c>
      <c r="Q42" s="85">
        <v>0</v>
      </c>
      <c r="R42" s="84">
        <v>379.57100000000003</v>
      </c>
      <c r="S42" s="85">
        <v>792.40182469155968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130.74</v>
      </c>
      <c r="AC42" s="85">
        <v>141.61496864004894</v>
      </c>
      <c r="AD42" s="84">
        <v>7262.7529999999997</v>
      </c>
      <c r="AE42" s="85">
        <v>185.87674715083935</v>
      </c>
      <c r="AF42" s="84">
        <v>286.22699999999998</v>
      </c>
      <c r="AG42" s="85">
        <v>29.36226142187844</v>
      </c>
      <c r="AH42" s="84">
        <v>2.2200000000000002</v>
      </c>
      <c r="AI42" s="85">
        <v>16.2</v>
      </c>
      <c r="AJ42" s="84">
        <v>0</v>
      </c>
      <c r="AK42" s="85">
        <v>0</v>
      </c>
      <c r="AL42" s="84">
        <v>24.901</v>
      </c>
      <c r="AM42" s="85">
        <v>552.34978514919078</v>
      </c>
      <c r="AN42" s="84">
        <v>31.463999999999999</v>
      </c>
      <c r="AO42" s="85">
        <v>77.957093821510298</v>
      </c>
      <c r="AP42" s="84">
        <v>1404.087</v>
      </c>
      <c r="AQ42" s="85">
        <v>98.858199669963469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8.9999999999999993E-3</v>
      </c>
      <c r="BM42" s="85">
        <v>105.55555555555556</v>
      </c>
      <c r="BN42" s="84">
        <v>0</v>
      </c>
      <c r="BO42" s="85">
        <v>0</v>
      </c>
      <c r="BP42" s="84">
        <v>4.1029999999999998</v>
      </c>
      <c r="BQ42" s="85">
        <v>1023.982939312698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8.9999999999999993E-3</v>
      </c>
      <c r="I43" s="85">
        <v>333.66666666666663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42.034999999999997</v>
      </c>
      <c r="Q43" s="85">
        <v>598.30146306649226</v>
      </c>
      <c r="R43" s="84">
        <v>0</v>
      </c>
      <c r="S43" s="85">
        <v>0</v>
      </c>
      <c r="T43" s="84">
        <v>0.19600000000000001</v>
      </c>
      <c r="U43" s="85">
        <v>128.69387755102042</v>
      </c>
      <c r="V43" s="84">
        <v>0</v>
      </c>
      <c r="W43" s="85">
        <v>0</v>
      </c>
      <c r="X43" s="84">
        <v>8.9999999999999993E-3</v>
      </c>
      <c r="Y43" s="85">
        <v>76.666666666666657</v>
      </c>
      <c r="Z43" s="84">
        <v>0</v>
      </c>
      <c r="AA43" s="85">
        <v>0</v>
      </c>
      <c r="AB43" s="84">
        <v>133.643</v>
      </c>
      <c r="AC43" s="85">
        <v>118.12302926453312</v>
      </c>
      <c r="AD43" s="84">
        <v>0</v>
      </c>
      <c r="AE43" s="85">
        <v>0</v>
      </c>
      <c r="AF43" s="84">
        <v>19.062999999999999</v>
      </c>
      <c r="AG43" s="85">
        <v>59.745213240308452</v>
      </c>
      <c r="AH43" s="84">
        <v>0.54900000000000004</v>
      </c>
      <c r="AI43" s="85">
        <v>75.400728597449913</v>
      </c>
      <c r="AJ43" s="84">
        <v>12.191000000000001</v>
      </c>
      <c r="AK43" s="85">
        <v>69.192601099171526</v>
      </c>
      <c r="AL43" s="84">
        <v>5.3869999999999996</v>
      </c>
      <c r="AM43" s="85">
        <v>274.5839985149434</v>
      </c>
      <c r="AN43" s="84">
        <v>1.496</v>
      </c>
      <c r="AO43" s="85">
        <v>64.976604278074873</v>
      </c>
      <c r="AP43" s="84">
        <v>1308.04</v>
      </c>
      <c r="AQ43" s="85">
        <v>95.426532827742278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1.784</v>
      </c>
      <c r="BC43" s="85">
        <v>366.75224215246641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11.276999999999999</v>
      </c>
      <c r="BM43" s="85">
        <v>350.03050456681746</v>
      </c>
      <c r="BN43" s="84">
        <v>0</v>
      </c>
      <c r="BO43" s="85">
        <v>0</v>
      </c>
      <c r="BP43" s="84">
        <v>2.2789999999999999</v>
      </c>
      <c r="BQ43" s="85">
        <v>468.6437033786749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5" customHeight="1">
      <c r="A44" s="83"/>
      <c r="B44" s="87" t="s">
        <v>77</v>
      </c>
      <c r="C44" s="19">
        <v>31</v>
      </c>
      <c r="D44" s="84">
        <v>25.2</v>
      </c>
      <c r="E44" s="85">
        <v>2913.1005952380951</v>
      </c>
      <c r="F44" s="84">
        <v>0</v>
      </c>
      <c r="G44" s="85">
        <v>0</v>
      </c>
      <c r="H44" s="84">
        <v>622.48199999999997</v>
      </c>
      <c r="I44" s="85">
        <v>356.1521489778018</v>
      </c>
      <c r="J44" s="84">
        <v>0</v>
      </c>
      <c r="K44" s="85">
        <v>0</v>
      </c>
      <c r="L44" s="84">
        <v>16.300999999999998</v>
      </c>
      <c r="M44" s="85">
        <v>1232.323722471014</v>
      </c>
      <c r="N44" s="84">
        <v>0</v>
      </c>
      <c r="O44" s="85">
        <v>0</v>
      </c>
      <c r="P44" s="84">
        <v>59.887</v>
      </c>
      <c r="Q44" s="85">
        <v>1092.0946783108186</v>
      </c>
      <c r="R44" s="84">
        <v>0</v>
      </c>
      <c r="S44" s="85">
        <v>0</v>
      </c>
      <c r="T44" s="84">
        <v>23.978000000000002</v>
      </c>
      <c r="U44" s="85">
        <v>512.58028192509801</v>
      </c>
      <c r="V44" s="84">
        <v>0</v>
      </c>
      <c r="W44" s="85">
        <v>0</v>
      </c>
      <c r="X44" s="84">
        <v>11.946</v>
      </c>
      <c r="Y44" s="85">
        <v>913.69194709526198</v>
      </c>
      <c r="Z44" s="84">
        <v>0</v>
      </c>
      <c r="AA44" s="85">
        <v>0</v>
      </c>
      <c r="AB44" s="84">
        <v>0.224</v>
      </c>
      <c r="AC44" s="85">
        <v>383.46875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8.0000000000000002E-3</v>
      </c>
      <c r="AM44" s="85">
        <v>833.375</v>
      </c>
      <c r="AN44" s="84">
        <v>0</v>
      </c>
      <c r="AO44" s="85">
        <v>0</v>
      </c>
      <c r="AP44" s="84">
        <v>7.0000000000000001E-3</v>
      </c>
      <c r="AQ44" s="85">
        <v>149.28571428571428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1.0999999999999999E-2</v>
      </c>
      <c r="BM44" s="85">
        <v>87</v>
      </c>
      <c r="BN44" s="84">
        <v>0</v>
      </c>
      <c r="BO44" s="85">
        <v>0</v>
      </c>
      <c r="BP44" s="84">
        <v>0.01</v>
      </c>
      <c r="BQ44" s="85">
        <v>543.4</v>
      </c>
      <c r="BR44" s="84">
        <v>0</v>
      </c>
      <c r="BS44" s="85">
        <v>0</v>
      </c>
      <c r="BT44" s="84">
        <v>4.0000000000000001E-3</v>
      </c>
      <c r="BU44" s="85">
        <v>1778.75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0</v>
      </c>
      <c r="AE46" s="85">
        <v>0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</v>
      </c>
      <c r="AO46" s="85">
        <v>0</v>
      </c>
      <c r="AP46" s="84">
        <v>0</v>
      </c>
      <c r="AQ46" s="85">
        <v>0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</v>
      </c>
      <c r="BM46" s="85">
        <v>0</v>
      </c>
      <c r="BN46" s="84">
        <v>0</v>
      </c>
      <c r="BO46" s="85">
        <v>0</v>
      </c>
      <c r="BP46" s="84">
        <v>0</v>
      </c>
      <c r="BQ46" s="85">
        <v>0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2355</v>
      </c>
      <c r="AG47" s="85">
        <v>60.856050955414013</v>
      </c>
      <c r="AH47" s="84">
        <v>309</v>
      </c>
      <c r="AI47" s="85">
        <v>63.598705501618127</v>
      </c>
      <c r="AJ47" s="84">
        <v>64</v>
      </c>
      <c r="AK47" s="85">
        <v>68.375</v>
      </c>
      <c r="AL47" s="84">
        <v>1873.5</v>
      </c>
      <c r="AM47" s="85">
        <v>76.731251668001065</v>
      </c>
      <c r="AN47" s="84">
        <v>0</v>
      </c>
      <c r="AO47" s="85">
        <v>0</v>
      </c>
      <c r="AP47" s="84">
        <v>18.5</v>
      </c>
      <c r="AQ47" s="85">
        <v>193.78378378378378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3.5720000000000001</v>
      </c>
      <c r="BC47" s="85">
        <v>572.00111982082865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750.5</v>
      </c>
      <c r="BM47" s="85">
        <v>153.78612125249833</v>
      </c>
      <c r="BN47" s="84">
        <v>0</v>
      </c>
      <c r="BO47" s="85">
        <v>0</v>
      </c>
      <c r="BP47" s="84">
        <v>66.2</v>
      </c>
      <c r="BQ47" s="85">
        <v>276.89425981873109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0.23</v>
      </c>
      <c r="AG48" s="85">
        <v>130.35217391304349</v>
      </c>
      <c r="AH48" s="84">
        <v>15.978</v>
      </c>
      <c r="AI48" s="85">
        <v>43.664288396545246</v>
      </c>
      <c r="AJ48" s="84">
        <v>1.0680000000000001</v>
      </c>
      <c r="AK48" s="85">
        <v>22.247191011235955</v>
      </c>
      <c r="AL48" s="84">
        <v>199.34299999999999</v>
      </c>
      <c r="AM48" s="85">
        <v>318.50315285713566</v>
      </c>
      <c r="AN48" s="84">
        <v>0</v>
      </c>
      <c r="AO48" s="85">
        <v>0</v>
      </c>
      <c r="AP48" s="84">
        <v>11.814</v>
      </c>
      <c r="AQ48" s="85">
        <v>124.33443372270187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26.693999999999999</v>
      </c>
      <c r="BC48" s="85">
        <v>601.97014310331917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16.317</v>
      </c>
      <c r="BM48" s="85">
        <v>159.67346938775512</v>
      </c>
      <c r="BN48" s="84">
        <v>23.167999999999999</v>
      </c>
      <c r="BO48" s="85">
        <v>652.91035048342542</v>
      </c>
      <c r="BP48" s="84">
        <v>16.358000000000001</v>
      </c>
      <c r="BQ48" s="85">
        <v>369.39424134979822</v>
      </c>
      <c r="BR48" s="84">
        <v>0</v>
      </c>
      <c r="BS48" s="85">
        <v>0</v>
      </c>
      <c r="BT48" s="84">
        <v>1.0900000000000001</v>
      </c>
      <c r="BU48" s="85">
        <v>593.54403669724775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20.56</v>
      </c>
      <c r="AG49" s="85">
        <v>233.91770428015565</v>
      </c>
      <c r="AH49" s="84">
        <v>1.5449999999999999</v>
      </c>
      <c r="AI49" s="85">
        <v>211.10679611650485</v>
      </c>
      <c r="AJ49" s="84">
        <v>2.8620000000000001</v>
      </c>
      <c r="AK49" s="85">
        <v>247.35849056603777</v>
      </c>
      <c r="AL49" s="84">
        <v>35.72</v>
      </c>
      <c r="AM49" s="85">
        <v>283.33370660694288</v>
      </c>
      <c r="AN49" s="84">
        <v>0</v>
      </c>
      <c r="AO49" s="85">
        <v>0</v>
      </c>
      <c r="AP49" s="84">
        <v>14.859</v>
      </c>
      <c r="AQ49" s="85">
        <v>269.13143549364025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9.0579999999999998</v>
      </c>
      <c r="BC49" s="85">
        <v>379.33539412673878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0.17</v>
      </c>
      <c r="AG50" s="85">
        <v>228.95882352941177</v>
      </c>
      <c r="AH50" s="84">
        <v>0</v>
      </c>
      <c r="AI50" s="85">
        <v>0</v>
      </c>
      <c r="AJ50" s="84">
        <v>1.4370000000000001</v>
      </c>
      <c r="AK50" s="85">
        <v>190.59777313848295</v>
      </c>
      <c r="AL50" s="84">
        <v>7.7919999999999998</v>
      </c>
      <c r="AM50" s="85">
        <v>422.99294147843943</v>
      </c>
      <c r="AN50" s="84">
        <v>1.3340000000000001</v>
      </c>
      <c r="AO50" s="85">
        <v>179.91529235382308</v>
      </c>
      <c r="AP50" s="84">
        <v>3.464</v>
      </c>
      <c r="AQ50" s="85">
        <v>216.81062355658199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2.1589999999999998</v>
      </c>
      <c r="BC50" s="85">
        <v>596.25474756831863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99.224999999999994</v>
      </c>
      <c r="BM50" s="85">
        <v>104.29133786848072</v>
      </c>
      <c r="BN50" s="84">
        <v>0.627</v>
      </c>
      <c r="BO50" s="85">
        <v>630.43700159489629</v>
      </c>
      <c r="BP50" s="84">
        <v>17.143999999999998</v>
      </c>
      <c r="BQ50" s="85">
        <v>354.87709986000931</v>
      </c>
      <c r="BR50" s="84">
        <v>0</v>
      </c>
      <c r="BS50" s="85">
        <v>0</v>
      </c>
      <c r="BT50" s="84">
        <v>1.468</v>
      </c>
      <c r="BU50" s="85">
        <v>1240.4134877384197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2.3660000000000001</v>
      </c>
      <c r="Q52" s="85">
        <v>272.88588334742178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393.83499999999998</v>
      </c>
      <c r="AC52" s="85">
        <v>220.91854202902232</v>
      </c>
      <c r="AD52" s="84">
        <v>0</v>
      </c>
      <c r="AE52" s="85">
        <v>0</v>
      </c>
      <c r="AF52" s="84">
        <v>175.392</v>
      </c>
      <c r="AG52" s="85">
        <v>31.171416028097063</v>
      </c>
      <c r="AH52" s="84">
        <v>151.45500000000001</v>
      </c>
      <c r="AI52" s="85">
        <v>40.087504539302103</v>
      </c>
      <c r="AJ52" s="84">
        <v>34.618000000000002</v>
      </c>
      <c r="AK52" s="85">
        <v>26.946732913513198</v>
      </c>
      <c r="AL52" s="84">
        <v>5.8949999999999996</v>
      </c>
      <c r="AM52" s="85">
        <v>129.9721798134012</v>
      </c>
      <c r="AN52" s="84">
        <v>2.282</v>
      </c>
      <c r="AO52" s="85">
        <v>43.007887817703768</v>
      </c>
      <c r="AP52" s="84">
        <v>518.22900000000004</v>
      </c>
      <c r="AQ52" s="85">
        <v>59.273334761273482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1.2669999999999999</v>
      </c>
      <c r="BC52" s="85">
        <v>417.79005524861878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15</v>
      </c>
      <c r="BM52" s="85">
        <v>156.17913333333331</v>
      </c>
      <c r="BN52" s="84">
        <v>7.0000000000000001E-3</v>
      </c>
      <c r="BO52" s="85">
        <v>405.42857142857144</v>
      </c>
      <c r="BP52" s="84">
        <v>5.6559999999999997</v>
      </c>
      <c r="BQ52" s="85">
        <v>256.81205799151343</v>
      </c>
      <c r="BR52" s="84">
        <v>0</v>
      </c>
      <c r="BS52" s="85">
        <v>0</v>
      </c>
      <c r="BT52" s="84">
        <v>4.9000000000000002E-2</v>
      </c>
      <c r="BU52" s="85">
        <v>1506.9795918367347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1.9E-2</v>
      </c>
      <c r="AC53" s="85">
        <v>555.8947368421052</v>
      </c>
      <c r="AD53" s="84">
        <v>0</v>
      </c>
      <c r="AE53" s="85">
        <v>0</v>
      </c>
      <c r="AF53" s="84">
        <v>5.0359999999999996</v>
      </c>
      <c r="AG53" s="85">
        <v>34.205718824463858</v>
      </c>
      <c r="AH53" s="84">
        <v>29.582000000000001</v>
      </c>
      <c r="AI53" s="85">
        <v>56.694341153404096</v>
      </c>
      <c r="AJ53" s="84">
        <v>0</v>
      </c>
      <c r="AK53" s="85">
        <v>0</v>
      </c>
      <c r="AL53" s="84">
        <v>290.72899999999998</v>
      </c>
      <c r="AM53" s="85">
        <v>243.16335831650781</v>
      </c>
      <c r="AN53" s="84">
        <v>9.27</v>
      </c>
      <c r="AO53" s="85">
        <v>250.15922330097087</v>
      </c>
      <c r="AP53" s="84">
        <v>181.15100000000001</v>
      </c>
      <c r="AQ53" s="85">
        <v>132.13010140711339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12.558999999999999</v>
      </c>
      <c r="BC53" s="85">
        <v>458.88343020941159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48.557000000000002</v>
      </c>
      <c r="BM53" s="85">
        <v>276.89947896286839</v>
      </c>
      <c r="BN53" s="84">
        <v>0.39200000000000002</v>
      </c>
      <c r="BO53" s="85">
        <v>382.98724489795916</v>
      </c>
      <c r="BP53" s="84">
        <v>13.148</v>
      </c>
      <c r="BQ53" s="85">
        <v>276.17272588986918</v>
      </c>
      <c r="BR53" s="84">
        <v>0</v>
      </c>
      <c r="BS53" s="85">
        <v>0</v>
      </c>
      <c r="BT53" s="84">
        <v>1.2070000000000001</v>
      </c>
      <c r="BU53" s="85">
        <v>770.26014913007452</v>
      </c>
    </row>
    <row r="54" spans="1:73" ht="12.95" customHeight="1">
      <c r="A54" s="83"/>
      <c r="B54" s="80" t="s">
        <v>85</v>
      </c>
      <c r="C54" s="19">
        <v>39</v>
      </c>
      <c r="D54" s="84">
        <v>0.69599999999999995</v>
      </c>
      <c r="E54" s="85">
        <v>2507.9655172413795</v>
      </c>
      <c r="F54" s="84">
        <v>0</v>
      </c>
      <c r="G54" s="85">
        <v>0</v>
      </c>
      <c r="H54" s="84">
        <v>1.7000000000000001E-2</v>
      </c>
      <c r="I54" s="85">
        <v>127.05882352941177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0.08</v>
      </c>
      <c r="Y54" s="85">
        <v>405</v>
      </c>
      <c r="Z54" s="84">
        <v>0</v>
      </c>
      <c r="AA54" s="85">
        <v>0</v>
      </c>
      <c r="AB54" s="84">
        <v>0.80300000000000005</v>
      </c>
      <c r="AC54" s="85">
        <v>160.85678704856787</v>
      </c>
      <c r="AD54" s="84">
        <v>0</v>
      </c>
      <c r="AE54" s="85">
        <v>0</v>
      </c>
      <c r="AF54" s="84">
        <v>0.29399999999999998</v>
      </c>
      <c r="AG54" s="85">
        <v>42.585034013605437</v>
      </c>
      <c r="AH54" s="84">
        <v>0.83699999999999997</v>
      </c>
      <c r="AI54" s="85">
        <v>47.354838709677423</v>
      </c>
      <c r="AJ54" s="84">
        <v>0</v>
      </c>
      <c r="AK54" s="85">
        <v>0</v>
      </c>
      <c r="AL54" s="84">
        <v>792.98400000000004</v>
      </c>
      <c r="AM54" s="85">
        <v>193.67448901869395</v>
      </c>
      <c r="AN54" s="84">
        <v>19.041</v>
      </c>
      <c r="AO54" s="85">
        <v>85.130612887978572</v>
      </c>
      <c r="AP54" s="84">
        <v>509.03399999999999</v>
      </c>
      <c r="AQ54" s="85">
        <v>115.96159981455071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3.2309999999999999</v>
      </c>
      <c r="BC54" s="85">
        <v>237.99442896935932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59.271999999999998</v>
      </c>
      <c r="BM54" s="85">
        <v>78.600350924551222</v>
      </c>
      <c r="BN54" s="84">
        <v>0.35599999999999998</v>
      </c>
      <c r="BO54" s="85">
        <v>317.93258426966293</v>
      </c>
      <c r="BP54" s="84">
        <v>36.427</v>
      </c>
      <c r="BQ54" s="85">
        <v>479.50750816701901</v>
      </c>
      <c r="BR54" s="84">
        <v>0</v>
      </c>
      <c r="BS54" s="85">
        <v>0</v>
      </c>
      <c r="BT54" s="84">
        <v>1.258</v>
      </c>
      <c r="BU54" s="85">
        <v>683.19872813990457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0.18</v>
      </c>
      <c r="U55" s="85">
        <v>198</v>
      </c>
      <c r="V55" s="84">
        <v>0</v>
      </c>
      <c r="W55" s="85">
        <v>0</v>
      </c>
      <c r="X55" s="84">
        <v>0.69</v>
      </c>
      <c r="Y55" s="85">
        <v>547.82608695652175</v>
      </c>
      <c r="Z55" s="84">
        <v>0</v>
      </c>
      <c r="AA55" s="85">
        <v>0</v>
      </c>
      <c r="AB55" s="84">
        <v>4.556</v>
      </c>
      <c r="AC55" s="85">
        <v>194.23880597014926</v>
      </c>
      <c r="AD55" s="84">
        <v>0</v>
      </c>
      <c r="AE55" s="85">
        <v>0</v>
      </c>
      <c r="AF55" s="84">
        <v>90.63</v>
      </c>
      <c r="AG55" s="85">
        <v>61.930607966457025</v>
      </c>
      <c r="AH55" s="84">
        <v>838.351</v>
      </c>
      <c r="AI55" s="85">
        <v>68.65765055448135</v>
      </c>
      <c r="AJ55" s="84">
        <v>91.44</v>
      </c>
      <c r="AK55" s="85">
        <v>34.476257655293089</v>
      </c>
      <c r="AL55" s="84">
        <v>2145.0920000000001</v>
      </c>
      <c r="AM55" s="85">
        <v>183.92504610524864</v>
      </c>
      <c r="AN55" s="84">
        <v>7.1859999999999999</v>
      </c>
      <c r="AO55" s="85">
        <v>45.718897856944061</v>
      </c>
      <c r="AP55" s="84">
        <v>1215.2760000000001</v>
      </c>
      <c r="AQ55" s="85">
        <v>87.786943048328112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16.670999999999999</v>
      </c>
      <c r="BC55" s="85">
        <v>272.80187151340652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512.00199999999995</v>
      </c>
      <c r="BM55" s="85">
        <v>58.014630802223422</v>
      </c>
      <c r="BN55" s="84">
        <v>0</v>
      </c>
      <c r="BO55" s="85">
        <v>0</v>
      </c>
      <c r="BP55" s="84">
        <v>16.977</v>
      </c>
      <c r="BQ55" s="85">
        <v>271.92690110149022</v>
      </c>
      <c r="BR55" s="84">
        <v>0</v>
      </c>
      <c r="BS55" s="85">
        <v>0</v>
      </c>
      <c r="BT55" s="84">
        <v>8.9999999999999993E-3</v>
      </c>
      <c r="BU55" s="85">
        <v>1116</v>
      </c>
    </row>
    <row r="56" spans="1:73" ht="12.95" customHeight="1">
      <c r="A56" s="83"/>
      <c r="B56" s="80" t="s">
        <v>87</v>
      </c>
      <c r="C56" s="19">
        <v>41</v>
      </c>
      <c r="D56" s="84">
        <v>41.871000000000002</v>
      </c>
      <c r="E56" s="85">
        <v>2008.2361300183898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50.155000000000001</v>
      </c>
      <c r="AC56" s="85">
        <v>293.75707307347227</v>
      </c>
      <c r="AD56" s="84">
        <v>0</v>
      </c>
      <c r="AE56" s="85">
        <v>0</v>
      </c>
      <c r="AF56" s="84">
        <v>43.801000000000002</v>
      </c>
      <c r="AG56" s="85">
        <v>137.69932193328918</v>
      </c>
      <c r="AH56" s="84">
        <v>144.27000000000001</v>
      </c>
      <c r="AI56" s="85">
        <v>64.75171553337492</v>
      </c>
      <c r="AJ56" s="84">
        <v>10.566000000000001</v>
      </c>
      <c r="AK56" s="85">
        <v>18</v>
      </c>
      <c r="AL56" s="84">
        <v>2543.4569999999999</v>
      </c>
      <c r="AM56" s="85">
        <v>169.04341492700684</v>
      </c>
      <c r="AN56" s="84">
        <v>9.7040000000000006</v>
      </c>
      <c r="AO56" s="85">
        <v>103.74855729596042</v>
      </c>
      <c r="AP56" s="84">
        <v>769.68600000000004</v>
      </c>
      <c r="AQ56" s="85">
        <v>94.580425004482336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6.8440000000000003</v>
      </c>
      <c r="BC56" s="85">
        <v>220.15020455873758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234.488</v>
      </c>
      <c r="BM56" s="85">
        <v>277.38359745488043</v>
      </c>
      <c r="BN56" s="84">
        <v>0.78600000000000003</v>
      </c>
      <c r="BO56" s="85">
        <v>906.92620865139952</v>
      </c>
      <c r="BP56" s="84">
        <v>76.350999999999999</v>
      </c>
      <c r="BQ56" s="85">
        <v>357.06906261869523</v>
      </c>
      <c r="BR56" s="84">
        <v>0</v>
      </c>
      <c r="BS56" s="85">
        <v>0</v>
      </c>
      <c r="BT56" s="84">
        <v>22.75</v>
      </c>
      <c r="BU56" s="85">
        <v>881.21485714285711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7.0000000000000001E-3</v>
      </c>
      <c r="I58" s="85">
        <v>451.28571428571428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3.5999999999999997E-2</v>
      </c>
      <c r="Y58" s="85">
        <v>1710</v>
      </c>
      <c r="Z58" s="84">
        <v>0</v>
      </c>
      <c r="AA58" s="85">
        <v>0</v>
      </c>
      <c r="AB58" s="84">
        <v>0.40799999999999997</v>
      </c>
      <c r="AC58" s="85">
        <v>214.41176470588235</v>
      </c>
      <c r="AD58" s="84">
        <v>0</v>
      </c>
      <c r="AE58" s="85">
        <v>0</v>
      </c>
      <c r="AF58" s="84">
        <v>34.229999999999997</v>
      </c>
      <c r="AG58" s="85">
        <v>60.750715746421271</v>
      </c>
      <c r="AH58" s="84">
        <v>507.48</v>
      </c>
      <c r="AI58" s="85">
        <v>68.765277449357612</v>
      </c>
      <c r="AJ58" s="84">
        <v>97.47</v>
      </c>
      <c r="AK58" s="85">
        <v>46.155124653739612</v>
      </c>
      <c r="AL58" s="84">
        <v>984.60599999999999</v>
      </c>
      <c r="AM58" s="85">
        <v>169.86333010361506</v>
      </c>
      <c r="AN58" s="84">
        <v>10.657</v>
      </c>
      <c r="AO58" s="85">
        <v>85.718401050952423</v>
      </c>
      <c r="AP58" s="84">
        <v>204.43199999999999</v>
      </c>
      <c r="AQ58" s="85">
        <v>97.296098458167009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4.8339999999999996</v>
      </c>
      <c r="BC58" s="85">
        <v>176.54447662391394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29.42</v>
      </c>
      <c r="BM58" s="85">
        <v>314.57141400407886</v>
      </c>
      <c r="BN58" s="84">
        <v>3.6419999999999999</v>
      </c>
      <c r="BO58" s="85">
        <v>180.34102141680395</v>
      </c>
      <c r="BP58" s="84">
        <v>40.372999999999998</v>
      </c>
      <c r="BQ58" s="85">
        <v>313.80370544670944</v>
      </c>
      <c r="BR58" s="84">
        <v>0</v>
      </c>
      <c r="BS58" s="85">
        <v>0</v>
      </c>
      <c r="BT58" s="84">
        <v>1.444</v>
      </c>
      <c r="BU58" s="85">
        <v>338.13573407202216</v>
      </c>
    </row>
    <row r="59" spans="1:73" ht="12.95" customHeight="1">
      <c r="A59" s="83"/>
      <c r="B59" s="80" t="s">
        <v>89</v>
      </c>
      <c r="C59" s="19">
        <v>43</v>
      </c>
      <c r="D59" s="84">
        <v>0.27300000000000002</v>
      </c>
      <c r="E59" s="85">
        <v>1321.3992673992675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0.16800000000000001</v>
      </c>
      <c r="Q59" s="85">
        <v>1240.0714285714287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6.0999999999999999E-2</v>
      </c>
      <c r="AC59" s="85">
        <v>408.98360655737702</v>
      </c>
      <c r="AD59" s="84">
        <v>0</v>
      </c>
      <c r="AE59" s="85">
        <v>0</v>
      </c>
      <c r="AF59" s="84">
        <v>56.308999999999997</v>
      </c>
      <c r="AG59" s="85">
        <v>42.665737271128947</v>
      </c>
      <c r="AH59" s="84">
        <v>298.27199999999999</v>
      </c>
      <c r="AI59" s="85">
        <v>58.713224841755178</v>
      </c>
      <c r="AJ59" s="84">
        <v>14.608000000000001</v>
      </c>
      <c r="AK59" s="85">
        <v>26.843441949616651</v>
      </c>
      <c r="AL59" s="84">
        <v>190.15899999999999</v>
      </c>
      <c r="AM59" s="85">
        <v>131.30316209067149</v>
      </c>
      <c r="AN59" s="84">
        <v>32.719000000000001</v>
      </c>
      <c r="AO59" s="85">
        <v>67.384913964363207</v>
      </c>
      <c r="AP59" s="84">
        <v>218.94499999999999</v>
      </c>
      <c r="AQ59" s="85">
        <v>81.439731439402593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4.915</v>
      </c>
      <c r="BC59" s="85">
        <v>133.5001017293998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40.091000000000001</v>
      </c>
      <c r="BM59" s="85">
        <v>180.78119777506174</v>
      </c>
      <c r="BN59" s="84">
        <v>0.495</v>
      </c>
      <c r="BO59" s="85">
        <v>953.28282828282829</v>
      </c>
      <c r="BP59" s="84">
        <v>55.591999999999999</v>
      </c>
      <c r="BQ59" s="85">
        <v>286.95251115268383</v>
      </c>
      <c r="BR59" s="84">
        <v>0</v>
      </c>
      <c r="BS59" s="85">
        <v>0</v>
      </c>
      <c r="BT59" s="84">
        <v>0.81799999999999995</v>
      </c>
      <c r="BU59" s="85">
        <v>1128.0183374083128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448.90800000000002</v>
      </c>
      <c r="AG60" s="85">
        <v>42.804964491610754</v>
      </c>
      <c r="AH60" s="84">
        <v>1500.204</v>
      </c>
      <c r="AI60" s="85">
        <v>54.285995104665766</v>
      </c>
      <c r="AJ60" s="84">
        <v>35.207999999999998</v>
      </c>
      <c r="AK60" s="85">
        <v>41.738156100886165</v>
      </c>
      <c r="AL60" s="84">
        <v>441.52800000000002</v>
      </c>
      <c r="AM60" s="85">
        <v>49.896543367578047</v>
      </c>
      <c r="AN60" s="84">
        <v>49.274999999999999</v>
      </c>
      <c r="AO60" s="85">
        <v>59.263013698630132</v>
      </c>
      <c r="AP60" s="84">
        <v>477.04300000000001</v>
      </c>
      <c r="AQ60" s="85">
        <v>69.463042115700262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0.999</v>
      </c>
      <c r="BC60" s="85">
        <v>137.47947947947947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51.417000000000002</v>
      </c>
      <c r="BM60" s="85">
        <v>62.812921796293054</v>
      </c>
      <c r="BN60" s="84">
        <v>0</v>
      </c>
      <c r="BO60" s="85">
        <v>0</v>
      </c>
      <c r="BP60" s="84">
        <v>0.11600000000000001</v>
      </c>
      <c r="BQ60" s="85">
        <v>387.57758620689651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3.359</v>
      </c>
      <c r="E61" s="85">
        <v>1392.2372729979161</v>
      </c>
      <c r="F61" s="84">
        <v>0</v>
      </c>
      <c r="G61" s="85">
        <v>0</v>
      </c>
      <c r="H61" s="84">
        <v>7.47</v>
      </c>
      <c r="I61" s="85">
        <v>329.62516733601069</v>
      </c>
      <c r="J61" s="84">
        <v>0</v>
      </c>
      <c r="K61" s="85">
        <v>0</v>
      </c>
      <c r="L61" s="84">
        <v>0.14399999999999999</v>
      </c>
      <c r="M61" s="85">
        <v>1188</v>
      </c>
      <c r="N61" s="84">
        <v>0</v>
      </c>
      <c r="O61" s="85">
        <v>0</v>
      </c>
      <c r="P61" s="84">
        <v>108.83</v>
      </c>
      <c r="Q61" s="85">
        <v>881.0744923274832</v>
      </c>
      <c r="R61" s="84">
        <v>0</v>
      </c>
      <c r="S61" s="85">
        <v>0</v>
      </c>
      <c r="T61" s="84">
        <v>4.72</v>
      </c>
      <c r="U61" s="85">
        <v>556.40275423728815</v>
      </c>
      <c r="V61" s="84">
        <v>0</v>
      </c>
      <c r="W61" s="85">
        <v>0</v>
      </c>
      <c r="X61" s="84">
        <v>0.38500000000000001</v>
      </c>
      <c r="Y61" s="85">
        <v>508.87532467532475</v>
      </c>
      <c r="Z61" s="84">
        <v>0</v>
      </c>
      <c r="AA61" s="85">
        <v>0</v>
      </c>
      <c r="AB61" s="84">
        <v>2.306</v>
      </c>
      <c r="AC61" s="85">
        <v>217.89158716392021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0.34399999999999997</v>
      </c>
      <c r="AM61" s="85">
        <v>416.25872093023258</v>
      </c>
      <c r="AN61" s="84">
        <v>0</v>
      </c>
      <c r="AO61" s="85">
        <v>0</v>
      </c>
      <c r="AP61" s="84">
        <v>2.1000000000000001E-2</v>
      </c>
      <c r="AQ61" s="85">
        <v>256.38095238095235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0.121</v>
      </c>
      <c r="BM61" s="85">
        <v>150.74380165289256</v>
      </c>
      <c r="BN61" s="84">
        <v>3.0000000000000001E-3</v>
      </c>
      <c r="BO61" s="85">
        <v>382</v>
      </c>
      <c r="BP61" s="84">
        <v>1.9E-2</v>
      </c>
      <c r="BQ61" s="85">
        <v>637.21052631578948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3.3000000000000002E-2</v>
      </c>
      <c r="I62" s="85">
        <v>100.60606060606061</v>
      </c>
      <c r="J62" s="84">
        <v>0.1</v>
      </c>
      <c r="K62" s="85">
        <v>159</v>
      </c>
      <c r="L62" s="84">
        <v>0</v>
      </c>
      <c r="M62" s="85">
        <v>0</v>
      </c>
      <c r="N62" s="84">
        <v>0</v>
      </c>
      <c r="O62" s="85">
        <v>0</v>
      </c>
      <c r="P62" s="84">
        <v>5.6070000000000002</v>
      </c>
      <c r="Q62" s="85">
        <v>301.24897449616554</v>
      </c>
      <c r="R62" s="84">
        <v>16.395</v>
      </c>
      <c r="S62" s="85">
        <v>316.56999085086915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48.279000000000003</v>
      </c>
      <c r="AC62" s="85">
        <v>164.19596511941009</v>
      </c>
      <c r="AD62" s="84">
        <v>2722.0720000000001</v>
      </c>
      <c r="AE62" s="85">
        <v>164.90058822837898</v>
      </c>
      <c r="AF62" s="84">
        <v>15.12</v>
      </c>
      <c r="AG62" s="85">
        <v>55.763227513227513</v>
      </c>
      <c r="AH62" s="84">
        <v>0.874</v>
      </c>
      <c r="AI62" s="85">
        <v>64.639588100686495</v>
      </c>
      <c r="AJ62" s="84">
        <v>0</v>
      </c>
      <c r="AK62" s="85">
        <v>0</v>
      </c>
      <c r="AL62" s="84">
        <v>16.831</v>
      </c>
      <c r="AM62" s="85">
        <v>116.15388271641613</v>
      </c>
      <c r="AN62" s="84">
        <v>478.553</v>
      </c>
      <c r="AO62" s="85">
        <v>124.94504265985168</v>
      </c>
      <c r="AP62" s="84">
        <v>1195.1189999999999</v>
      </c>
      <c r="AQ62" s="85">
        <v>157.16862253884341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325.173</v>
      </c>
      <c r="BM62" s="85">
        <v>41.452854326773746</v>
      </c>
      <c r="BN62" s="84">
        <v>0</v>
      </c>
      <c r="BO62" s="85">
        <v>0</v>
      </c>
      <c r="BP62" s="84">
        <v>0.62</v>
      </c>
      <c r="BQ62" s="85">
        <v>376.72419354838706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12.486000000000001</v>
      </c>
      <c r="S64" s="85">
        <v>312.80578247637357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211.036</v>
      </c>
      <c r="AC64" s="85">
        <v>164.1881859019314</v>
      </c>
      <c r="AD64" s="84">
        <v>1961.838</v>
      </c>
      <c r="AE64" s="85">
        <v>174.65409274364143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1.8839999999999999</v>
      </c>
      <c r="AO64" s="85">
        <v>26.707537154989385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0.14499999999999999</v>
      </c>
      <c r="BM64" s="85">
        <v>1326.2137931034483</v>
      </c>
      <c r="BN64" s="84">
        <v>0</v>
      </c>
      <c r="BO64" s="85">
        <v>0</v>
      </c>
      <c r="BP64" s="84">
        <v>0.30399999999999999</v>
      </c>
      <c r="BQ64" s="85">
        <v>464.02302631578954</v>
      </c>
      <c r="BR64" s="84">
        <v>0</v>
      </c>
      <c r="BS64" s="85">
        <v>0</v>
      </c>
      <c r="BT64" s="84">
        <v>0.20100000000000001</v>
      </c>
      <c r="BU64" s="85">
        <v>1099.7562189054727</v>
      </c>
    </row>
    <row r="65" spans="1:73" ht="12.95" customHeight="1">
      <c r="A65" s="83"/>
      <c r="B65" s="80" t="s">
        <v>94</v>
      </c>
      <c r="C65" s="19">
        <v>48</v>
      </c>
      <c r="D65" s="84">
        <v>11.249000000000001</v>
      </c>
      <c r="E65" s="85">
        <v>1744.8653213618989</v>
      </c>
      <c r="F65" s="84">
        <v>0</v>
      </c>
      <c r="G65" s="85">
        <v>0</v>
      </c>
      <c r="H65" s="84">
        <v>15.35</v>
      </c>
      <c r="I65" s="85">
        <v>345.53237785016285</v>
      </c>
      <c r="J65" s="84">
        <v>0</v>
      </c>
      <c r="K65" s="85">
        <v>0</v>
      </c>
      <c r="L65" s="84">
        <v>0.27700000000000002</v>
      </c>
      <c r="M65" s="85">
        <v>1043.5776173285199</v>
      </c>
      <c r="N65" s="84">
        <v>0</v>
      </c>
      <c r="O65" s="85">
        <v>0</v>
      </c>
      <c r="P65" s="84">
        <v>105.527</v>
      </c>
      <c r="Q65" s="85">
        <v>903.89535379571112</v>
      </c>
      <c r="R65" s="84">
        <v>0</v>
      </c>
      <c r="S65" s="85">
        <v>0</v>
      </c>
      <c r="T65" s="84">
        <v>2.48</v>
      </c>
      <c r="U65" s="85">
        <v>455.50403225806451</v>
      </c>
      <c r="V65" s="84">
        <v>0</v>
      </c>
      <c r="W65" s="85">
        <v>0</v>
      </c>
      <c r="X65" s="84">
        <v>1.984</v>
      </c>
      <c r="Y65" s="85">
        <v>713.71673387096769</v>
      </c>
      <c r="Z65" s="84">
        <v>0</v>
      </c>
      <c r="AA65" s="85">
        <v>0</v>
      </c>
      <c r="AB65" s="84">
        <v>733.54499999999996</v>
      </c>
      <c r="AC65" s="85">
        <v>198.15853151476733</v>
      </c>
      <c r="AD65" s="84">
        <v>0</v>
      </c>
      <c r="AE65" s="85">
        <v>0</v>
      </c>
      <c r="AF65" s="84">
        <v>3.7360000000000002</v>
      </c>
      <c r="AG65" s="85">
        <v>424.37687366167023</v>
      </c>
      <c r="AH65" s="84">
        <v>0.3</v>
      </c>
      <c r="AI65" s="85">
        <v>327.96</v>
      </c>
      <c r="AJ65" s="84">
        <v>0</v>
      </c>
      <c r="AK65" s="85">
        <v>0</v>
      </c>
      <c r="AL65" s="84">
        <v>28.111000000000001</v>
      </c>
      <c r="AM65" s="85">
        <v>431.24022624595352</v>
      </c>
      <c r="AN65" s="84">
        <v>4.4279999999999999</v>
      </c>
      <c r="AO65" s="85">
        <v>209.81797651309847</v>
      </c>
      <c r="AP65" s="84">
        <v>21.724</v>
      </c>
      <c r="AQ65" s="85">
        <v>327.93831706867979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12.468</v>
      </c>
      <c r="BI65" s="85">
        <v>1039.4931023419956</v>
      </c>
      <c r="BJ65" s="84">
        <v>0</v>
      </c>
      <c r="BK65" s="85">
        <v>0</v>
      </c>
      <c r="BL65" s="84">
        <v>51.73</v>
      </c>
      <c r="BM65" s="85">
        <v>760.39236419872407</v>
      </c>
      <c r="BN65" s="84">
        <v>4.1529999999999996</v>
      </c>
      <c r="BO65" s="85">
        <v>425.72285095111965</v>
      </c>
      <c r="BP65" s="84">
        <v>27.53</v>
      </c>
      <c r="BQ65" s="85">
        <v>414.7071921540138</v>
      </c>
      <c r="BR65" s="84">
        <v>0</v>
      </c>
      <c r="BS65" s="85">
        <v>0</v>
      </c>
      <c r="BT65" s="84">
        <v>1.8839999999999999</v>
      </c>
      <c r="BU65" s="85">
        <v>1384.1916135881104</v>
      </c>
    </row>
    <row r="66" spans="1:73" ht="12.95" customHeight="1">
      <c r="A66" s="83"/>
      <c r="B66" s="80" t="s">
        <v>95</v>
      </c>
      <c r="C66" s="19">
        <v>49</v>
      </c>
      <c r="D66" s="84">
        <v>3.8780000000000001</v>
      </c>
      <c r="E66" s="85">
        <v>954.25992779783394</v>
      </c>
      <c r="F66" s="84">
        <v>0</v>
      </c>
      <c r="G66" s="85">
        <v>0</v>
      </c>
      <c r="H66" s="84">
        <v>19.146999999999998</v>
      </c>
      <c r="I66" s="85">
        <v>320.34470151982032</v>
      </c>
      <c r="J66" s="84">
        <v>0</v>
      </c>
      <c r="K66" s="85">
        <v>0</v>
      </c>
      <c r="L66" s="84">
        <v>49.155999999999999</v>
      </c>
      <c r="M66" s="85">
        <v>526.11178696395154</v>
      </c>
      <c r="N66" s="84">
        <v>0</v>
      </c>
      <c r="O66" s="85">
        <v>0</v>
      </c>
      <c r="P66" s="84">
        <v>50.9</v>
      </c>
      <c r="Q66" s="85">
        <v>503.73166994106094</v>
      </c>
      <c r="R66" s="84">
        <v>0</v>
      </c>
      <c r="S66" s="85">
        <v>0</v>
      </c>
      <c r="T66" s="84">
        <v>0.49</v>
      </c>
      <c r="U66" s="85">
        <v>355.72040816326535</v>
      </c>
      <c r="V66" s="84">
        <v>0</v>
      </c>
      <c r="W66" s="85">
        <v>0</v>
      </c>
      <c r="X66" s="84">
        <v>3.036</v>
      </c>
      <c r="Y66" s="85">
        <v>333.9687088274045</v>
      </c>
      <c r="Z66" s="84">
        <v>0</v>
      </c>
      <c r="AA66" s="85">
        <v>0</v>
      </c>
      <c r="AB66" s="84">
        <v>0.20699999999999999</v>
      </c>
      <c r="AC66" s="85">
        <v>366.59420289855075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8.0000000000000002E-3</v>
      </c>
      <c r="AO66" s="85">
        <v>298.375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0.224</v>
      </c>
      <c r="BM66" s="85">
        <v>610.62946428571433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8EF9-329A-4DF3-9DCC-C80633BE56C7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808.61800000000005</v>
      </c>
      <c r="F9" s="115">
        <v>1114.3340000000001</v>
      </c>
      <c r="G9" s="116">
        <f>IF(ISERR(E9/F9*100),"-",E9/F9*100)</f>
        <v>72.565137561987697</v>
      </c>
      <c r="H9" s="115">
        <v>2538.1037708782146</v>
      </c>
      <c r="I9" s="115">
        <v>2097.1264064454645</v>
      </c>
      <c r="J9" s="116">
        <f>IF(ISERR(H9/I9*100),"-",H9/I9*100)</f>
        <v>121.02769594991591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1560.0450000000001</v>
      </c>
      <c r="F10" s="115">
        <v>1043.8389999999999</v>
      </c>
      <c r="G10" s="116">
        <f>IF(ISERR(E10/F10*100),"-",E10/F10*100)</f>
        <v>149.4526454750206</v>
      </c>
      <c r="H10" s="115">
        <v>1758.6412994496955</v>
      </c>
      <c r="I10" s="115">
        <v>1903.9986003588676</v>
      </c>
      <c r="J10" s="116">
        <f>IF(ISERR(H10/I10*100),"-",H10/I10*100)</f>
        <v>92.365682365429507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13370.571</v>
      </c>
      <c r="F11" s="115">
        <v>22871.879000000001</v>
      </c>
      <c r="G11" s="116">
        <f>IF(ISERR(E11/F11*100),"-",E11/F11*100)</f>
        <v>58.458559526307383</v>
      </c>
      <c r="H11" s="115">
        <v>310.09480260790656</v>
      </c>
      <c r="I11" s="115">
        <v>381.247982948843</v>
      </c>
      <c r="J11" s="116">
        <f>IF(ISERR(H11/I11*100),"-",H11/I11*100)</f>
        <v>81.336771990087101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2012.2570000000001</v>
      </c>
      <c r="F12" s="115">
        <v>4454.1930000000002</v>
      </c>
      <c r="G12" s="116">
        <f>IF(ISERR(E12/F12*100),"-",E12/F12*100)</f>
        <v>45.176690816944841</v>
      </c>
      <c r="H12" s="115">
        <v>380.81553052120086</v>
      </c>
      <c r="I12" s="115">
        <v>348.31671281419551</v>
      </c>
      <c r="J12" s="116">
        <f>IF(ISERR(H12/I12*100),"-",H12/I12*100)</f>
        <v>109.33024931374493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893.44899999999996</v>
      </c>
      <c r="F13" s="115">
        <v>1260.627</v>
      </c>
      <c r="G13" s="116">
        <f>IF(ISERR(E13/F13*100),"-",E13/F13*100)</f>
        <v>70.873382848376238</v>
      </c>
      <c r="H13" s="115">
        <v>1172.3959509720198</v>
      </c>
      <c r="I13" s="115">
        <v>1334.8581816826072</v>
      </c>
      <c r="J13" s="116">
        <f>IF(ISERR(H13/I13*100),"-",H13/I13*100)</f>
        <v>87.829251605904574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8861.7639999999992</v>
      </c>
      <c r="F15" s="115">
        <v>7756.6930000000002</v>
      </c>
      <c r="G15" s="116">
        <f t="shared" ref="G14:G15" si="0">IF(ISERR(E15/F15*100),"-",E15/F15*100)</f>
        <v>114.24667703104919</v>
      </c>
      <c r="H15" s="115">
        <v>856.48967304929363</v>
      </c>
      <c r="I15" s="115">
        <v>870.29878377293005</v>
      </c>
      <c r="J15" s="116">
        <f t="shared" ref="J14:J15" si="1">IF(ISERR(H15/I15*100),"-",H15/I15*100)</f>
        <v>98.413290816773184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2711.7649999999999</v>
      </c>
      <c r="F16" s="115">
        <v>2149.3960000000002</v>
      </c>
      <c r="G16" s="116">
        <f t="shared" ref="G16" si="2">IF(ISERR(E16/F16*100),"-",E16/F16*100)</f>
        <v>126.16404794649286</v>
      </c>
      <c r="H16" s="115">
        <v>949.10729653933879</v>
      </c>
      <c r="I16" s="115">
        <v>1088.1542893910662</v>
      </c>
      <c r="J16" s="116">
        <f t="shared" ref="J16" si="3">IF(ISERR(H16/I16*100),"-",H16/I16*100)</f>
        <v>87.221757593811589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3387.549</v>
      </c>
      <c r="F17" s="115">
        <v>20276.420999999998</v>
      </c>
      <c r="G17" s="116">
        <f t="shared" ref="G17" si="4">IF(ISERR(E17/F17*100),"-",E17/F17*100)</f>
        <v>16.706838943618305</v>
      </c>
      <c r="H17" s="115">
        <v>590.20398612684278</v>
      </c>
      <c r="I17" s="115">
        <v>306.39802162324406</v>
      </c>
      <c r="J17" s="116">
        <f t="shared" ref="J17" si="5">IF(ISERR(H17/I17*100),"-",H17/I17*100)</f>
        <v>192.62656560249428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398.83100000000002</v>
      </c>
      <c r="F18" s="115">
        <v>686.971</v>
      </c>
      <c r="G18" s="116">
        <f t="shared" ref="G18" si="6">IF(ISERR(E18/F18*100),"-",E18/F18*100)</f>
        <v>58.056453620312944</v>
      </c>
      <c r="H18" s="115">
        <v>524.99895695169141</v>
      </c>
      <c r="I18" s="115">
        <v>548.68357761826917</v>
      </c>
      <c r="J18" s="116">
        <f t="shared" ref="J18" si="7">IF(ISERR(H18/I18*100),"-",H18/I18*100)</f>
        <v>95.683373508391085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57.823999999999998</v>
      </c>
      <c r="F19" s="115">
        <v>50.192999999999998</v>
      </c>
      <c r="G19" s="116">
        <f t="shared" ref="G19" si="8">IF(ISERR(E19/F19*100),"-",E19/F19*100)</f>
        <v>115.20331520331521</v>
      </c>
      <c r="H19" s="115">
        <v>450.61152808522417</v>
      </c>
      <c r="I19" s="115">
        <v>505.87990357221128</v>
      </c>
      <c r="J19" s="116">
        <f t="shared" ref="J19" si="9">IF(ISERR(H19/I19*100),"-",H19/I19*100)</f>
        <v>89.074803111031684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1234.684</v>
      </c>
      <c r="F21" s="115">
        <v>1515.135</v>
      </c>
      <c r="G21" s="116">
        <f t="shared" ref="G20:G21" si="10">IF(ISERR(E21/F21*100),"-",E21/F21*100)</f>
        <v>81.490032241351429</v>
      </c>
      <c r="H21" s="115">
        <v>1105.5580035053504</v>
      </c>
      <c r="I21" s="115">
        <v>1039.2818527721952</v>
      </c>
      <c r="J21" s="116">
        <f t="shared" ref="J20:J21" si="11">IF(ISERR(H21/I21*100),"-",H21/I21*100)</f>
        <v>106.37711036292698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391.721</v>
      </c>
      <c r="F22" s="115">
        <v>316.74299999999999</v>
      </c>
      <c r="G22" s="116">
        <f t="shared" ref="G22" si="12">IF(ISERR(E22/F22*100),"-",E22/F22*100)</f>
        <v>123.67155706677022</v>
      </c>
      <c r="H22" s="115">
        <v>738.91310652224422</v>
      </c>
      <c r="I22" s="115">
        <v>775.29758195129807</v>
      </c>
      <c r="J22" s="116">
        <f t="shared" ref="J22" si="13">IF(ISERR(H22/I22*100),"-",H22/I22*100)</f>
        <v>95.307030967711768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13169.536</v>
      </c>
      <c r="F23" s="115">
        <v>3628.0749999999998</v>
      </c>
      <c r="G23" s="116">
        <f t="shared" ref="G23" si="14">IF(ISERR(E23/F23*100),"-",E23/F23*100)</f>
        <v>362.98962948671129</v>
      </c>
      <c r="H23" s="115">
        <v>263.61184220917124</v>
      </c>
      <c r="I23" s="115">
        <v>595.50818326523029</v>
      </c>
      <c r="J23" s="116">
        <f t="shared" ref="J23" si="15">IF(ISERR(H23/I23*100),"-",H23/I23*100)</f>
        <v>44.266703567994895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78502.535000000003</v>
      </c>
      <c r="F24" s="115">
        <v>49622.656999999999</v>
      </c>
      <c r="G24" s="116">
        <f t="shared" ref="G24" si="16">IF(ISERR(E24/F24*100),"-",E24/F24*100)</f>
        <v>158.19897552039586</v>
      </c>
      <c r="H24" s="115">
        <v>177.43688651583034</v>
      </c>
      <c r="I24" s="115">
        <v>202.41471664848578</v>
      </c>
      <c r="J24" s="116">
        <f t="shared" ref="J24" si="17">IF(ISERR(H24/I24*100),"-",H24/I24*100)</f>
        <v>87.660072080612565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199926.32199999999</v>
      </c>
      <c r="F25" s="115">
        <v>240422.046</v>
      </c>
      <c r="G25" s="116">
        <f t="shared" ref="G25" si="18">IF(ISERR(E25/F25*100),"-",E25/F25*100)</f>
        <v>83.156401555621059</v>
      </c>
      <c r="H25" s="115">
        <v>38.665869749757114</v>
      </c>
      <c r="I25" s="115">
        <v>43.203298494514932</v>
      </c>
      <c r="J25" s="116">
        <f t="shared" ref="J25" si="19">IF(ISERR(H25/I25*100),"-",H25/I25*100)</f>
        <v>89.497494629180025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9632.1640000000007</v>
      </c>
      <c r="F27" s="115">
        <v>2895.2649999999999</v>
      </c>
      <c r="G27" s="116">
        <f t="shared" ref="G26:G27" si="20">IF(ISERR(E27/F27*100),"-",E27/F27*100)</f>
        <v>332.68678342051595</v>
      </c>
      <c r="H27" s="115">
        <v>60.288609496266879</v>
      </c>
      <c r="I27" s="115">
        <v>82.961675010750312</v>
      </c>
      <c r="J27" s="116">
        <f t="shared" ref="J26:J27" si="21">IF(ISERR(H27/I27*100),"-",H27/I27*100)</f>
        <v>72.670434255883308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4910.2780000000002</v>
      </c>
      <c r="F28" s="115">
        <v>4475.9780000000001</v>
      </c>
      <c r="G28" s="116">
        <f t="shared" ref="G28" si="22">IF(ISERR(E28/F28*100),"-",E28/F28*100)</f>
        <v>109.70290738694426</v>
      </c>
      <c r="H28" s="115">
        <v>40.304100908339606</v>
      </c>
      <c r="I28" s="115">
        <v>61.941345109381686</v>
      </c>
      <c r="J28" s="116">
        <f t="shared" ref="J28" si="23">IF(ISERR(H28/I28*100),"-",H28/I28*100)</f>
        <v>65.06817189256536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31555.214</v>
      </c>
      <c r="F29" s="115">
        <v>37972.468999999997</v>
      </c>
      <c r="G29" s="116">
        <f t="shared" ref="G29" si="24">IF(ISERR(E29/F29*100),"-",E29/F29*100)</f>
        <v>83.100242968135689</v>
      </c>
      <c r="H29" s="115">
        <v>187.62453399935745</v>
      </c>
      <c r="I29" s="115">
        <v>203.83395783402969</v>
      </c>
      <c r="J29" s="116">
        <f t="shared" ref="J29" si="25">IF(ISERR(H29/I29*100),"-",H29/I29*100)</f>
        <v>92.047731395241499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3933.4830000000002</v>
      </c>
      <c r="F30" s="115">
        <v>4247.3599999999997</v>
      </c>
      <c r="G30" s="116">
        <f t="shared" ref="G30" si="26">IF(ISERR(E30/F30*100),"-",E30/F30*100)</f>
        <v>92.610068371882775</v>
      </c>
      <c r="H30" s="115">
        <v>102.75497008630774</v>
      </c>
      <c r="I30" s="115">
        <v>109.39215512694943</v>
      </c>
      <c r="J30" s="116">
        <f t="shared" ref="J30" si="27">IF(ISERR(H30/I30*100),"-",H30/I30*100)</f>
        <v>93.932668176306379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204628.429</v>
      </c>
      <c r="F31" s="115">
        <v>176579.63399999999</v>
      </c>
      <c r="G31" s="116">
        <f t="shared" ref="G31" si="28">IF(ISERR(E31/F31*100),"-",E31/F31*100)</f>
        <v>115.8845017200568</v>
      </c>
      <c r="H31" s="115">
        <v>100.67063770010178</v>
      </c>
      <c r="I31" s="115">
        <v>97.515152749721977</v>
      </c>
      <c r="J31" s="116">
        <f t="shared" ref="J31" si="29">IF(ISERR(H31/I31*100),"-",H31/I31*100)</f>
        <v>103.23589192182115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1.605</v>
      </c>
      <c r="F33" s="115">
        <v>0.157</v>
      </c>
      <c r="G33" s="116">
        <f t="shared" ref="G32:G33" si="30">IF(ISERR(E33/F33*100),"-",E33/F33*100)</f>
        <v>1022.2929936305732</v>
      </c>
      <c r="H33" s="115">
        <v>239.82056074766356</v>
      </c>
      <c r="I33" s="115">
        <v>232.22929936305729</v>
      </c>
      <c r="J33" s="116">
        <f t="shared" ref="J32:J33" si="31">IF(ISERR(H33/I33*100),"-",H33/I33*100)</f>
        <v>103.26886461158307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14817.287</v>
      </c>
      <c r="F34" s="115">
        <v>19318.557000000001</v>
      </c>
      <c r="G34" s="116">
        <f t="shared" ref="G34" si="32">IF(ISERR(E34/F34*100),"-",E34/F34*100)</f>
        <v>76.699760753352336</v>
      </c>
      <c r="H34" s="115">
        <v>173.50965578246544</v>
      </c>
      <c r="I34" s="115">
        <v>155.00647636363314</v>
      </c>
      <c r="J34" s="116">
        <f t="shared" ref="J34" si="33">IF(ISERR(H34/I34*100),"-",H34/I34*100)</f>
        <v>111.93703634383978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47624.976000000002</v>
      </c>
      <c r="F35" s="115">
        <v>49874.561000000002</v>
      </c>
      <c r="G35" s="116">
        <f t="shared" ref="G35" si="34">IF(ISERR(E35/F35*100),"-",E35/F35*100)</f>
        <v>95.489514183393013</v>
      </c>
      <c r="H35" s="115">
        <v>53.884174135856782</v>
      </c>
      <c r="I35" s="115">
        <v>52.86336362940618</v>
      </c>
      <c r="J35" s="116">
        <f t="shared" ref="J35" si="35">IF(ISERR(H35/I35*100),"-",H35/I35*100)</f>
        <v>101.93103585614965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6827.6509999999998</v>
      </c>
      <c r="F37" s="115">
        <v>3132.7379999999998</v>
      </c>
      <c r="G37" s="116">
        <f t="shared" ref="G37" si="38">IF(ISERR(E37/F37*100),"-",E37/F37*100)</f>
        <v>217.94516490048005</v>
      </c>
      <c r="H37" s="115">
        <v>76.051042298442027</v>
      </c>
      <c r="I37" s="115">
        <v>44.740766383910817</v>
      </c>
      <c r="J37" s="116">
        <f t="shared" ref="J37" si="39">IF(ISERR(H37/I37*100),"-",H37/I37*100)</f>
        <v>169.98153685134611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1382.252</v>
      </c>
      <c r="F39" s="115">
        <v>2645.663</v>
      </c>
      <c r="G39" s="116">
        <f t="shared" ref="G38:G39" si="40">IF(ISERR(E39/F39*100),"-",E39/F39*100)</f>
        <v>52.245958763455512</v>
      </c>
      <c r="H39" s="115">
        <v>516.36993399177572</v>
      </c>
      <c r="I39" s="115">
        <v>475.77561881464118</v>
      </c>
      <c r="J39" s="116">
        <f t="shared" ref="J38:J39" si="41">IF(ISERR(H39/I39*100),"-",H39/I39*100)</f>
        <v>108.53223947840627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1148.404</v>
      </c>
      <c r="F40" s="115">
        <v>901.14300000000003</v>
      </c>
      <c r="G40" s="116">
        <f t="shared" ref="G40" si="42">IF(ISERR(E40/F40*100),"-",E40/F40*100)</f>
        <v>127.43859742571377</v>
      </c>
      <c r="H40" s="115">
        <v>660.89410172726673</v>
      </c>
      <c r="I40" s="115">
        <v>1045.4698044594477</v>
      </c>
      <c r="J40" s="116">
        <f t="shared" ref="J40" si="43">IF(ISERR(H40/I40*100),"-",H40/I40*100)</f>
        <v>63.215034897060185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14.567</v>
      </c>
      <c r="F42" s="115">
        <v>9.2460000000000004</v>
      </c>
      <c r="G42" s="116">
        <f t="shared" ref="G42" si="46">IF(ISERR(E42/F42*100),"-",E42/F42*100)</f>
        <v>157.54921046939216</v>
      </c>
      <c r="H42" s="115">
        <v>904.47154527356349</v>
      </c>
      <c r="I42" s="115">
        <v>216.33257624918883</v>
      </c>
      <c r="J42" s="116">
        <f t="shared" ref="J42" si="47">IF(ISERR(H42/I42*100),"-",H42/I42*100)</f>
        <v>418.09308655933643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29.015000000000001</v>
      </c>
      <c r="F43" s="115">
        <v>79</v>
      </c>
      <c r="G43" s="116">
        <f t="shared" ref="G43" si="48">IF(ISERR(E43/F43*100),"-",E43/F43*100)</f>
        <v>36.727848101265828</v>
      </c>
      <c r="H43" s="115">
        <v>378.80358435292089</v>
      </c>
      <c r="I43" s="115">
        <v>465.81012658227843</v>
      </c>
      <c r="J43" s="116">
        <f t="shared" ref="J43" si="49">IF(ISERR(H43/I43*100),"-",H43/I43*100)</f>
        <v>81.321457550152871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15453.85</v>
      </c>
      <c r="F45" s="115">
        <v>20452.194</v>
      </c>
      <c r="G45" s="116">
        <f t="shared" ref="G44:G45" si="50">IF(ISERR(E45/F45*100),"-",E45/F45*100)</f>
        <v>75.560842029955325</v>
      </c>
      <c r="H45" s="115">
        <v>199.14748842521445</v>
      </c>
      <c r="I45" s="115">
        <v>254.99286810011679</v>
      </c>
      <c r="J45" s="116">
        <f t="shared" ref="J44:J45" si="51">IF(ISERR(H45/I45*100),"-",H45/I45*100)</f>
        <v>78.099238582243018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4699.12</v>
      </c>
      <c r="F46" s="115">
        <v>6541.1279999999997</v>
      </c>
      <c r="G46" s="116">
        <f t="shared" ref="G46" si="52">IF(ISERR(E46/F46*100),"-",E46/F46*100)</f>
        <v>71.83959708478416</v>
      </c>
      <c r="H46" s="115">
        <v>226.63191980626161</v>
      </c>
      <c r="I46" s="115">
        <v>190.76146530078606</v>
      </c>
      <c r="J46" s="116">
        <f t="shared" ref="J46" si="53">IF(ISERR(H46/I46*100),"-",H46/I46*100)</f>
        <v>118.80382625962547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1985.7239999999999</v>
      </c>
      <c r="F47" s="115">
        <v>1678.348</v>
      </c>
      <c r="G47" s="116">
        <f t="shared" ref="G47" si="54">IF(ISERR(E47/F47*100),"-",E47/F47*100)</f>
        <v>118.31419943897212</v>
      </c>
      <c r="H47" s="115">
        <v>437.22952535196231</v>
      </c>
      <c r="I47" s="115">
        <v>612.07289966085693</v>
      </c>
      <c r="J47" s="116">
        <f t="shared" ref="J47" si="55">IF(ISERR(H47/I47*100),"-",H47/I47*100)</f>
        <v>71.434223863566999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21.954999999999998</v>
      </c>
      <c r="F48" s="115">
        <v>73.311000000000007</v>
      </c>
      <c r="G48" s="116">
        <f t="shared" ref="G48" si="56">IF(ISERR(E48/F48*100),"-",E48/F48*100)</f>
        <v>29.947756816848763</v>
      </c>
      <c r="H48" s="115">
        <v>1816.176770667274</v>
      </c>
      <c r="I48" s="115">
        <v>1292.5037852436878</v>
      </c>
      <c r="J48" s="116">
        <f t="shared" ref="J48" si="57">IF(ISERR(H48/I48*100),"-",H48/I48*100)</f>
        <v>140.51616648262683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1519.884</v>
      </c>
      <c r="F49" s="115">
        <v>1425.46</v>
      </c>
      <c r="G49" s="116">
        <f t="shared" ref="G49" si="58">IF(ISERR(E49/F49*100),"-",E49/F49*100)</f>
        <v>106.62410730571183</v>
      </c>
      <c r="H49" s="115">
        <v>527.00192317308426</v>
      </c>
      <c r="I49" s="115">
        <v>501.18100262371439</v>
      </c>
      <c r="J49" s="116">
        <f t="shared" ref="J49" si="59">IF(ISERR(H49/I49*100),"-",H49/I49*100)</f>
        <v>105.15201502335398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2021-06-29T04:28:14Z</dcterms:created>
  <dcterms:modified xsi:type="dcterms:W3CDTF">2021-06-29T04:28:16Z</dcterms:modified>
</cp:coreProperties>
</file>