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fdss_root\帳票出力\data\santi\2022\year\"/>
    </mc:Choice>
  </mc:AlternateContent>
  <xr:revisionPtr revIDLastSave="0" documentId="8_{0D60FA32-C975-44B9-A4C0-E9C7CCFA5C60}" xr6:coauthVersionLast="36" xr6:coauthVersionMax="36" xr10:uidLastSave="{00000000-0000-0000-0000-000000000000}"/>
  <bookViews>
    <workbookView xWindow="0" yWindow="0" windowWidth="28800" windowHeight="11760" xr2:uid="{84D0463B-BBD7-4658-994A-FB08E9DCA8EC}"/>
  </bookViews>
  <sheets>
    <sheet name="産地水揚量・価格（147漁港）品目別水揚量・価額・価格表" sheetId="2" r:id="rId1"/>
  </sheets>
  <externalReferences>
    <externalReference r:id="rId2"/>
    <externalReference r:id="rId3"/>
    <externalReference r:id="rId4"/>
  </externalReferences>
  <definedNames>
    <definedName name="cmdCancel_Click">[1]!cmdCancel_Click</definedName>
    <definedName name="cmdOk_Click">[1]!cmdOk_Click</definedName>
    <definedName name="Print_Click">[2]!Print_Click</definedName>
    <definedName name="_xlnm.Print_Titles" localSheetId="0">'産地水揚量・価格（147漁港）品目別水揚量・価額・価格表'!$1:$9</definedName>
    <definedName name="Quit_Click">[2]!Quit_Click</definedName>
    <definedName name="System_Print1" localSheetId="0">#REF!</definedName>
    <definedName name="System_Print1">#REF!</definedName>
    <definedName name="System_Print2" localSheetId="0">#REF!</definedName>
    <definedName name="System_Print2">#REF!</definedName>
    <definedName name="System_Print3" localSheetId="0">#REF!</definedName>
    <definedName name="System_Print3">#REF!</definedName>
    <definedName name="x">#REF!</definedName>
    <definedName name="書式パター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3" i="2" l="1"/>
  <c r="K152" i="2"/>
  <c r="K150" i="2"/>
  <c r="K149" i="2"/>
  <c r="K148" i="2"/>
  <c r="K147" i="2"/>
  <c r="K146" i="2"/>
  <c r="K144" i="2"/>
  <c r="K143" i="2"/>
  <c r="K142" i="2"/>
  <c r="K141" i="2"/>
  <c r="K139" i="2"/>
  <c r="K138" i="2"/>
  <c r="K137" i="2"/>
  <c r="K136" i="2"/>
  <c r="K135" i="2"/>
  <c r="K133" i="2"/>
  <c r="K132" i="2"/>
  <c r="K131" i="2"/>
  <c r="K130" i="2"/>
  <c r="K129" i="2"/>
  <c r="K127" i="2"/>
  <c r="K126" i="2"/>
  <c r="K124" i="2"/>
  <c r="K123" i="2"/>
  <c r="K122" i="2"/>
  <c r="K121" i="2"/>
  <c r="K120" i="2"/>
  <c r="K118" i="2"/>
  <c r="K117" i="2"/>
  <c r="K116" i="2"/>
  <c r="K115" i="2"/>
  <c r="K114" i="2"/>
  <c r="K112" i="2"/>
  <c r="K111" i="2"/>
  <c r="K110" i="2"/>
  <c r="K109" i="2"/>
  <c r="K108" i="2"/>
  <c r="K106" i="2"/>
  <c r="K105" i="2"/>
  <c r="K104" i="2"/>
  <c r="K103" i="2"/>
  <c r="K102" i="2"/>
  <c r="K100" i="2"/>
  <c r="K99" i="2"/>
  <c r="K98" i="2"/>
  <c r="K97" i="2"/>
  <c r="K96" i="2"/>
  <c r="K94" i="2"/>
  <c r="K93" i="2"/>
  <c r="K92" i="2"/>
  <c r="K91" i="2"/>
  <c r="K90" i="2"/>
  <c r="K88" i="2"/>
  <c r="K87" i="2"/>
  <c r="K86" i="2"/>
  <c r="K85" i="2"/>
  <c r="K84" i="2"/>
  <c r="K82" i="2"/>
  <c r="K81" i="2"/>
  <c r="K80" i="2"/>
  <c r="K79" i="2"/>
  <c r="K78" i="2"/>
  <c r="K76" i="2"/>
  <c r="K75" i="2"/>
  <c r="K74" i="2"/>
  <c r="K73" i="2"/>
  <c r="K72" i="2"/>
  <c r="K70" i="2"/>
  <c r="K69" i="2"/>
  <c r="K68" i="2"/>
  <c r="K67" i="2"/>
  <c r="K66" i="2"/>
  <c r="K64" i="2"/>
  <c r="K63" i="2"/>
  <c r="K62" i="2"/>
  <c r="K61" i="2"/>
  <c r="K60" i="2"/>
  <c r="K58" i="2"/>
  <c r="K57" i="2"/>
  <c r="K56" i="2"/>
  <c r="K55" i="2"/>
  <c r="K54" i="2"/>
  <c r="K52" i="2"/>
  <c r="K51" i="2"/>
  <c r="K50" i="2"/>
  <c r="K49" i="2"/>
  <c r="K48" i="2"/>
  <c r="K46" i="2"/>
  <c r="K45" i="2"/>
  <c r="K44" i="2"/>
  <c r="K43" i="2"/>
  <c r="K42" i="2"/>
  <c r="K40" i="2"/>
  <c r="K39" i="2"/>
  <c r="K38" i="2"/>
  <c r="K37" i="2"/>
  <c r="K36" i="2"/>
  <c r="K34" i="2"/>
  <c r="K33" i="2"/>
  <c r="K32" i="2"/>
  <c r="K31" i="2"/>
  <c r="K30" i="2"/>
  <c r="K28" i="2"/>
  <c r="K27" i="2"/>
  <c r="K26" i="2"/>
  <c r="K25" i="2"/>
  <c r="K24" i="2"/>
  <c r="K22" i="2"/>
  <c r="K21" i="2"/>
  <c r="K20" i="2"/>
  <c r="K19" i="2"/>
  <c r="K18" i="2"/>
  <c r="K16" i="2"/>
  <c r="K15" i="2"/>
  <c r="K14" i="2"/>
  <c r="J12" i="2"/>
  <c r="I12" i="2"/>
  <c r="I10" i="2" s="1"/>
  <c r="K12" i="2" l="1"/>
  <c r="J10" i="2"/>
  <c r="K10" i="2" s="1"/>
</calcChain>
</file>

<file path=xl/sharedStrings.xml><?xml version="1.0" encoding="utf-8"?>
<sst xmlns="http://schemas.openxmlformats.org/spreadsheetml/2006/main" count="130" uniqueCount="130">
  <si>
    <t>産地水産物流通調査（2022年）</t>
    <rPh sb="0" eb="2">
      <t>サンチ</t>
    </rPh>
    <rPh sb="2" eb="5">
      <t>スイサンブツ</t>
    </rPh>
    <rPh sb="5" eb="7">
      <t>リュウツウ</t>
    </rPh>
    <rPh sb="7" eb="9">
      <t>チョウサ</t>
    </rPh>
    <rPh sb="14" eb="15">
      <t>ネン</t>
    </rPh>
    <phoneticPr fontId="6"/>
  </si>
  <si>
    <t xml:space="preserve">１　産 地 上 場 水 揚 量 ・ 卸 売 価 格 （147漁港） </t>
    <phoneticPr fontId="7"/>
  </si>
  <si>
    <t xml:space="preserve">(1) 品目別上場水揚量・上場水揚価額・卸売価格  </t>
    <rPh sb="13" eb="14">
      <t>ジョウ</t>
    </rPh>
    <rPh sb="14" eb="15">
      <t>バ</t>
    </rPh>
    <rPh sb="15" eb="16">
      <t>ミズ</t>
    </rPh>
    <rPh sb="16" eb="17">
      <t>ヨウ</t>
    </rPh>
    <rPh sb="17" eb="18">
      <t>アタイ</t>
    </rPh>
    <rPh sb="20" eb="21">
      <t>オロシ</t>
    </rPh>
    <rPh sb="21" eb="22">
      <t>バイ</t>
    </rPh>
    <rPh sb="22" eb="23">
      <t>アタイ</t>
    </rPh>
    <phoneticPr fontId="7"/>
  </si>
  <si>
    <t>　　　　　水揚量:t　　　　　</t>
    <rPh sb="5" eb="7">
      <t>ミズア</t>
    </rPh>
    <rPh sb="7" eb="8">
      <t>リョウ</t>
    </rPh>
    <phoneticPr fontId="6"/>
  </si>
  <si>
    <t xml:space="preserve">単位　　価　額:百万円　　 </t>
    <rPh sb="0" eb="2">
      <t>タンイ</t>
    </rPh>
    <rPh sb="4" eb="5">
      <t>アタイ</t>
    </rPh>
    <rPh sb="6" eb="7">
      <t>ガク</t>
    </rPh>
    <rPh sb="8" eb="11">
      <t>ヒャクマンエン</t>
    </rPh>
    <phoneticPr fontId="6"/>
  </si>
  <si>
    <t>　　　　　価　格:1kg当たり円</t>
    <rPh sb="5" eb="6">
      <t>アタイ</t>
    </rPh>
    <rPh sb="7" eb="8">
      <t>カク</t>
    </rPh>
    <rPh sb="12" eb="13">
      <t>ア</t>
    </rPh>
    <rPh sb="15" eb="16">
      <t>エン</t>
    </rPh>
    <phoneticPr fontId="6"/>
  </si>
  <si>
    <t>品   　　　 目</t>
    <phoneticPr fontId="7"/>
  </si>
  <si>
    <t>上場水揚量</t>
  </si>
  <si>
    <t>上場水揚価額</t>
    <rPh sb="0" eb="2">
      <t>ジョウジョウ</t>
    </rPh>
    <rPh sb="2" eb="4">
      <t>ミズア</t>
    </rPh>
    <phoneticPr fontId="6"/>
  </si>
  <si>
    <t>卸売価格</t>
    <rPh sb="0" eb="2">
      <t>オロシウ</t>
    </rPh>
    <rPh sb="2" eb="4">
      <t>カカク</t>
    </rPh>
    <phoneticPr fontId="6"/>
  </si>
  <si>
    <t>総数</t>
  </si>
  <si>
    <t>（貝類・海藻類を含む。）</t>
    <rPh sb="1" eb="3">
      <t>カイルイ</t>
    </rPh>
    <rPh sb="4" eb="6">
      <t>カイソウ</t>
    </rPh>
    <rPh sb="6" eb="7">
      <t>ルイ</t>
    </rPh>
    <rPh sb="8" eb="9">
      <t>フク</t>
    </rPh>
    <phoneticPr fontId="6"/>
  </si>
  <si>
    <t>魚類・水産動物類計</t>
    <rPh sb="0" eb="1">
      <t>サカナ</t>
    </rPh>
    <rPh sb="1" eb="2">
      <t>タグイ</t>
    </rPh>
    <rPh sb="3" eb="5">
      <t>スイサン</t>
    </rPh>
    <rPh sb="5" eb="7">
      <t>ドウブツ</t>
    </rPh>
    <rPh sb="7" eb="8">
      <t>ルイ</t>
    </rPh>
    <rPh sb="8" eb="9">
      <t>ケイ</t>
    </rPh>
    <phoneticPr fontId="6"/>
  </si>
  <si>
    <t>生鮮品計</t>
    <rPh sb="0" eb="2">
      <t>セイセン</t>
    </rPh>
    <rPh sb="2" eb="3">
      <t>ヒン</t>
    </rPh>
    <rPh sb="3" eb="4">
      <t>ケイ</t>
    </rPh>
    <phoneticPr fontId="6"/>
  </si>
  <si>
    <t>冷凍品計</t>
    <rPh sb="0" eb="2">
      <t>レイトウ</t>
    </rPh>
    <rPh sb="2" eb="3">
      <t>ヒン</t>
    </rPh>
    <rPh sb="3" eb="4">
      <t>ケイ</t>
    </rPh>
    <phoneticPr fontId="6"/>
  </si>
  <si>
    <t>塩蔵品計</t>
    <rPh sb="0" eb="2">
      <t>エンゾウ</t>
    </rPh>
    <rPh sb="2" eb="3">
      <t>ヒン</t>
    </rPh>
    <rPh sb="3" eb="4">
      <t>ケイ</t>
    </rPh>
    <phoneticPr fontId="6"/>
  </si>
  <si>
    <t>くろまぐろ（生）</t>
    <phoneticPr fontId="6"/>
  </si>
  <si>
    <t>くろまぐろ（冷）</t>
    <phoneticPr fontId="6"/>
  </si>
  <si>
    <t>みなみまぐろ（冷）</t>
    <phoneticPr fontId="6"/>
  </si>
  <si>
    <t>びんなが（生）</t>
    <phoneticPr fontId="6"/>
  </si>
  <si>
    <t>びんなが（冷）</t>
    <phoneticPr fontId="6"/>
  </si>
  <si>
    <t>めばち（生）</t>
    <phoneticPr fontId="6"/>
  </si>
  <si>
    <t>めばち（冷）</t>
    <phoneticPr fontId="6"/>
  </si>
  <si>
    <t>きはだ（生）</t>
    <phoneticPr fontId="6"/>
  </si>
  <si>
    <t>きはだ（冷）</t>
    <phoneticPr fontId="6"/>
  </si>
  <si>
    <t>その他のまぐろ類（生）</t>
    <phoneticPr fontId="6"/>
  </si>
  <si>
    <t>その他のまぐろ類（冷）</t>
    <phoneticPr fontId="6"/>
  </si>
  <si>
    <t>まかじき（生）</t>
    <phoneticPr fontId="6"/>
  </si>
  <si>
    <t>まかじき（冷）</t>
    <phoneticPr fontId="6"/>
  </si>
  <si>
    <t>めかじき（生）</t>
    <phoneticPr fontId="6"/>
  </si>
  <si>
    <t>めかじき（冷）</t>
    <phoneticPr fontId="6"/>
  </si>
  <si>
    <t>くろかわ類（生）</t>
    <phoneticPr fontId="6"/>
  </si>
  <si>
    <t>くろかわ類（冷）</t>
    <phoneticPr fontId="6"/>
  </si>
  <si>
    <t>その他のかじき類</t>
    <phoneticPr fontId="6"/>
  </si>
  <si>
    <t>かつお（生）</t>
    <phoneticPr fontId="6"/>
  </si>
  <si>
    <t>かつお（冷）</t>
    <phoneticPr fontId="6"/>
  </si>
  <si>
    <t>そうだがつお</t>
    <phoneticPr fontId="6"/>
  </si>
  <si>
    <t>さめ類</t>
    <phoneticPr fontId="6"/>
  </si>
  <si>
    <t>さけ類（生）</t>
    <phoneticPr fontId="6"/>
  </si>
  <si>
    <t>さけ類（塩）</t>
    <phoneticPr fontId="6"/>
  </si>
  <si>
    <t>ます類</t>
    <phoneticPr fontId="6"/>
  </si>
  <si>
    <t>このしろ</t>
    <phoneticPr fontId="6"/>
  </si>
  <si>
    <t>にしん</t>
    <phoneticPr fontId="6"/>
  </si>
  <si>
    <t>まいわし</t>
    <phoneticPr fontId="6"/>
  </si>
  <si>
    <t>うるめいわし</t>
    <phoneticPr fontId="6"/>
  </si>
  <si>
    <t>かたくちいわし</t>
    <phoneticPr fontId="6"/>
  </si>
  <si>
    <t>しらす</t>
    <phoneticPr fontId="6"/>
  </si>
  <si>
    <t>まあじ</t>
    <phoneticPr fontId="6"/>
  </si>
  <si>
    <t>むろあじ</t>
    <phoneticPr fontId="6"/>
  </si>
  <si>
    <t>さば類</t>
    <phoneticPr fontId="6"/>
  </si>
  <si>
    <t>さんま</t>
    <phoneticPr fontId="6"/>
  </si>
  <si>
    <t>ぶり類</t>
    <phoneticPr fontId="6"/>
  </si>
  <si>
    <t>ひらめ</t>
    <phoneticPr fontId="6"/>
  </si>
  <si>
    <t>かれい類（生）</t>
    <phoneticPr fontId="6"/>
  </si>
  <si>
    <t>かれい類（冷）</t>
    <phoneticPr fontId="6"/>
  </si>
  <si>
    <t>たら（生）</t>
    <phoneticPr fontId="6"/>
  </si>
  <si>
    <t>たら（冷）</t>
    <phoneticPr fontId="6"/>
  </si>
  <si>
    <t>すけとうだら（生）</t>
    <phoneticPr fontId="6"/>
  </si>
  <si>
    <t>すけとうだら（冷）</t>
    <phoneticPr fontId="6"/>
  </si>
  <si>
    <t>ほっけ</t>
    <phoneticPr fontId="6"/>
  </si>
  <si>
    <t>めぬけ類</t>
    <phoneticPr fontId="6"/>
  </si>
  <si>
    <t>きちじ</t>
    <phoneticPr fontId="6"/>
  </si>
  <si>
    <t>はたはた</t>
    <phoneticPr fontId="6"/>
  </si>
  <si>
    <t>にぎす類</t>
    <phoneticPr fontId="6"/>
  </si>
  <si>
    <t>にべ・ぐち類</t>
    <phoneticPr fontId="6"/>
  </si>
  <si>
    <t>えそ類</t>
    <phoneticPr fontId="6"/>
  </si>
  <si>
    <t>いぼだい</t>
    <phoneticPr fontId="6"/>
  </si>
  <si>
    <t>あなご</t>
    <phoneticPr fontId="6"/>
  </si>
  <si>
    <t>はも</t>
    <phoneticPr fontId="6"/>
  </si>
  <si>
    <t>たちうお</t>
    <phoneticPr fontId="6"/>
  </si>
  <si>
    <t>えい類</t>
    <phoneticPr fontId="6"/>
  </si>
  <si>
    <t>まだい</t>
    <phoneticPr fontId="6"/>
  </si>
  <si>
    <t>ちだい・きだい</t>
    <phoneticPr fontId="6"/>
  </si>
  <si>
    <t>くろだい・へだい</t>
    <phoneticPr fontId="6"/>
  </si>
  <si>
    <t>いさき</t>
    <phoneticPr fontId="6"/>
  </si>
  <si>
    <t>さわら類</t>
    <phoneticPr fontId="6"/>
  </si>
  <si>
    <t>しいら類</t>
    <phoneticPr fontId="6"/>
  </si>
  <si>
    <t>とびうお類</t>
    <phoneticPr fontId="6"/>
  </si>
  <si>
    <t>ぼら類</t>
    <phoneticPr fontId="6"/>
  </si>
  <si>
    <t>すずき</t>
    <phoneticPr fontId="6"/>
  </si>
  <si>
    <t>いかなご</t>
    <phoneticPr fontId="6"/>
  </si>
  <si>
    <t>あまだい</t>
    <phoneticPr fontId="6"/>
  </si>
  <si>
    <t>とらふぐ</t>
    <phoneticPr fontId="6"/>
  </si>
  <si>
    <t>その他のふぐ類</t>
    <phoneticPr fontId="6"/>
  </si>
  <si>
    <t>その他の魚類</t>
    <phoneticPr fontId="6"/>
  </si>
  <si>
    <t>いせえび</t>
    <phoneticPr fontId="6"/>
  </si>
  <si>
    <t>くるまえび</t>
    <phoneticPr fontId="6"/>
  </si>
  <si>
    <t>その他のえび類</t>
    <phoneticPr fontId="6"/>
  </si>
  <si>
    <t>たらばがに</t>
    <phoneticPr fontId="6"/>
  </si>
  <si>
    <t>ずわいがに</t>
    <phoneticPr fontId="6"/>
  </si>
  <si>
    <t>べにずわいがに</t>
    <phoneticPr fontId="6"/>
  </si>
  <si>
    <t>がざみ類</t>
    <phoneticPr fontId="6"/>
  </si>
  <si>
    <t>その他のかに類</t>
    <phoneticPr fontId="6"/>
  </si>
  <si>
    <t>するめいか（生）</t>
    <phoneticPr fontId="6"/>
  </si>
  <si>
    <t>するめいか（冷）</t>
    <phoneticPr fontId="6"/>
  </si>
  <si>
    <t>こういか類</t>
    <phoneticPr fontId="6"/>
  </si>
  <si>
    <t>あかいか（生）</t>
    <phoneticPr fontId="6"/>
  </si>
  <si>
    <t>あかいか（冷）</t>
    <phoneticPr fontId="6"/>
  </si>
  <si>
    <t>その他のいか類（生）</t>
    <phoneticPr fontId="6"/>
  </si>
  <si>
    <t>その他のいか類（冷）</t>
    <phoneticPr fontId="6"/>
  </si>
  <si>
    <t>たこ類</t>
    <phoneticPr fontId="6"/>
  </si>
  <si>
    <t>うに類（殻付）</t>
    <phoneticPr fontId="6"/>
  </si>
  <si>
    <t>うに類（むき身）</t>
    <phoneticPr fontId="6"/>
  </si>
  <si>
    <t>なまこ類</t>
    <phoneticPr fontId="6"/>
  </si>
  <si>
    <t>その他の水産動物類</t>
    <phoneticPr fontId="6"/>
  </si>
  <si>
    <t>海産ほ乳類</t>
    <phoneticPr fontId="6"/>
  </si>
  <si>
    <t>その他の塩蔵品</t>
    <phoneticPr fontId="6"/>
  </si>
  <si>
    <t>その他の加工品</t>
    <phoneticPr fontId="6"/>
  </si>
  <si>
    <t>貝類殻付計</t>
    <phoneticPr fontId="6"/>
  </si>
  <si>
    <t>貝類むき身計</t>
    <phoneticPr fontId="6"/>
  </si>
  <si>
    <t>あわび（殻付）</t>
    <phoneticPr fontId="6"/>
  </si>
  <si>
    <t>さざえ（殻付）</t>
    <phoneticPr fontId="6"/>
  </si>
  <si>
    <t>はまぐり（殻付）</t>
    <phoneticPr fontId="6"/>
  </si>
  <si>
    <t>あさり（殻付）</t>
    <phoneticPr fontId="6"/>
  </si>
  <si>
    <t>ほたてがい（殻付）</t>
    <phoneticPr fontId="6"/>
  </si>
  <si>
    <t>ほたてがい（むき身）</t>
    <phoneticPr fontId="6"/>
  </si>
  <si>
    <t>ほっきがい（殻付）</t>
    <phoneticPr fontId="6"/>
  </si>
  <si>
    <t>ほっきがい（むき身）</t>
    <phoneticPr fontId="6"/>
  </si>
  <si>
    <t>かき（殻付）</t>
    <phoneticPr fontId="6"/>
  </si>
  <si>
    <t>かき（むき身）</t>
    <phoneticPr fontId="6"/>
  </si>
  <si>
    <t>その他の貝類（殻付）</t>
    <phoneticPr fontId="6"/>
  </si>
  <si>
    <t>その他の貝類（むき身）</t>
    <phoneticPr fontId="6"/>
  </si>
  <si>
    <t>海藻類生鮮品計</t>
    <phoneticPr fontId="6"/>
  </si>
  <si>
    <t>海藻類干製品計</t>
    <phoneticPr fontId="6"/>
  </si>
  <si>
    <t>こんぶ（干）</t>
    <phoneticPr fontId="6"/>
  </si>
  <si>
    <t>わかめ（生）</t>
    <phoneticPr fontId="6"/>
  </si>
  <si>
    <t>わかめ（干）</t>
    <phoneticPr fontId="6"/>
  </si>
  <si>
    <t>その他の海藻類（生）</t>
    <phoneticPr fontId="6"/>
  </si>
  <si>
    <t>その他の海藻類（干）</t>
    <phoneticPr fontId="6"/>
  </si>
  <si>
    <t>注：表中の（生）は生鮮品、（冷）は冷凍品、（塩）は塩蔵品、（干）は干製品である。</t>
    <rPh sb="0" eb="1">
      <t>チュウ</t>
    </rPh>
    <rPh sb="2" eb="4">
      <t>ヒョウチュウ</t>
    </rPh>
    <rPh sb="14" eb="15">
      <t>レイ</t>
    </rPh>
    <rPh sb="17" eb="19">
      <t>レイトウ</t>
    </rPh>
    <rPh sb="19" eb="20">
      <t>ヒン</t>
    </rPh>
    <rPh sb="22" eb="23">
      <t>シオ</t>
    </rPh>
    <rPh sb="25" eb="28">
      <t>エンゾウヒン</t>
    </rPh>
    <rPh sb="30" eb="31">
      <t>ホ</t>
    </rPh>
    <rPh sb="33" eb="34">
      <t>ホ</t>
    </rPh>
    <rPh sb="34" eb="36">
      <t>セイヒン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</si>
</sst>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\ ##0\ ;;\-\ "/>
    <numFmt numFmtId="177" formatCode="##\ ###\ ###\ ###\ ##0;\ \-##0;\-\ "/>
    <numFmt numFmtId="178" formatCode="#\ ###\ ##0,\ ;\-#\ ###\ ##0,\ ;\-\ ;@\ "/>
    <numFmt numFmtId="179" formatCode="#\ ###\ ##0,,\ ;\-#\ ###\ ##0,,\ ;\-\ ;@\ "/>
    <numFmt numFmtId="180" formatCode="#\ ###\ ##0\ ;\-\ #\ ###\ ##0\ ;\-\ ;@\ "/>
    <numFmt numFmtId="181" formatCode="###\ ###\ ###\ ##0\ \ "/>
  </numFmts>
  <fonts count="11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3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43">
    <xf numFmtId="0" fontId="0" fillId="0" borderId="0" xfId="0">
      <alignment vertical="center"/>
    </xf>
    <xf numFmtId="0" fontId="2" fillId="0" borderId="0" xfId="1" applyFont="1" applyBorder="1" applyAlignment="1"/>
    <xf numFmtId="0" fontId="4" fillId="0" borderId="0" xfId="2" applyFont="1" applyBorder="1"/>
    <xf numFmtId="0" fontId="4" fillId="0" borderId="0" xfId="1" applyFont="1" applyBorder="1" applyAlignment="1"/>
    <xf numFmtId="0" fontId="5" fillId="0" borderId="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0" xfId="2" applyFont="1" applyFill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center"/>
    </xf>
    <xf numFmtId="0" fontId="4" fillId="0" borderId="0" xfId="1" applyFont="1" applyFill="1" applyBorder="1" applyAlignment="1"/>
    <xf numFmtId="0" fontId="4" fillId="0" borderId="0" xfId="1" applyFont="1" applyFill="1" applyBorder="1" applyAlignment="1">
      <alignment horizontal="center"/>
    </xf>
    <xf numFmtId="0" fontId="8" fillId="0" borderId="0" xfId="2" applyFont="1" applyFill="1" applyBorder="1"/>
    <xf numFmtId="49" fontId="8" fillId="0" borderId="0" xfId="2" applyNumberFormat="1" applyFont="1" applyFill="1" applyBorder="1" applyAlignment="1">
      <alignment horizontal="left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top"/>
    </xf>
    <xf numFmtId="0" fontId="9" fillId="0" borderId="1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9" fillId="0" borderId="4" xfId="1" applyNumberFormat="1" applyFont="1" applyFill="1" applyBorder="1" applyAlignment="1">
      <alignment horizontal="center" vertical="center"/>
    </xf>
    <xf numFmtId="0" fontId="9" fillId="0" borderId="0" xfId="1" applyFont="1" applyFill="1" applyBorder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horizontal="center"/>
    </xf>
    <xf numFmtId="0" fontId="9" fillId="0" borderId="5" xfId="1" applyFont="1" applyFill="1" applyBorder="1" applyAlignment="1"/>
    <xf numFmtId="177" fontId="9" fillId="0" borderId="0" xfId="1" applyNumberFormat="1" applyFont="1" applyFill="1" applyBorder="1" applyAlignment="1">
      <alignment horizontal="right"/>
    </xf>
    <xf numFmtId="0" fontId="9" fillId="0" borderId="0" xfId="1" applyFont="1" applyFill="1" applyBorder="1" applyAlignment="1">
      <alignment horizontal="distributed" vertical="center"/>
    </xf>
    <xf numFmtId="0" fontId="9" fillId="0" borderId="0" xfId="2" applyFont="1" applyFill="1" applyAlignment="1">
      <alignment horizontal="distributed"/>
    </xf>
    <xf numFmtId="0" fontId="9" fillId="0" borderId="5" xfId="1" applyFont="1" applyFill="1" applyBorder="1" applyAlignment="1">
      <alignment vertical="center"/>
    </xf>
    <xf numFmtId="178" fontId="9" fillId="0" borderId="0" xfId="2" applyNumberFormat="1" applyFont="1" applyFill="1" applyBorder="1" applyAlignment="1">
      <alignment horizontal="right" vertical="center"/>
    </xf>
    <xf numFmtId="179" fontId="9" fillId="0" borderId="0" xfId="2" applyNumberFormat="1" applyFont="1" applyFill="1" applyBorder="1" applyAlignment="1">
      <alignment horizontal="right" vertical="center"/>
    </xf>
    <xf numFmtId="180" fontId="9" fillId="0" borderId="0" xfId="2" applyNumberFormat="1" applyFont="1" applyFill="1" applyBorder="1" applyAlignment="1">
      <alignment horizontal="right" vertical="center"/>
    </xf>
    <xf numFmtId="0" fontId="10" fillId="0" borderId="0" xfId="2" applyFont="1" applyFill="1" applyBorder="1"/>
    <xf numFmtId="0" fontId="9" fillId="0" borderId="0" xfId="1" applyFont="1" applyFill="1" applyBorder="1" applyAlignment="1">
      <alignment vertical="center"/>
    </xf>
    <xf numFmtId="0" fontId="9" fillId="0" borderId="0" xfId="2" applyFont="1" applyFill="1" applyAlignment="1">
      <alignment horizontal="distributed"/>
    </xf>
    <xf numFmtId="0" fontId="9" fillId="0" borderId="6" xfId="2" applyFont="1" applyFill="1" applyBorder="1"/>
    <xf numFmtId="49" fontId="9" fillId="0" borderId="6" xfId="1" applyNumberFormat="1" applyFont="1" applyFill="1" applyBorder="1" applyAlignment="1">
      <alignment horizontal="distributed" vertical="center"/>
    </xf>
    <xf numFmtId="0" fontId="9" fillId="0" borderId="6" xfId="2" applyFont="1" applyFill="1" applyBorder="1" applyAlignment="1">
      <alignment horizontal="distributed" vertical="center"/>
    </xf>
    <xf numFmtId="0" fontId="9" fillId="0" borderId="7" xfId="1" applyFont="1" applyFill="1" applyBorder="1" applyAlignment="1">
      <alignment vertical="center"/>
    </xf>
    <xf numFmtId="181" fontId="9" fillId="0" borderId="6" xfId="2" applyNumberFormat="1" applyFont="1" applyFill="1" applyBorder="1"/>
    <xf numFmtId="176" fontId="9" fillId="0" borderId="6" xfId="2" applyNumberFormat="1" applyFont="1" applyFill="1" applyBorder="1"/>
    <xf numFmtId="0" fontId="9" fillId="0" borderId="0" xfId="2" applyFont="1" applyFill="1" applyBorder="1"/>
    <xf numFmtId="0" fontId="9" fillId="0" borderId="8" xfId="1" applyFont="1" applyFill="1" applyBorder="1" applyAlignment="1">
      <alignment wrapText="1"/>
    </xf>
    <xf numFmtId="0" fontId="9" fillId="0" borderId="8" xfId="2" applyFont="1" applyFill="1" applyBorder="1" applyAlignment="1"/>
  </cellXfs>
  <cellStyles count="3">
    <cellStyle name="標準" xfId="0" builtinId="0"/>
    <cellStyle name="標準_1" xfId="2" xr:uid="{B0B7DCA6-B4FB-4337-AE75-9B818BB26121}"/>
    <cellStyle name="標準_月別結果表" xfId="1" xr:uid="{D784302B-6AE6-4FBC-8815-84ED966021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J\PARM\GJFA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JF1S\PARM\GJFA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dss_root/FDSS_MakeLists_2022&#24180;&#22577;&#30906;&#22577;&#31639;&#20986;&#299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2"/>
    </sheetNames>
    <definedNames>
      <definedName name="cmdCancel_Click"/>
      <definedName name="cmdOk_Click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JFA1"/>
    </sheetNames>
    <definedNames>
      <definedName name="Print_Click"/>
      <definedName name="Quit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制御"/>
      <sheetName val="説明"/>
      <sheetName val="設定1"/>
      <sheetName val="設定2"/>
      <sheetName val="tmp_L01"/>
      <sheetName val="tmp_L02"/>
      <sheetName val="tmp_L03"/>
      <sheetName val="tmp_L04"/>
      <sheetName val="tmp_L05"/>
      <sheetName val="tmp_L06"/>
      <sheetName val="市場"/>
      <sheetName val="魚種"/>
      <sheetName val="Sheet1"/>
      <sheetName val="Db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A5C41-A0FB-4968-A68D-87869C62ECF0}">
  <sheetPr codeName="Sheet08">
    <pageSetUpPr fitToPage="1"/>
  </sheetPr>
  <dimension ref="A1:L155"/>
  <sheetViews>
    <sheetView tabSelected="1" zoomScale="75" zoomScaleNormal="75" workbookViewId="0">
      <pane xSplit="8" ySplit="8" topLeftCell="I9" activePane="bottomRight" state="frozen"/>
      <selection activeCell="S28" sqref="S28"/>
      <selection pane="topRight" activeCell="S28" sqref="S28"/>
      <selection pane="bottomLeft" activeCell="S28" sqref="S28"/>
      <selection pane="bottomRight"/>
    </sheetView>
  </sheetViews>
  <sheetFormatPr defaultColWidth="8" defaultRowHeight="13.5"/>
  <cols>
    <col min="1" max="3" width="2.125" style="6" customWidth="1"/>
    <col min="4" max="4" width="13.75" style="9" customWidth="1"/>
    <col min="5" max="5" width="3.5" style="9" customWidth="1"/>
    <col min="6" max="6" width="4.625" style="10" customWidth="1"/>
    <col min="7" max="7" width="0.75" style="10" customWidth="1"/>
    <col min="8" max="8" width="4" style="9" customWidth="1"/>
    <col min="9" max="11" width="20.875" style="6" customWidth="1"/>
    <col min="12" max="12" width="18.125" style="6" customWidth="1"/>
    <col min="13" max="16384" width="8" style="6"/>
  </cols>
  <sheetData>
    <row r="1" spans="1:12" ht="24" customHeight="1">
      <c r="A1" s="1"/>
      <c r="B1" s="2"/>
      <c r="C1" s="2"/>
      <c r="D1" s="3"/>
      <c r="E1" s="4" t="s">
        <v>0</v>
      </c>
      <c r="F1" s="5"/>
      <c r="G1" s="5"/>
      <c r="H1" s="3"/>
      <c r="I1" s="2"/>
      <c r="J1" s="2"/>
      <c r="K1" s="2"/>
    </row>
    <row r="2" spans="1:12" ht="24" customHeight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13.5" customHeight="1"/>
    <row r="4" spans="1:12" s="11" customFormat="1" ht="21" customHeight="1">
      <c r="C4" s="12" t="s">
        <v>2</v>
      </c>
      <c r="D4" s="12"/>
      <c r="E4" s="12"/>
      <c r="F4" s="12"/>
      <c r="G4" s="12"/>
      <c r="H4" s="12"/>
      <c r="I4" s="12"/>
      <c r="J4" s="12"/>
      <c r="K4" s="13" t="s">
        <v>3</v>
      </c>
      <c r="L4" s="12"/>
    </row>
    <row r="5" spans="1:12" ht="15.95" customHeight="1">
      <c r="K5" s="14" t="s">
        <v>4</v>
      </c>
    </row>
    <row r="6" spans="1:12" ht="15.95" customHeight="1">
      <c r="K6" s="14" t="s">
        <v>5</v>
      </c>
    </row>
    <row r="7" spans="1:12" ht="5.0999999999999996" customHeight="1" thickBot="1"/>
    <row r="8" spans="1:12" s="20" customFormat="1" ht="42" customHeight="1" thickTop="1">
      <c r="A8" s="15" t="s">
        <v>6</v>
      </c>
      <c r="B8" s="15"/>
      <c r="C8" s="15"/>
      <c r="D8" s="15"/>
      <c r="E8" s="15"/>
      <c r="F8" s="15"/>
      <c r="G8" s="15"/>
      <c r="H8" s="16"/>
      <c r="I8" s="17" t="s">
        <v>7</v>
      </c>
      <c r="J8" s="18" t="s">
        <v>8</v>
      </c>
      <c r="K8" s="19" t="s">
        <v>9</v>
      </c>
    </row>
    <row r="9" spans="1:12" s="20" customFormat="1" ht="12.75" customHeight="1">
      <c r="D9" s="21"/>
      <c r="E9" s="21"/>
      <c r="F9" s="22"/>
      <c r="G9" s="22"/>
      <c r="H9" s="23"/>
      <c r="I9" s="24"/>
      <c r="J9" s="24"/>
      <c r="K9" s="24"/>
    </row>
    <row r="10" spans="1:12" s="31" customFormat="1" ht="12.75" customHeight="1">
      <c r="A10" s="25" t="s">
        <v>10</v>
      </c>
      <c r="B10" s="25"/>
      <c r="C10" s="25"/>
      <c r="D10" s="25"/>
      <c r="E10" s="25"/>
      <c r="F10" s="25"/>
      <c r="G10" s="26"/>
      <c r="H10" s="27">
        <v>1</v>
      </c>
      <c r="I10" s="28">
        <f>$I12+$I129+$I130+$I146+$I147</f>
        <v>2238182874</v>
      </c>
      <c r="J10" s="29">
        <f>$J12+$J129+$J130+$J146+$J147</f>
        <v>591364800005</v>
      </c>
      <c r="K10" s="30">
        <f>IF(ISERR(J10/I10),"-",J10/I10)</f>
        <v>264.21647974999206</v>
      </c>
    </row>
    <row r="11" spans="1:12" s="31" customFormat="1" ht="12.75" customHeight="1">
      <c r="A11" s="32"/>
      <c r="B11" s="33" t="s">
        <v>11</v>
      </c>
      <c r="C11" s="33"/>
      <c r="D11" s="33"/>
      <c r="E11" s="33"/>
      <c r="F11" s="33"/>
      <c r="G11" s="26"/>
      <c r="H11" s="27"/>
      <c r="I11" s="28"/>
      <c r="J11" s="29"/>
      <c r="K11" s="30"/>
    </row>
    <row r="12" spans="1:12" s="31" customFormat="1" ht="12.75" customHeight="1">
      <c r="A12" s="32"/>
      <c r="B12" s="33" t="s">
        <v>12</v>
      </c>
      <c r="C12" s="33"/>
      <c r="D12" s="33"/>
      <c r="E12" s="33"/>
      <c r="F12" s="33"/>
      <c r="G12" s="26"/>
      <c r="H12" s="27">
        <v>2</v>
      </c>
      <c r="I12" s="28">
        <f>$I14+$I15+$I16+$I127</f>
        <v>1959451592</v>
      </c>
      <c r="J12" s="29">
        <f>$J14+$J15+$J16+$J127</f>
        <v>512573888156</v>
      </c>
      <c r="K12" s="30">
        <f>IF(ISERR(J12/I12),"-",J12/I12)</f>
        <v>261.59048289262358</v>
      </c>
    </row>
    <row r="13" spans="1:12" s="31" customFormat="1" ht="12.75" customHeight="1">
      <c r="A13" s="32"/>
      <c r="B13" s="33"/>
      <c r="C13" s="33"/>
      <c r="D13" s="33"/>
      <c r="E13" s="33"/>
      <c r="F13" s="33"/>
      <c r="G13" s="26"/>
      <c r="H13" s="27"/>
      <c r="I13" s="28"/>
      <c r="J13" s="29"/>
      <c r="K13" s="30"/>
    </row>
    <row r="14" spans="1:12" s="31" customFormat="1" ht="12.75" customHeight="1">
      <c r="A14" s="32"/>
      <c r="B14" s="26"/>
      <c r="C14" s="33" t="s">
        <v>13</v>
      </c>
      <c r="D14" s="33"/>
      <c r="E14" s="33"/>
      <c r="F14" s="33"/>
      <c r="G14" s="26"/>
      <c r="H14" s="27">
        <v>3</v>
      </c>
      <c r="I14" s="28">
        <v>1725655793</v>
      </c>
      <c r="J14" s="29">
        <v>405842535746</v>
      </c>
      <c r="K14" s="30">
        <f>IF(ISERR(J14/I14),"-",J14/I14)</f>
        <v>235.18162625030519</v>
      </c>
    </row>
    <row r="15" spans="1:12" s="31" customFormat="1" ht="12.75" customHeight="1">
      <c r="A15" s="32"/>
      <c r="B15" s="26"/>
      <c r="C15" s="33" t="s">
        <v>14</v>
      </c>
      <c r="D15" s="33"/>
      <c r="E15" s="33"/>
      <c r="F15" s="33"/>
      <c r="G15" s="26"/>
      <c r="H15" s="27">
        <v>4</v>
      </c>
      <c r="I15" s="28">
        <v>232910198</v>
      </c>
      <c r="J15" s="29">
        <v>103056164887</v>
      </c>
      <c r="K15" s="30">
        <f>IF(ISERR(J15/I15),"-",J15/I15)</f>
        <v>442.4716726529939</v>
      </c>
    </row>
    <row r="16" spans="1:12" s="31" customFormat="1" ht="12.75" customHeight="1">
      <c r="A16" s="32"/>
      <c r="B16" s="26"/>
      <c r="C16" s="33" t="s">
        <v>15</v>
      </c>
      <c r="D16" s="33"/>
      <c r="E16" s="33"/>
      <c r="F16" s="33"/>
      <c r="G16" s="26"/>
      <c r="H16" s="27">
        <v>5</v>
      </c>
      <c r="I16" s="28">
        <v>1366</v>
      </c>
      <c r="J16" s="29">
        <v>2408594</v>
      </c>
      <c r="K16" s="30">
        <f>IF(ISERR(J16/I16),"-",J16/I16)</f>
        <v>1763.2459736456808</v>
      </c>
    </row>
    <row r="17" spans="1:11" s="31" customFormat="1" ht="12.75" customHeight="1">
      <c r="A17" s="32"/>
      <c r="B17" s="26"/>
      <c r="C17" s="26"/>
      <c r="D17" s="26"/>
      <c r="E17" s="26"/>
      <c r="F17" s="26"/>
      <c r="G17" s="26"/>
      <c r="H17" s="27"/>
      <c r="I17" s="28"/>
      <c r="J17" s="29"/>
      <c r="K17" s="30"/>
    </row>
    <row r="18" spans="1:11" s="31" customFormat="1" ht="12.75" customHeight="1">
      <c r="A18" s="32"/>
      <c r="B18" s="26"/>
      <c r="C18" s="26"/>
      <c r="D18" s="33" t="s">
        <v>16</v>
      </c>
      <c r="E18" s="33"/>
      <c r="F18" s="33"/>
      <c r="G18" s="26"/>
      <c r="H18" s="27">
        <v>6</v>
      </c>
      <c r="I18" s="28">
        <v>4785853</v>
      </c>
      <c r="J18" s="29">
        <v>12921106964</v>
      </c>
      <c r="K18" s="30">
        <f>IF(ISERR(J18/I18),"-",J18/I18)</f>
        <v>2699.8545429623518</v>
      </c>
    </row>
    <row r="19" spans="1:11" s="31" customFormat="1" ht="12.75" customHeight="1">
      <c r="A19" s="32"/>
      <c r="B19" s="26"/>
      <c r="C19" s="26"/>
      <c r="D19" s="33" t="s">
        <v>17</v>
      </c>
      <c r="E19" s="33"/>
      <c r="F19" s="33"/>
      <c r="G19" s="26"/>
      <c r="H19" s="27">
        <v>7</v>
      </c>
      <c r="I19" s="28">
        <v>116</v>
      </c>
      <c r="J19" s="29">
        <v>145074</v>
      </c>
      <c r="K19" s="30">
        <f>IF(ISERR(J19/I19),"-",J19/I19)</f>
        <v>1250.6379310344828</v>
      </c>
    </row>
    <row r="20" spans="1:11" s="31" customFormat="1" ht="12.75" customHeight="1">
      <c r="A20" s="32"/>
      <c r="B20" s="26"/>
      <c r="C20" s="26"/>
      <c r="D20" s="33" t="s">
        <v>18</v>
      </c>
      <c r="E20" s="33"/>
      <c r="F20" s="33"/>
      <c r="G20" s="26"/>
      <c r="H20" s="27">
        <v>8</v>
      </c>
      <c r="I20" s="28">
        <v>4691890</v>
      </c>
      <c r="J20" s="29">
        <v>11651450340</v>
      </c>
      <c r="K20" s="30">
        <f>IF(ISERR(J20/I20),"-",J20/I20)</f>
        <v>2483.3170300241482</v>
      </c>
    </row>
    <row r="21" spans="1:11" s="31" customFormat="1" ht="12.75" customHeight="1">
      <c r="A21" s="32"/>
      <c r="B21" s="26"/>
      <c r="C21" s="26"/>
      <c r="D21" s="33" t="s">
        <v>19</v>
      </c>
      <c r="E21" s="33"/>
      <c r="F21" s="33"/>
      <c r="G21" s="26"/>
      <c r="H21" s="27">
        <v>9</v>
      </c>
      <c r="I21" s="28">
        <v>13362694</v>
      </c>
      <c r="J21" s="29">
        <v>7131493042</v>
      </c>
      <c r="K21" s="30">
        <f>IF(ISERR(J21/I21),"-",J21/I21)</f>
        <v>533.68677319109452</v>
      </c>
    </row>
    <row r="22" spans="1:11" s="31" customFormat="1" ht="12.75" customHeight="1">
      <c r="A22" s="32"/>
      <c r="B22" s="26"/>
      <c r="C22" s="26"/>
      <c r="D22" s="33" t="s">
        <v>20</v>
      </c>
      <c r="E22" s="33"/>
      <c r="F22" s="33"/>
      <c r="G22" s="26"/>
      <c r="H22" s="27">
        <v>10</v>
      </c>
      <c r="I22" s="28">
        <v>6069396</v>
      </c>
      <c r="J22" s="29">
        <v>3079600604</v>
      </c>
      <c r="K22" s="30">
        <f>IF(ISERR(J22/I22),"-",J22/I22)</f>
        <v>507.39819975496738</v>
      </c>
    </row>
    <row r="23" spans="1:11" s="31" customFormat="1" ht="12.75" customHeight="1">
      <c r="A23" s="32"/>
      <c r="B23" s="26"/>
      <c r="C23" s="26"/>
      <c r="D23" s="26"/>
      <c r="E23" s="26"/>
      <c r="F23" s="26"/>
      <c r="G23" s="26"/>
      <c r="H23" s="27"/>
      <c r="I23" s="28"/>
      <c r="J23" s="29"/>
      <c r="K23" s="30"/>
    </row>
    <row r="24" spans="1:11" s="31" customFormat="1" ht="12.75" customHeight="1">
      <c r="A24" s="32"/>
      <c r="B24" s="26"/>
      <c r="C24" s="26"/>
      <c r="D24" s="33" t="s">
        <v>21</v>
      </c>
      <c r="E24" s="33"/>
      <c r="F24" s="33"/>
      <c r="G24" s="26"/>
      <c r="H24" s="27">
        <v>11</v>
      </c>
      <c r="I24" s="28">
        <v>2460388</v>
      </c>
      <c r="J24" s="29">
        <v>4260941057</v>
      </c>
      <c r="K24" s="30">
        <f>IF(ISERR(J24/I24),"-",J24/I24)</f>
        <v>1731.8167122421341</v>
      </c>
    </row>
    <row r="25" spans="1:11" s="31" customFormat="1" ht="12.75" customHeight="1">
      <c r="A25" s="32"/>
      <c r="B25" s="26"/>
      <c r="C25" s="26"/>
      <c r="D25" s="33" t="s">
        <v>22</v>
      </c>
      <c r="E25" s="33"/>
      <c r="F25" s="33"/>
      <c r="G25" s="26"/>
      <c r="H25" s="27">
        <v>12</v>
      </c>
      <c r="I25" s="28">
        <v>14184428</v>
      </c>
      <c r="J25" s="29">
        <v>17624994754</v>
      </c>
      <c r="K25" s="30">
        <f>IF(ISERR(J25/I25),"-",J25/I25)</f>
        <v>1242.5594288328018</v>
      </c>
    </row>
    <row r="26" spans="1:11" s="31" customFormat="1" ht="12.75" customHeight="1">
      <c r="A26" s="32"/>
      <c r="B26" s="26"/>
      <c r="C26" s="26"/>
      <c r="D26" s="33" t="s">
        <v>23</v>
      </c>
      <c r="E26" s="33"/>
      <c r="F26" s="33"/>
      <c r="G26" s="26"/>
      <c r="H26" s="27">
        <v>13</v>
      </c>
      <c r="I26" s="28">
        <v>5657161</v>
      </c>
      <c r="J26" s="29">
        <v>6468792254</v>
      </c>
      <c r="K26" s="30">
        <f>IF(ISERR(J26/I26),"-",J26/I26)</f>
        <v>1143.4697110441084</v>
      </c>
    </row>
    <row r="27" spans="1:11" s="31" customFormat="1" ht="12.75" customHeight="1">
      <c r="A27" s="32"/>
      <c r="B27" s="26"/>
      <c r="C27" s="26"/>
      <c r="D27" s="33" t="s">
        <v>24</v>
      </c>
      <c r="E27" s="33"/>
      <c r="F27" s="33"/>
      <c r="G27" s="26"/>
      <c r="H27" s="27">
        <v>14</v>
      </c>
      <c r="I27" s="28">
        <v>23955301</v>
      </c>
      <c r="J27" s="29">
        <v>15093721352</v>
      </c>
      <c r="K27" s="30">
        <f>IF(ISERR(J27/I27),"-",J27/I27)</f>
        <v>630.07855138200932</v>
      </c>
    </row>
    <row r="28" spans="1:11" s="31" customFormat="1" ht="12.75" customHeight="1">
      <c r="A28" s="32"/>
      <c r="B28" s="26"/>
      <c r="C28" s="26"/>
      <c r="D28" s="33" t="s">
        <v>25</v>
      </c>
      <c r="E28" s="33"/>
      <c r="F28" s="33"/>
      <c r="G28" s="26"/>
      <c r="H28" s="27">
        <v>15</v>
      </c>
      <c r="I28" s="28">
        <v>9380548</v>
      </c>
      <c r="J28" s="29">
        <v>7565973648</v>
      </c>
      <c r="K28" s="30">
        <f>IF(ISERR(J28/I28),"-",J28/I28)</f>
        <v>806.55987773848608</v>
      </c>
    </row>
    <row r="29" spans="1:11" s="31" customFormat="1" ht="12.75" customHeight="1">
      <c r="A29" s="32"/>
      <c r="B29" s="26"/>
      <c r="C29" s="26"/>
      <c r="D29" s="26"/>
      <c r="E29" s="26"/>
      <c r="F29" s="26"/>
      <c r="G29" s="26"/>
      <c r="H29" s="27"/>
      <c r="I29" s="28"/>
      <c r="J29" s="29"/>
      <c r="K29" s="30"/>
    </row>
    <row r="30" spans="1:11" s="31" customFormat="1" ht="12.75" customHeight="1">
      <c r="A30" s="32"/>
      <c r="B30" s="26"/>
      <c r="C30" s="26"/>
      <c r="D30" s="33" t="s">
        <v>26</v>
      </c>
      <c r="E30" s="33"/>
      <c r="F30" s="33"/>
      <c r="G30" s="26"/>
      <c r="H30" s="27">
        <v>16</v>
      </c>
      <c r="I30" s="28">
        <v>17538196</v>
      </c>
      <c r="J30" s="29">
        <v>4713733776</v>
      </c>
      <c r="K30" s="30">
        <f>IF(ISERR(J30/I30),"-",J30/I30)</f>
        <v>268.76959158171115</v>
      </c>
    </row>
    <row r="31" spans="1:11" s="31" customFormat="1" ht="12.75" customHeight="1">
      <c r="A31" s="32"/>
      <c r="B31" s="26"/>
      <c r="C31" s="26"/>
      <c r="D31" s="33" t="s">
        <v>27</v>
      </c>
      <c r="E31" s="33"/>
      <c r="F31" s="33"/>
      <c r="G31" s="26"/>
      <c r="H31" s="27">
        <v>17</v>
      </c>
      <c r="I31" s="28">
        <v>538323</v>
      </c>
      <c r="J31" s="29">
        <v>406163447</v>
      </c>
      <c r="K31" s="30">
        <f>IF(ISERR(J31/I31),"-",J31/I31)</f>
        <v>754.49766589946933</v>
      </c>
    </row>
    <row r="32" spans="1:11" s="31" customFormat="1" ht="12.75" customHeight="1">
      <c r="A32" s="32"/>
      <c r="B32" s="26"/>
      <c r="C32" s="26"/>
      <c r="D32" s="33" t="s">
        <v>28</v>
      </c>
      <c r="E32" s="33"/>
      <c r="F32" s="33"/>
      <c r="G32" s="26"/>
      <c r="H32" s="27">
        <v>18</v>
      </c>
      <c r="I32" s="28">
        <v>90996</v>
      </c>
      <c r="J32" s="29">
        <v>52304222</v>
      </c>
      <c r="K32" s="30">
        <f>IF(ISERR(J32/I32),"-",J32/I32)</f>
        <v>574.79693612906067</v>
      </c>
    </row>
    <row r="33" spans="1:11" s="31" customFormat="1" ht="12.75" customHeight="1">
      <c r="A33" s="32"/>
      <c r="B33" s="26"/>
      <c r="C33" s="26"/>
      <c r="D33" s="33" t="s">
        <v>29</v>
      </c>
      <c r="E33" s="33"/>
      <c r="F33" s="33"/>
      <c r="G33" s="26"/>
      <c r="H33" s="27">
        <v>19</v>
      </c>
      <c r="I33" s="28">
        <v>2418900</v>
      </c>
      <c r="J33" s="29">
        <v>3149879139</v>
      </c>
      <c r="K33" s="30">
        <f>IF(ISERR(J33/I33),"-",J33/I33)</f>
        <v>1302.1948567530696</v>
      </c>
    </row>
    <row r="34" spans="1:11" s="31" customFormat="1" ht="12.75" customHeight="1">
      <c r="A34" s="32"/>
      <c r="B34" s="26"/>
      <c r="C34" s="26"/>
      <c r="D34" s="33" t="s">
        <v>30</v>
      </c>
      <c r="E34" s="33"/>
      <c r="F34" s="33"/>
      <c r="G34" s="26"/>
      <c r="H34" s="27">
        <v>20</v>
      </c>
      <c r="I34" s="28">
        <v>565842</v>
      </c>
      <c r="J34" s="29">
        <v>685917943</v>
      </c>
      <c r="K34" s="30">
        <f>IF(ISERR(J34/I34),"-",J34/I34)</f>
        <v>1212.2075473365358</v>
      </c>
    </row>
    <row r="35" spans="1:11" s="31" customFormat="1" ht="12.75" customHeight="1">
      <c r="A35" s="32"/>
      <c r="B35" s="26"/>
      <c r="C35" s="26"/>
      <c r="D35" s="26"/>
      <c r="E35" s="26"/>
      <c r="F35" s="26"/>
      <c r="G35" s="26"/>
      <c r="H35" s="27"/>
      <c r="I35" s="28"/>
      <c r="J35" s="29"/>
      <c r="K35" s="30"/>
    </row>
    <row r="36" spans="1:11" s="31" customFormat="1" ht="12.75" customHeight="1">
      <c r="A36" s="32"/>
      <c r="B36" s="26"/>
      <c r="C36" s="26"/>
      <c r="D36" s="33" t="s">
        <v>31</v>
      </c>
      <c r="E36" s="33"/>
      <c r="F36" s="33"/>
      <c r="G36" s="26"/>
      <c r="H36" s="27">
        <v>21</v>
      </c>
      <c r="I36" s="28">
        <v>606550</v>
      </c>
      <c r="J36" s="29">
        <v>292117843</v>
      </c>
      <c r="K36" s="30">
        <f>IF(ISERR(J36/I36),"-",J36/I36)</f>
        <v>481.60554447283818</v>
      </c>
    </row>
    <row r="37" spans="1:11" s="31" customFormat="1" ht="12.75" customHeight="1">
      <c r="A37" s="32"/>
      <c r="B37" s="26"/>
      <c r="C37" s="26"/>
      <c r="D37" s="33" t="s">
        <v>32</v>
      </c>
      <c r="E37" s="33"/>
      <c r="F37" s="33"/>
      <c r="G37" s="26"/>
      <c r="H37" s="27">
        <v>22</v>
      </c>
      <c r="I37" s="28">
        <v>194664</v>
      </c>
      <c r="J37" s="29">
        <v>110041173</v>
      </c>
      <c r="K37" s="30">
        <f>IF(ISERR(J37/I37),"-",J37/I37)</f>
        <v>565.28774195536926</v>
      </c>
    </row>
    <row r="38" spans="1:11" s="31" customFormat="1" ht="12.75" customHeight="1">
      <c r="A38" s="32"/>
      <c r="B38" s="26"/>
      <c r="C38" s="26"/>
      <c r="D38" s="33" t="s">
        <v>33</v>
      </c>
      <c r="E38" s="33"/>
      <c r="F38" s="33"/>
      <c r="G38" s="26"/>
      <c r="H38" s="27">
        <v>23</v>
      </c>
      <c r="I38" s="28">
        <v>320792</v>
      </c>
      <c r="J38" s="29">
        <v>192911662</v>
      </c>
      <c r="K38" s="30">
        <f>IF(ISERR(J38/I38),"-",J38/I38)</f>
        <v>601.36057632359905</v>
      </c>
    </row>
    <row r="39" spans="1:11" s="31" customFormat="1" ht="12.75" customHeight="1">
      <c r="A39" s="32"/>
      <c r="B39" s="26"/>
      <c r="C39" s="26"/>
      <c r="D39" s="33" t="s">
        <v>34</v>
      </c>
      <c r="E39" s="33"/>
      <c r="F39" s="33"/>
      <c r="G39" s="26"/>
      <c r="H39" s="27">
        <v>24</v>
      </c>
      <c r="I39" s="28">
        <v>34218777</v>
      </c>
      <c r="J39" s="29">
        <v>14229041739</v>
      </c>
      <c r="K39" s="30">
        <f>IF(ISERR(J39/I39),"-",J39/I39)</f>
        <v>415.82554920066252</v>
      </c>
    </row>
    <row r="40" spans="1:11" s="31" customFormat="1" ht="12.75" customHeight="1">
      <c r="A40" s="32"/>
      <c r="B40" s="26"/>
      <c r="C40" s="26"/>
      <c r="D40" s="33" t="s">
        <v>35</v>
      </c>
      <c r="E40" s="33"/>
      <c r="F40" s="33"/>
      <c r="G40" s="26"/>
      <c r="H40" s="27">
        <v>25</v>
      </c>
      <c r="I40" s="28">
        <v>157416409</v>
      </c>
      <c r="J40" s="29">
        <v>42189439387</v>
      </c>
      <c r="K40" s="30">
        <f>IF(ISERR(J40/I40),"-",J40/I40)</f>
        <v>268.01170001915114</v>
      </c>
    </row>
    <row r="41" spans="1:11" s="31" customFormat="1" ht="12.75" customHeight="1">
      <c r="A41" s="32"/>
      <c r="B41" s="26"/>
      <c r="C41" s="26"/>
      <c r="D41" s="26"/>
      <c r="E41" s="26"/>
      <c r="F41" s="26"/>
      <c r="G41" s="26"/>
      <c r="H41" s="27"/>
      <c r="I41" s="28"/>
      <c r="J41" s="29"/>
      <c r="K41" s="30"/>
    </row>
    <row r="42" spans="1:11" s="31" customFormat="1" ht="12.75" customHeight="1">
      <c r="A42" s="32"/>
      <c r="B42" s="26"/>
      <c r="C42" s="26"/>
      <c r="D42" s="33" t="s">
        <v>36</v>
      </c>
      <c r="E42" s="33"/>
      <c r="F42" s="33"/>
      <c r="G42" s="26"/>
      <c r="H42" s="27">
        <v>26</v>
      </c>
      <c r="I42" s="28">
        <v>4035068</v>
      </c>
      <c r="J42" s="29">
        <v>598758740</v>
      </c>
      <c r="K42" s="30">
        <f>IF(ISERR(J42/I42),"-",J42/I42)</f>
        <v>148.38876073463942</v>
      </c>
    </row>
    <row r="43" spans="1:11" s="31" customFormat="1" ht="12.75" customHeight="1">
      <c r="A43" s="32"/>
      <c r="B43" s="26"/>
      <c r="C43" s="26"/>
      <c r="D43" s="33" t="s">
        <v>37</v>
      </c>
      <c r="E43" s="33"/>
      <c r="F43" s="33"/>
      <c r="G43" s="26"/>
      <c r="H43" s="27">
        <v>27</v>
      </c>
      <c r="I43" s="28">
        <v>12937891</v>
      </c>
      <c r="J43" s="29">
        <v>2378984074</v>
      </c>
      <c r="K43" s="30">
        <f>IF(ISERR(J43/I43),"-",J43/I43)</f>
        <v>183.87726979613601</v>
      </c>
    </row>
    <row r="44" spans="1:11" s="31" customFormat="1" ht="12.75" customHeight="1">
      <c r="A44" s="32"/>
      <c r="B44" s="26"/>
      <c r="C44" s="26"/>
      <c r="D44" s="33" t="s">
        <v>38</v>
      </c>
      <c r="E44" s="33"/>
      <c r="F44" s="33"/>
      <c r="G44" s="26"/>
      <c r="H44" s="27">
        <v>28</v>
      </c>
      <c r="I44" s="28">
        <v>58819895</v>
      </c>
      <c r="J44" s="29">
        <v>46299962171</v>
      </c>
      <c r="K44" s="30">
        <f>IF(ISERR(J44/I44),"-",J44/I44)</f>
        <v>787.14799084561434</v>
      </c>
    </row>
    <row r="45" spans="1:11" s="31" customFormat="1" ht="12.75" customHeight="1">
      <c r="A45" s="32"/>
      <c r="B45" s="26"/>
      <c r="C45" s="26"/>
      <c r="D45" s="33" t="s">
        <v>39</v>
      </c>
      <c r="E45" s="33"/>
      <c r="F45" s="33"/>
      <c r="G45" s="26"/>
      <c r="H45" s="27">
        <v>29</v>
      </c>
      <c r="I45" s="28">
        <v>1213</v>
      </c>
      <c r="J45" s="29">
        <v>513551</v>
      </c>
      <c r="K45" s="30">
        <f>IF(ISERR(J45/I45),"-",J45/I45)</f>
        <v>423.37262984336354</v>
      </c>
    </row>
    <row r="46" spans="1:11" s="31" customFormat="1" ht="12.75" customHeight="1">
      <c r="A46" s="32"/>
      <c r="B46" s="26"/>
      <c r="C46" s="26"/>
      <c r="D46" s="33" t="s">
        <v>40</v>
      </c>
      <c r="E46" s="33"/>
      <c r="F46" s="33"/>
      <c r="G46" s="26"/>
      <c r="H46" s="27">
        <v>30</v>
      </c>
      <c r="I46" s="28">
        <v>2324144</v>
      </c>
      <c r="J46" s="29">
        <v>1326940639</v>
      </c>
      <c r="K46" s="30">
        <f>IF(ISERR(J46/I46),"-",J46/I46)</f>
        <v>570.93735973330399</v>
      </c>
    </row>
    <row r="47" spans="1:11" s="31" customFormat="1" ht="12.75" customHeight="1">
      <c r="A47" s="32"/>
      <c r="B47" s="26"/>
      <c r="C47" s="26"/>
      <c r="D47" s="26"/>
      <c r="E47" s="26"/>
      <c r="F47" s="26"/>
      <c r="G47" s="26"/>
      <c r="H47" s="27"/>
      <c r="I47" s="28"/>
      <c r="J47" s="29"/>
      <c r="K47" s="30"/>
    </row>
    <row r="48" spans="1:11" s="31" customFormat="1" ht="12.75" customHeight="1">
      <c r="A48" s="32"/>
      <c r="B48" s="26"/>
      <c r="C48" s="26"/>
      <c r="D48" s="33" t="s">
        <v>41</v>
      </c>
      <c r="E48" s="33"/>
      <c r="F48" s="33"/>
      <c r="G48" s="26"/>
      <c r="H48" s="27">
        <v>31</v>
      </c>
      <c r="I48" s="28">
        <v>449079</v>
      </c>
      <c r="J48" s="29">
        <v>32997956</v>
      </c>
      <c r="K48" s="30">
        <f>IF(ISERR(J48/I48),"-",J48/I48)</f>
        <v>73.479178496433818</v>
      </c>
    </row>
    <row r="49" spans="1:11" s="31" customFormat="1" ht="12.75" customHeight="1">
      <c r="A49" s="32"/>
      <c r="B49" s="26"/>
      <c r="C49" s="26"/>
      <c r="D49" s="33" t="s">
        <v>42</v>
      </c>
      <c r="E49" s="33"/>
      <c r="F49" s="33"/>
      <c r="G49" s="26"/>
      <c r="H49" s="27">
        <v>32</v>
      </c>
      <c r="I49" s="28">
        <v>8647371</v>
      </c>
      <c r="J49" s="29">
        <v>1379510604</v>
      </c>
      <c r="K49" s="30">
        <f>IF(ISERR(J49/I49),"-",J49/I49)</f>
        <v>159.52948057854809</v>
      </c>
    </row>
    <row r="50" spans="1:11" s="31" customFormat="1" ht="12.75" customHeight="1">
      <c r="A50" s="32"/>
      <c r="B50" s="26"/>
      <c r="C50" s="26"/>
      <c r="D50" s="33" t="s">
        <v>43</v>
      </c>
      <c r="E50" s="33"/>
      <c r="F50" s="33"/>
      <c r="G50" s="26"/>
      <c r="H50" s="27">
        <v>33</v>
      </c>
      <c r="I50" s="28">
        <v>607496372</v>
      </c>
      <c r="J50" s="29">
        <v>27066697225</v>
      </c>
      <c r="K50" s="30">
        <f>IF(ISERR(J50/I50),"-",J50/I50)</f>
        <v>44.554500195434912</v>
      </c>
    </row>
    <row r="51" spans="1:11" s="31" customFormat="1" ht="12.75" customHeight="1">
      <c r="A51" s="32"/>
      <c r="B51" s="26"/>
      <c r="C51" s="26"/>
      <c r="D51" s="33" t="s">
        <v>44</v>
      </c>
      <c r="E51" s="33"/>
      <c r="F51" s="33"/>
      <c r="G51" s="26"/>
      <c r="H51" s="27">
        <v>34</v>
      </c>
      <c r="I51" s="28">
        <v>48048031</v>
      </c>
      <c r="J51" s="29">
        <v>3216619993</v>
      </c>
      <c r="K51" s="30">
        <f>IF(ISERR(J51/I51),"-",J51/I51)</f>
        <v>66.945927357564344</v>
      </c>
    </row>
    <row r="52" spans="1:11" s="31" customFormat="1" ht="12.75" customHeight="1">
      <c r="A52" s="32"/>
      <c r="B52" s="26"/>
      <c r="C52" s="26"/>
      <c r="D52" s="33" t="s">
        <v>45</v>
      </c>
      <c r="E52" s="33"/>
      <c r="F52" s="33"/>
      <c r="G52" s="26"/>
      <c r="H52" s="27">
        <v>35</v>
      </c>
      <c r="I52" s="28">
        <v>34366849</v>
      </c>
      <c r="J52" s="29">
        <v>1985042098</v>
      </c>
      <c r="K52" s="30">
        <f>IF(ISERR(J52/I52),"-",J52/I52)</f>
        <v>57.76037535474957</v>
      </c>
    </row>
    <row r="53" spans="1:11" s="31" customFormat="1" ht="12.75" customHeight="1">
      <c r="A53" s="32"/>
      <c r="B53" s="26"/>
      <c r="C53" s="26"/>
      <c r="D53" s="26"/>
      <c r="E53" s="26"/>
      <c r="F53" s="26"/>
      <c r="G53" s="26"/>
      <c r="H53" s="27"/>
      <c r="I53" s="28"/>
      <c r="J53" s="29"/>
      <c r="K53" s="30"/>
    </row>
    <row r="54" spans="1:11" s="31" customFormat="1" ht="12.75" customHeight="1">
      <c r="A54" s="32"/>
      <c r="B54" s="26"/>
      <c r="C54" s="26"/>
      <c r="D54" s="33" t="s">
        <v>46</v>
      </c>
      <c r="E54" s="33"/>
      <c r="F54" s="33"/>
      <c r="G54" s="26"/>
      <c r="H54" s="27">
        <v>36</v>
      </c>
      <c r="I54" s="28">
        <v>3689875</v>
      </c>
      <c r="J54" s="29">
        <v>2158270876</v>
      </c>
      <c r="K54" s="30">
        <f>IF(ISERR(J54/I54),"-",J54/I54)</f>
        <v>584.91707063247395</v>
      </c>
    </row>
    <row r="55" spans="1:11" s="31" customFormat="1" ht="12.75" customHeight="1">
      <c r="A55" s="32"/>
      <c r="B55" s="26"/>
      <c r="C55" s="26"/>
      <c r="D55" s="33" t="s">
        <v>47</v>
      </c>
      <c r="E55" s="33"/>
      <c r="F55" s="33"/>
      <c r="G55" s="26"/>
      <c r="H55" s="27">
        <v>37</v>
      </c>
      <c r="I55" s="28">
        <v>89345693</v>
      </c>
      <c r="J55" s="29">
        <v>18663190039</v>
      </c>
      <c r="K55" s="30">
        <f>IF(ISERR(J55/I55),"-",J55/I55)</f>
        <v>208.88740589879359</v>
      </c>
    </row>
    <row r="56" spans="1:11" s="31" customFormat="1" ht="12.75" customHeight="1">
      <c r="A56" s="32"/>
      <c r="B56" s="26"/>
      <c r="C56" s="26"/>
      <c r="D56" s="33" t="s">
        <v>48</v>
      </c>
      <c r="E56" s="33"/>
      <c r="F56" s="33"/>
      <c r="G56" s="26"/>
      <c r="H56" s="27">
        <v>38</v>
      </c>
      <c r="I56" s="28">
        <v>12218148</v>
      </c>
      <c r="J56" s="29">
        <v>1276691150</v>
      </c>
      <c r="K56" s="30">
        <f>IF(ISERR(J56/I56),"-",J56/I56)</f>
        <v>104.49138036304684</v>
      </c>
    </row>
    <row r="57" spans="1:11" s="31" customFormat="1" ht="12.75" customHeight="1">
      <c r="A57" s="32"/>
      <c r="B57" s="26"/>
      <c r="C57" s="26"/>
      <c r="D57" s="33" t="s">
        <v>49</v>
      </c>
      <c r="E57" s="33"/>
      <c r="F57" s="33"/>
      <c r="G57" s="26"/>
      <c r="H57" s="27">
        <v>39</v>
      </c>
      <c r="I57" s="28">
        <v>262390325</v>
      </c>
      <c r="J57" s="29">
        <v>30641511530</v>
      </c>
      <c r="K57" s="30">
        <f>IF(ISERR(J57/I57),"-",J57/I57)</f>
        <v>116.77835884383313</v>
      </c>
    </row>
    <row r="58" spans="1:11" s="31" customFormat="1" ht="12.75" customHeight="1">
      <c r="A58" s="32"/>
      <c r="B58" s="26"/>
      <c r="C58" s="26"/>
      <c r="D58" s="33" t="s">
        <v>50</v>
      </c>
      <c r="E58" s="33"/>
      <c r="F58" s="33"/>
      <c r="G58" s="26"/>
      <c r="H58" s="27">
        <v>40</v>
      </c>
      <c r="I58" s="28">
        <v>18275431</v>
      </c>
      <c r="J58" s="29">
        <v>10095396282</v>
      </c>
      <c r="K58" s="30">
        <f>IF(ISERR(J58/I58),"-",J58/I58)</f>
        <v>552.40263728937498</v>
      </c>
    </row>
    <row r="59" spans="1:11" s="31" customFormat="1" ht="12.75" customHeight="1">
      <c r="A59" s="32"/>
      <c r="B59" s="26"/>
      <c r="C59" s="26"/>
      <c r="D59" s="26"/>
      <c r="E59" s="26"/>
      <c r="F59" s="26"/>
      <c r="G59" s="26"/>
      <c r="H59" s="27"/>
      <c r="I59" s="28"/>
      <c r="J59" s="29"/>
      <c r="K59" s="30"/>
    </row>
    <row r="60" spans="1:11" s="31" customFormat="1" ht="12.75" customHeight="1">
      <c r="A60" s="32"/>
      <c r="B60" s="26"/>
      <c r="C60" s="26"/>
      <c r="D60" s="33" t="s">
        <v>51</v>
      </c>
      <c r="E60" s="33"/>
      <c r="F60" s="33"/>
      <c r="G60" s="26"/>
      <c r="H60" s="27">
        <v>41</v>
      </c>
      <c r="I60" s="28">
        <v>69867980</v>
      </c>
      <c r="J60" s="29">
        <v>32258439561</v>
      </c>
      <c r="K60" s="30">
        <f>IF(ISERR(J60/I60),"-",J60/I60)</f>
        <v>461.70562768524292</v>
      </c>
    </row>
    <row r="61" spans="1:11" s="31" customFormat="1" ht="12.75" customHeight="1">
      <c r="A61" s="32"/>
      <c r="B61" s="26"/>
      <c r="C61" s="26"/>
      <c r="D61" s="33" t="s">
        <v>52</v>
      </c>
      <c r="E61" s="33"/>
      <c r="F61" s="33"/>
      <c r="G61" s="26"/>
      <c r="H61" s="27">
        <v>42</v>
      </c>
      <c r="I61" s="28">
        <v>3178490</v>
      </c>
      <c r="J61" s="29">
        <v>3244552889</v>
      </c>
      <c r="K61" s="30">
        <f>IF(ISERR(J61/I61),"-",J61/I61)</f>
        <v>1020.7843627005276</v>
      </c>
    </row>
    <row r="62" spans="1:11" s="31" customFormat="1" ht="12.75" customHeight="1">
      <c r="A62" s="32"/>
      <c r="B62" s="26"/>
      <c r="C62" s="26"/>
      <c r="D62" s="33" t="s">
        <v>53</v>
      </c>
      <c r="E62" s="33"/>
      <c r="F62" s="33"/>
      <c r="G62" s="26"/>
      <c r="H62" s="27">
        <v>43</v>
      </c>
      <c r="I62" s="28">
        <v>21287382</v>
      </c>
      <c r="J62" s="29">
        <v>6609457090</v>
      </c>
      <c r="K62" s="30">
        <f>IF(ISERR(J62/I62),"-",J62/I62)</f>
        <v>310.48708056256049</v>
      </c>
    </row>
    <row r="63" spans="1:11" s="31" customFormat="1" ht="12.75" customHeight="1">
      <c r="A63" s="32"/>
      <c r="B63" s="26"/>
      <c r="C63" s="26"/>
      <c r="D63" s="33" t="s">
        <v>54</v>
      </c>
      <c r="E63" s="33"/>
      <c r="F63" s="33"/>
      <c r="G63" s="26"/>
      <c r="H63" s="27">
        <v>44</v>
      </c>
      <c r="I63" s="28">
        <v>1182</v>
      </c>
      <c r="J63" s="29">
        <v>274990</v>
      </c>
      <c r="K63" s="30">
        <f>IF(ISERR(J63/I63),"-",J63/I63)</f>
        <v>232.64805414551608</v>
      </c>
    </row>
    <row r="64" spans="1:11" s="31" customFormat="1" ht="12.75" customHeight="1">
      <c r="A64" s="32"/>
      <c r="B64" s="26"/>
      <c r="C64" s="26"/>
      <c r="D64" s="33" t="s">
        <v>55</v>
      </c>
      <c r="E64" s="33"/>
      <c r="F64" s="33"/>
      <c r="G64" s="26"/>
      <c r="H64" s="27">
        <v>45</v>
      </c>
      <c r="I64" s="28">
        <v>41760921</v>
      </c>
      <c r="J64" s="29">
        <v>9535739944</v>
      </c>
      <c r="K64" s="30">
        <f>IF(ISERR(J64/I64),"-",J64/I64)</f>
        <v>228.3412270529187</v>
      </c>
    </row>
    <row r="65" spans="1:11" s="31" customFormat="1" ht="12.75" customHeight="1">
      <c r="A65" s="32"/>
      <c r="B65" s="26"/>
      <c r="C65" s="26"/>
      <c r="D65" s="26"/>
      <c r="E65" s="26"/>
      <c r="F65" s="26"/>
      <c r="G65" s="26"/>
      <c r="H65" s="27"/>
      <c r="I65" s="28"/>
      <c r="J65" s="29"/>
      <c r="K65" s="30"/>
    </row>
    <row r="66" spans="1:11" s="31" customFormat="1" ht="12.75" customHeight="1">
      <c r="A66" s="32"/>
      <c r="B66" s="26"/>
      <c r="C66" s="26"/>
      <c r="D66" s="33" t="s">
        <v>56</v>
      </c>
      <c r="E66" s="33"/>
      <c r="F66" s="33"/>
      <c r="G66" s="26"/>
      <c r="H66" s="27">
        <v>46</v>
      </c>
      <c r="I66" s="28">
        <v>133</v>
      </c>
      <c r="J66" s="29">
        <v>36072</v>
      </c>
      <c r="K66" s="30">
        <f>IF(ISERR(J66/I66),"-",J66/I66)</f>
        <v>271.21804511278197</v>
      </c>
    </row>
    <row r="67" spans="1:11" s="31" customFormat="1" ht="12.75" customHeight="1">
      <c r="A67" s="32"/>
      <c r="B67" s="26"/>
      <c r="C67" s="26"/>
      <c r="D67" s="33" t="s">
        <v>57</v>
      </c>
      <c r="E67" s="33"/>
      <c r="F67" s="33"/>
      <c r="G67" s="26"/>
      <c r="H67" s="27">
        <v>47</v>
      </c>
      <c r="I67" s="28">
        <v>136569534</v>
      </c>
      <c r="J67" s="29">
        <v>8581333220</v>
      </c>
      <c r="K67" s="30">
        <f>IF(ISERR(J67/I67),"-",J67/I67)</f>
        <v>62.834901523497912</v>
      </c>
    </row>
    <row r="68" spans="1:11" s="31" customFormat="1" ht="12.75" customHeight="1">
      <c r="A68" s="32"/>
      <c r="B68" s="26"/>
      <c r="C68" s="26"/>
      <c r="D68" s="33" t="s">
        <v>58</v>
      </c>
      <c r="E68" s="33"/>
      <c r="F68" s="33"/>
      <c r="G68" s="26"/>
      <c r="H68" s="27">
        <v>48</v>
      </c>
      <c r="I68" s="28">
        <v>0</v>
      </c>
      <c r="J68" s="29">
        <v>0</v>
      </c>
      <c r="K68" s="30" t="str">
        <f>IF(ISERR(J68/I68),"-",J68/I68)</f>
        <v>-</v>
      </c>
    </row>
    <row r="69" spans="1:11" s="31" customFormat="1" ht="12.75" customHeight="1">
      <c r="A69" s="32"/>
      <c r="B69" s="26"/>
      <c r="C69" s="26"/>
      <c r="D69" s="33" t="s">
        <v>59</v>
      </c>
      <c r="E69" s="33"/>
      <c r="F69" s="33"/>
      <c r="G69" s="26"/>
      <c r="H69" s="27">
        <v>49</v>
      </c>
      <c r="I69" s="28">
        <v>19282350</v>
      </c>
      <c r="J69" s="29">
        <v>1255085185</v>
      </c>
      <c r="K69" s="30">
        <f>IF(ISERR(J69/I69),"-",J69/I69)</f>
        <v>65.089845636035022</v>
      </c>
    </row>
    <row r="70" spans="1:11" s="31" customFormat="1" ht="12.75" customHeight="1">
      <c r="A70" s="32"/>
      <c r="B70" s="26"/>
      <c r="C70" s="26"/>
      <c r="D70" s="33" t="s">
        <v>60</v>
      </c>
      <c r="E70" s="33"/>
      <c r="F70" s="33"/>
      <c r="G70" s="26"/>
      <c r="H70" s="27">
        <v>50</v>
      </c>
      <c r="I70" s="28">
        <v>67537</v>
      </c>
      <c r="J70" s="29">
        <v>134677109</v>
      </c>
      <c r="K70" s="30">
        <f>IF(ISERR(J70/I70),"-",J70/I70)</f>
        <v>1994.1233546056235</v>
      </c>
    </row>
    <row r="71" spans="1:11" s="31" customFormat="1" ht="12.75" customHeight="1">
      <c r="A71" s="32"/>
      <c r="B71" s="26"/>
      <c r="C71" s="26"/>
      <c r="D71" s="26"/>
      <c r="E71" s="26"/>
      <c r="F71" s="26"/>
      <c r="G71" s="26"/>
      <c r="H71" s="27"/>
      <c r="I71" s="28"/>
      <c r="J71" s="29"/>
      <c r="K71" s="30"/>
    </row>
    <row r="72" spans="1:11" s="31" customFormat="1" ht="12.75" customHeight="1">
      <c r="A72" s="32"/>
      <c r="B72" s="26"/>
      <c r="C72" s="26"/>
      <c r="D72" s="33" t="s">
        <v>61</v>
      </c>
      <c r="E72" s="33"/>
      <c r="F72" s="33"/>
      <c r="G72" s="26"/>
      <c r="H72" s="27">
        <v>51</v>
      </c>
      <c r="I72" s="28">
        <v>917031</v>
      </c>
      <c r="J72" s="29">
        <v>2074137425</v>
      </c>
      <c r="K72" s="30">
        <f>IF(ISERR(J72/I72),"-",J72/I72)</f>
        <v>2261.7964114626443</v>
      </c>
    </row>
    <row r="73" spans="1:11" s="31" customFormat="1" ht="12.75" customHeight="1">
      <c r="A73" s="32"/>
      <c r="B73" s="26"/>
      <c r="C73" s="26"/>
      <c r="D73" s="33" t="s">
        <v>62</v>
      </c>
      <c r="E73" s="33"/>
      <c r="F73" s="33"/>
      <c r="G73" s="26"/>
      <c r="H73" s="27">
        <v>52</v>
      </c>
      <c r="I73" s="28">
        <v>2378290</v>
      </c>
      <c r="J73" s="29">
        <v>938413806</v>
      </c>
      <c r="K73" s="30">
        <f>IF(ISERR(J73/I73),"-",J73/I73)</f>
        <v>394.57501229875248</v>
      </c>
    </row>
    <row r="74" spans="1:11" s="31" customFormat="1" ht="12.75" customHeight="1">
      <c r="A74" s="32"/>
      <c r="B74" s="26"/>
      <c r="C74" s="26"/>
      <c r="D74" s="33" t="s">
        <v>63</v>
      </c>
      <c r="E74" s="33"/>
      <c r="F74" s="33"/>
      <c r="G74" s="26"/>
      <c r="H74" s="27">
        <v>53</v>
      </c>
      <c r="I74" s="28">
        <v>1470197</v>
      </c>
      <c r="J74" s="29">
        <v>426380376</v>
      </c>
      <c r="K74" s="30">
        <f>IF(ISERR(J74/I74),"-",J74/I74)</f>
        <v>290.01581148648785</v>
      </c>
    </row>
    <row r="75" spans="1:11" s="31" customFormat="1" ht="12.75" customHeight="1">
      <c r="A75" s="32"/>
      <c r="B75" s="26"/>
      <c r="C75" s="26"/>
      <c r="D75" s="33" t="s">
        <v>64</v>
      </c>
      <c r="E75" s="33"/>
      <c r="F75" s="33"/>
      <c r="G75" s="26"/>
      <c r="H75" s="27">
        <v>54</v>
      </c>
      <c r="I75" s="28">
        <v>483894</v>
      </c>
      <c r="J75" s="29">
        <v>143491527</v>
      </c>
      <c r="K75" s="30">
        <f>IF(ISERR(J75/I75),"-",J75/I75)</f>
        <v>296.53504073206113</v>
      </c>
    </row>
    <row r="76" spans="1:11" s="31" customFormat="1" ht="12.75" customHeight="1">
      <c r="A76" s="32"/>
      <c r="B76" s="26"/>
      <c r="C76" s="26"/>
      <c r="D76" s="33" t="s">
        <v>65</v>
      </c>
      <c r="E76" s="33"/>
      <c r="F76" s="33"/>
      <c r="G76" s="26"/>
      <c r="H76" s="27">
        <v>55</v>
      </c>
      <c r="I76" s="28">
        <v>1343857</v>
      </c>
      <c r="J76" s="29">
        <v>301405254</v>
      </c>
      <c r="K76" s="30">
        <f>IF(ISERR(J76/I76),"-",J76/I76)</f>
        <v>224.28372512849211</v>
      </c>
    </row>
    <row r="77" spans="1:11" s="31" customFormat="1" ht="12.75" customHeight="1">
      <c r="A77" s="32"/>
      <c r="B77" s="26"/>
      <c r="C77" s="26"/>
      <c r="D77" s="26"/>
      <c r="E77" s="26"/>
      <c r="F77" s="26"/>
      <c r="G77" s="26"/>
      <c r="H77" s="27"/>
      <c r="I77" s="28"/>
      <c r="J77" s="29"/>
      <c r="K77" s="30"/>
    </row>
    <row r="78" spans="1:11" s="31" customFormat="1" ht="12.75" customHeight="1">
      <c r="A78" s="32"/>
      <c r="B78" s="26"/>
      <c r="C78" s="26"/>
      <c r="D78" s="33" t="s">
        <v>66</v>
      </c>
      <c r="E78" s="33"/>
      <c r="F78" s="33"/>
      <c r="G78" s="26"/>
      <c r="H78" s="27">
        <v>56</v>
      </c>
      <c r="I78" s="28">
        <v>199242</v>
      </c>
      <c r="J78" s="29">
        <v>120299625</v>
      </c>
      <c r="K78" s="30">
        <f>IF(ISERR(J78/I78),"-",J78/I78)</f>
        <v>603.78647574306626</v>
      </c>
    </row>
    <row r="79" spans="1:11" s="31" customFormat="1" ht="12.75" customHeight="1">
      <c r="A79" s="32"/>
      <c r="B79" s="26"/>
      <c r="C79" s="26"/>
      <c r="D79" s="33" t="s">
        <v>67</v>
      </c>
      <c r="E79" s="33"/>
      <c r="F79" s="33"/>
      <c r="G79" s="26"/>
      <c r="H79" s="27">
        <v>57</v>
      </c>
      <c r="I79" s="28">
        <v>1076528</v>
      </c>
      <c r="J79" s="29">
        <v>1119224256</v>
      </c>
      <c r="K79" s="30">
        <f>IF(ISERR(J79/I79),"-",J79/I79)</f>
        <v>1039.6610733766331</v>
      </c>
    </row>
    <row r="80" spans="1:11" s="31" customFormat="1" ht="12.75" customHeight="1">
      <c r="A80" s="32"/>
      <c r="B80" s="26"/>
      <c r="C80" s="26"/>
      <c r="D80" s="33" t="s">
        <v>68</v>
      </c>
      <c r="E80" s="33"/>
      <c r="F80" s="33"/>
      <c r="G80" s="26"/>
      <c r="H80" s="27">
        <v>58</v>
      </c>
      <c r="I80" s="28">
        <v>632553</v>
      </c>
      <c r="J80" s="29">
        <v>375372722</v>
      </c>
      <c r="K80" s="30">
        <f>IF(ISERR(J80/I80),"-",J80/I80)</f>
        <v>593.42493356287935</v>
      </c>
    </row>
    <row r="81" spans="1:11" s="31" customFormat="1" ht="12.75" customHeight="1">
      <c r="A81" s="32"/>
      <c r="B81" s="26"/>
      <c r="C81" s="26"/>
      <c r="D81" s="33" t="s">
        <v>69</v>
      </c>
      <c r="E81" s="33"/>
      <c r="F81" s="33"/>
      <c r="G81" s="26"/>
      <c r="H81" s="27">
        <v>59</v>
      </c>
      <c r="I81" s="28">
        <v>3552554</v>
      </c>
      <c r="J81" s="29">
        <v>2082564856</v>
      </c>
      <c r="K81" s="30">
        <f>IF(ISERR(J81/I81),"-",J81/I81)</f>
        <v>586.21624217394026</v>
      </c>
    </row>
    <row r="82" spans="1:11" s="31" customFormat="1" ht="12.75" customHeight="1">
      <c r="A82" s="32"/>
      <c r="B82" s="26"/>
      <c r="C82" s="26"/>
      <c r="D82" s="33" t="s">
        <v>70</v>
      </c>
      <c r="E82" s="33"/>
      <c r="F82" s="33"/>
      <c r="G82" s="26"/>
      <c r="H82" s="27">
        <v>60</v>
      </c>
      <c r="I82" s="28">
        <v>1837464</v>
      </c>
      <c r="J82" s="29">
        <v>361865212</v>
      </c>
      <c r="K82" s="30">
        <f>IF(ISERR(J82/I82),"-",J82/I82)</f>
        <v>196.9373070710501</v>
      </c>
    </row>
    <row r="83" spans="1:11" s="31" customFormat="1" ht="12.75" customHeight="1">
      <c r="A83" s="32"/>
      <c r="B83" s="26"/>
      <c r="C83" s="26"/>
      <c r="D83" s="26"/>
      <c r="E83" s="26"/>
      <c r="F83" s="26"/>
      <c r="G83" s="26"/>
      <c r="H83" s="27"/>
      <c r="I83" s="28"/>
      <c r="J83" s="29"/>
      <c r="K83" s="30"/>
    </row>
    <row r="84" spans="1:11" s="31" customFormat="1" ht="12.75" customHeight="1">
      <c r="A84" s="32"/>
      <c r="B84" s="26"/>
      <c r="C84" s="26"/>
      <c r="D84" s="33" t="s">
        <v>71</v>
      </c>
      <c r="E84" s="33"/>
      <c r="F84" s="33"/>
      <c r="G84" s="26"/>
      <c r="H84" s="27">
        <v>61</v>
      </c>
      <c r="I84" s="28">
        <v>9311047</v>
      </c>
      <c r="J84" s="29">
        <v>5776506393</v>
      </c>
      <c r="K84" s="30">
        <f>IF(ISERR(J84/I84),"-",J84/I84)</f>
        <v>620.39278643959165</v>
      </c>
    </row>
    <row r="85" spans="1:11" s="31" customFormat="1" ht="12.75" customHeight="1">
      <c r="A85" s="32"/>
      <c r="B85" s="26"/>
      <c r="C85" s="26"/>
      <c r="D85" s="33" t="s">
        <v>72</v>
      </c>
      <c r="E85" s="33"/>
      <c r="F85" s="33"/>
      <c r="G85" s="26"/>
      <c r="H85" s="27">
        <v>62</v>
      </c>
      <c r="I85" s="28">
        <v>2715374</v>
      </c>
      <c r="J85" s="29">
        <v>906971732</v>
      </c>
      <c r="K85" s="30">
        <f>IF(ISERR(J85/I85),"-",J85/I85)</f>
        <v>334.01355835328764</v>
      </c>
    </row>
    <row r="86" spans="1:11" s="31" customFormat="1" ht="12.75" customHeight="1">
      <c r="A86" s="32"/>
      <c r="B86" s="26"/>
      <c r="C86" s="26"/>
      <c r="D86" s="33" t="s">
        <v>73</v>
      </c>
      <c r="E86" s="33"/>
      <c r="F86" s="33"/>
      <c r="G86" s="26"/>
      <c r="H86" s="27">
        <v>63</v>
      </c>
      <c r="I86" s="28">
        <v>423944</v>
      </c>
      <c r="J86" s="29">
        <v>192329253</v>
      </c>
      <c r="K86" s="30">
        <f>IF(ISERR(J86/I86),"-",J86/I86)</f>
        <v>453.66664700998246</v>
      </c>
    </row>
    <row r="87" spans="1:11" s="31" customFormat="1" ht="12.75" customHeight="1">
      <c r="A87" s="32"/>
      <c r="B87" s="26"/>
      <c r="C87" s="26"/>
      <c r="D87" s="33" t="s">
        <v>74</v>
      </c>
      <c r="E87" s="33"/>
      <c r="F87" s="33"/>
      <c r="G87" s="26"/>
      <c r="H87" s="27">
        <v>64</v>
      </c>
      <c r="I87" s="28">
        <v>1762549</v>
      </c>
      <c r="J87" s="29">
        <v>1217484736</v>
      </c>
      <c r="K87" s="30">
        <f>IF(ISERR(J87/I87),"-",J87/I87)</f>
        <v>690.75227752533408</v>
      </c>
    </row>
    <row r="88" spans="1:11" s="31" customFormat="1" ht="12.75" customHeight="1">
      <c r="A88" s="32"/>
      <c r="B88" s="26"/>
      <c r="C88" s="26"/>
      <c r="D88" s="33" t="s">
        <v>75</v>
      </c>
      <c r="E88" s="33"/>
      <c r="F88" s="33"/>
      <c r="G88" s="26"/>
      <c r="H88" s="27">
        <v>65</v>
      </c>
      <c r="I88" s="28">
        <v>5031896</v>
      </c>
      <c r="J88" s="29">
        <v>3777063358</v>
      </c>
      <c r="K88" s="30">
        <f>IF(ISERR(J88/I88),"-",J88/I88)</f>
        <v>750.62428913475162</v>
      </c>
    </row>
    <row r="89" spans="1:11" s="31" customFormat="1" ht="12.75" customHeight="1">
      <c r="A89" s="32"/>
      <c r="B89" s="26"/>
      <c r="C89" s="26"/>
      <c r="D89" s="26"/>
      <c r="E89" s="26"/>
      <c r="F89" s="26"/>
      <c r="G89" s="26"/>
      <c r="H89" s="27"/>
      <c r="I89" s="28"/>
      <c r="J89" s="29"/>
      <c r="K89" s="30"/>
    </row>
    <row r="90" spans="1:11" s="31" customFormat="1" ht="12.75" customHeight="1">
      <c r="A90" s="32"/>
      <c r="B90" s="26"/>
      <c r="C90" s="26"/>
      <c r="D90" s="33" t="s">
        <v>76</v>
      </c>
      <c r="E90" s="33"/>
      <c r="F90" s="33"/>
      <c r="G90" s="26"/>
      <c r="H90" s="27">
        <v>66</v>
      </c>
      <c r="I90" s="28">
        <v>3654080</v>
      </c>
      <c r="J90" s="29">
        <v>892887120</v>
      </c>
      <c r="K90" s="30">
        <f>IF(ISERR(J90/I90),"-",J90/I90)</f>
        <v>244.35346790436992</v>
      </c>
    </row>
    <row r="91" spans="1:11" s="31" customFormat="1" ht="12.75" customHeight="1">
      <c r="A91" s="32"/>
      <c r="B91" s="26"/>
      <c r="C91" s="26"/>
      <c r="D91" s="33" t="s">
        <v>77</v>
      </c>
      <c r="E91" s="33"/>
      <c r="F91" s="33"/>
      <c r="G91" s="26"/>
      <c r="H91" s="27">
        <v>67</v>
      </c>
      <c r="I91" s="28">
        <v>1704430</v>
      </c>
      <c r="J91" s="29">
        <v>356777517</v>
      </c>
      <c r="K91" s="30">
        <f>IF(ISERR(J91/I91),"-",J91/I91)</f>
        <v>209.32365482888707</v>
      </c>
    </row>
    <row r="92" spans="1:11" s="31" customFormat="1" ht="12.75" customHeight="1">
      <c r="A92" s="32"/>
      <c r="B92" s="26"/>
      <c r="C92" s="26"/>
      <c r="D92" s="33" t="s">
        <v>78</v>
      </c>
      <c r="E92" s="33"/>
      <c r="F92" s="33"/>
      <c r="G92" s="26"/>
      <c r="H92" s="27">
        <v>68</v>
      </c>
      <c r="I92" s="28">
        <v>1557974</v>
      </c>
      <c r="J92" s="29">
        <v>306195107</v>
      </c>
      <c r="K92" s="30">
        <f>IF(ISERR(J92/I92),"-",J92/I92)</f>
        <v>196.53415718105694</v>
      </c>
    </row>
    <row r="93" spans="1:11" s="31" customFormat="1" ht="12.75" customHeight="1">
      <c r="A93" s="32"/>
      <c r="B93" s="26"/>
      <c r="C93" s="26"/>
      <c r="D93" s="33" t="s">
        <v>79</v>
      </c>
      <c r="E93" s="33"/>
      <c r="F93" s="33"/>
      <c r="G93" s="26"/>
      <c r="H93" s="27">
        <v>69</v>
      </c>
      <c r="I93" s="28">
        <v>1466490</v>
      </c>
      <c r="J93" s="29">
        <v>1017034439</v>
      </c>
      <c r="K93" s="30">
        <f>IF(ISERR(J93/I93),"-",J93/I93)</f>
        <v>693.51610921315523</v>
      </c>
    </row>
    <row r="94" spans="1:11" s="31" customFormat="1" ht="12.75" customHeight="1">
      <c r="A94" s="32"/>
      <c r="B94" s="26"/>
      <c r="C94" s="26"/>
      <c r="D94" s="33" t="s">
        <v>80</v>
      </c>
      <c r="E94" s="33"/>
      <c r="F94" s="33"/>
      <c r="G94" s="26"/>
      <c r="H94" s="27">
        <v>70</v>
      </c>
      <c r="I94" s="28">
        <v>760133</v>
      </c>
      <c r="J94" s="29">
        <v>136334093</v>
      </c>
      <c r="K94" s="30">
        <f>IF(ISERR(J94/I94),"-",J94/I94)</f>
        <v>179.35557724766588</v>
      </c>
    </row>
    <row r="95" spans="1:11" s="31" customFormat="1" ht="12.75" customHeight="1">
      <c r="A95" s="32"/>
      <c r="B95" s="26"/>
      <c r="C95" s="26"/>
      <c r="D95" s="26"/>
      <c r="E95" s="26"/>
      <c r="F95" s="26"/>
      <c r="G95" s="26"/>
      <c r="H95" s="27"/>
      <c r="I95" s="28"/>
      <c r="J95" s="29"/>
      <c r="K95" s="30"/>
    </row>
    <row r="96" spans="1:11" s="31" customFormat="1" ht="12.75" customHeight="1">
      <c r="A96" s="32"/>
      <c r="B96" s="26"/>
      <c r="C96" s="26"/>
      <c r="D96" s="33" t="s">
        <v>81</v>
      </c>
      <c r="E96" s="33"/>
      <c r="F96" s="33"/>
      <c r="G96" s="26"/>
      <c r="H96" s="27">
        <v>71</v>
      </c>
      <c r="I96" s="28">
        <v>589821</v>
      </c>
      <c r="J96" s="29">
        <v>1303971662</v>
      </c>
      <c r="K96" s="30">
        <f>IF(ISERR(J96/I96),"-",J96/I96)</f>
        <v>2210.7921928856381</v>
      </c>
    </row>
    <row r="97" spans="1:11" s="31" customFormat="1" ht="12.75" customHeight="1">
      <c r="A97" s="32"/>
      <c r="B97" s="26"/>
      <c r="C97" s="26"/>
      <c r="D97" s="33" t="s">
        <v>82</v>
      </c>
      <c r="E97" s="33"/>
      <c r="F97" s="33"/>
      <c r="G97" s="26"/>
      <c r="H97" s="27">
        <v>72</v>
      </c>
      <c r="I97" s="28">
        <v>1121780</v>
      </c>
      <c r="J97" s="29">
        <v>3598630836</v>
      </c>
      <c r="K97" s="30">
        <f>IF(ISERR(J97/I97),"-",J97/I97)</f>
        <v>3207.9648736828967</v>
      </c>
    </row>
    <row r="98" spans="1:11" s="31" customFormat="1" ht="12.75" customHeight="1">
      <c r="A98" s="32"/>
      <c r="B98" s="26"/>
      <c r="C98" s="26"/>
      <c r="D98" s="33" t="s">
        <v>83</v>
      </c>
      <c r="E98" s="33"/>
      <c r="F98" s="33"/>
      <c r="G98" s="26"/>
      <c r="H98" s="27">
        <v>73</v>
      </c>
      <c r="I98" s="28">
        <v>3845298</v>
      </c>
      <c r="J98" s="29">
        <v>980351194</v>
      </c>
      <c r="K98" s="30">
        <f>IF(ISERR(J98/I98),"-",J98/I98)</f>
        <v>254.94804147818974</v>
      </c>
    </row>
    <row r="99" spans="1:11" s="31" customFormat="1" ht="12.75" customHeight="1">
      <c r="A99" s="32"/>
      <c r="B99" s="26"/>
      <c r="C99" s="26"/>
      <c r="D99" s="33" t="s">
        <v>84</v>
      </c>
      <c r="E99" s="33"/>
      <c r="F99" s="33"/>
      <c r="G99" s="26"/>
      <c r="H99" s="27">
        <v>74</v>
      </c>
      <c r="I99" s="28">
        <v>68105970</v>
      </c>
      <c r="J99" s="29">
        <v>30018522399</v>
      </c>
      <c r="K99" s="30">
        <f>IF(ISERR(J99/I99),"-",J99/I99)</f>
        <v>440.76198311249368</v>
      </c>
    </row>
    <row r="100" spans="1:11" s="31" customFormat="1" ht="12.75" customHeight="1">
      <c r="A100" s="32"/>
      <c r="B100" s="26"/>
      <c r="C100" s="26"/>
      <c r="D100" s="33" t="s">
        <v>85</v>
      </c>
      <c r="E100" s="33"/>
      <c r="F100" s="33"/>
      <c r="G100" s="26"/>
      <c r="H100" s="27">
        <v>75</v>
      </c>
      <c r="I100" s="28">
        <v>244467</v>
      </c>
      <c r="J100" s="29">
        <v>1436375781</v>
      </c>
      <c r="K100" s="30">
        <f>IF(ISERR(J100/I100),"-",J100/I100)</f>
        <v>5875.5405883002613</v>
      </c>
    </row>
    <row r="101" spans="1:11" s="31" customFormat="1" ht="12.75" customHeight="1">
      <c r="A101" s="32"/>
      <c r="B101" s="26"/>
      <c r="C101" s="26"/>
      <c r="D101" s="26"/>
      <c r="E101" s="26"/>
      <c r="F101" s="26"/>
      <c r="G101" s="26"/>
      <c r="H101" s="27"/>
      <c r="I101" s="28"/>
      <c r="J101" s="29"/>
      <c r="K101" s="30"/>
    </row>
    <row r="102" spans="1:11" s="31" customFormat="1" ht="12.75" customHeight="1">
      <c r="A102" s="32"/>
      <c r="B102" s="26"/>
      <c r="C102" s="26"/>
      <c r="D102" s="33" t="s">
        <v>86</v>
      </c>
      <c r="E102" s="33"/>
      <c r="F102" s="33"/>
      <c r="G102" s="26"/>
      <c r="H102" s="27">
        <v>76</v>
      </c>
      <c r="I102" s="28">
        <v>75871</v>
      </c>
      <c r="J102" s="29">
        <v>355063790</v>
      </c>
      <c r="K102" s="30">
        <f>IF(ISERR(J102/I102),"-",J102/I102)</f>
        <v>4679.8353784713527</v>
      </c>
    </row>
    <row r="103" spans="1:11" s="31" customFormat="1" ht="12.75" customHeight="1">
      <c r="A103" s="32"/>
      <c r="B103" s="26"/>
      <c r="C103" s="26"/>
      <c r="D103" s="33" t="s">
        <v>87</v>
      </c>
      <c r="E103" s="33"/>
      <c r="F103" s="33"/>
      <c r="G103" s="26"/>
      <c r="H103" s="27">
        <v>77</v>
      </c>
      <c r="I103" s="28">
        <v>4397430</v>
      </c>
      <c r="J103" s="29">
        <v>7137167363</v>
      </c>
      <c r="K103" s="30">
        <f>IF(ISERR(J103/I103),"-",J103/I103)</f>
        <v>1623.0314895291112</v>
      </c>
    </row>
    <row r="104" spans="1:11" s="31" customFormat="1" ht="12.75" customHeight="1">
      <c r="A104" s="32"/>
      <c r="B104" s="26"/>
      <c r="C104" s="26"/>
      <c r="D104" s="33" t="s">
        <v>88</v>
      </c>
      <c r="E104" s="33"/>
      <c r="F104" s="33"/>
      <c r="G104" s="26"/>
      <c r="H104" s="27">
        <v>78</v>
      </c>
      <c r="I104" s="28">
        <v>138957</v>
      </c>
      <c r="J104" s="29">
        <v>511793800</v>
      </c>
      <c r="K104" s="30">
        <f>IF(ISERR(J104/I104),"-",J104/I104)</f>
        <v>3683.1091632663342</v>
      </c>
    </row>
    <row r="105" spans="1:11" s="31" customFormat="1" ht="12.75" customHeight="1">
      <c r="A105" s="32"/>
      <c r="B105" s="26"/>
      <c r="C105" s="26"/>
      <c r="D105" s="33" t="s">
        <v>89</v>
      </c>
      <c r="E105" s="33"/>
      <c r="F105" s="33"/>
      <c r="G105" s="26"/>
      <c r="H105" s="27">
        <v>79</v>
      </c>
      <c r="I105" s="28">
        <v>1915150</v>
      </c>
      <c r="J105" s="29">
        <v>11834573756</v>
      </c>
      <c r="K105" s="30">
        <f>IF(ISERR(J105/I105),"-",J105/I105)</f>
        <v>6179.4500462104797</v>
      </c>
    </row>
    <row r="106" spans="1:11" s="31" customFormat="1" ht="12.75" customHeight="1">
      <c r="A106" s="32"/>
      <c r="B106" s="26"/>
      <c r="C106" s="26"/>
      <c r="D106" s="33" t="s">
        <v>90</v>
      </c>
      <c r="E106" s="33"/>
      <c r="F106" s="33"/>
      <c r="G106" s="26"/>
      <c r="H106" s="27">
        <v>80</v>
      </c>
      <c r="I106" s="28">
        <v>9060044</v>
      </c>
      <c r="J106" s="29">
        <v>6519672014</v>
      </c>
      <c r="K106" s="30">
        <f>IF(ISERR(J106/I106),"-",J106/I106)</f>
        <v>719.60710279111231</v>
      </c>
    </row>
    <row r="107" spans="1:11" s="31" customFormat="1" ht="12.75" customHeight="1">
      <c r="A107" s="32"/>
      <c r="B107" s="26"/>
      <c r="C107" s="26"/>
      <c r="D107" s="26"/>
      <c r="E107" s="26"/>
      <c r="F107" s="26"/>
      <c r="G107" s="26"/>
      <c r="H107" s="27"/>
      <c r="I107" s="28"/>
      <c r="J107" s="29"/>
      <c r="K107" s="30"/>
    </row>
    <row r="108" spans="1:11" s="31" customFormat="1" ht="12.75" customHeight="1">
      <c r="A108" s="32"/>
      <c r="B108" s="26"/>
      <c r="C108" s="26"/>
      <c r="D108" s="33" t="s">
        <v>91</v>
      </c>
      <c r="E108" s="33"/>
      <c r="F108" s="33"/>
      <c r="G108" s="26"/>
      <c r="H108" s="27">
        <v>81</v>
      </c>
      <c r="I108" s="28">
        <v>429460</v>
      </c>
      <c r="J108" s="29">
        <v>453935483</v>
      </c>
      <c r="K108" s="30">
        <f>IF(ISERR(J108/I108),"-",J108/I108)</f>
        <v>1056.9912983747031</v>
      </c>
    </row>
    <row r="109" spans="1:11" s="31" customFormat="1" ht="12.75" customHeight="1">
      <c r="A109" s="32"/>
      <c r="B109" s="26"/>
      <c r="C109" s="26"/>
      <c r="D109" s="33" t="s">
        <v>92</v>
      </c>
      <c r="E109" s="33"/>
      <c r="F109" s="33"/>
      <c r="G109" s="26"/>
      <c r="H109" s="27">
        <v>82</v>
      </c>
      <c r="I109" s="28">
        <v>3373933</v>
      </c>
      <c r="J109" s="29">
        <v>5519775089</v>
      </c>
      <c r="K109" s="30">
        <f>IF(ISERR(J109/I109),"-",J109/I109)</f>
        <v>1636.0061355693786</v>
      </c>
    </row>
    <row r="110" spans="1:11" s="31" customFormat="1" ht="12.75" customHeight="1">
      <c r="A110" s="32"/>
      <c r="B110" s="26"/>
      <c r="C110" s="26"/>
      <c r="D110" s="33" t="s">
        <v>93</v>
      </c>
      <c r="E110" s="33"/>
      <c r="F110" s="33"/>
      <c r="G110" s="26"/>
      <c r="H110" s="27">
        <v>83</v>
      </c>
      <c r="I110" s="28">
        <v>19662970</v>
      </c>
      <c r="J110" s="29">
        <v>14784629129</v>
      </c>
      <c r="K110" s="30">
        <f>IF(ISERR(J110/I110),"-",J110/I110)</f>
        <v>751.9021352827167</v>
      </c>
    </row>
    <row r="111" spans="1:11" s="31" customFormat="1" ht="12.75" customHeight="1">
      <c r="A111" s="32"/>
      <c r="B111" s="26"/>
      <c r="C111" s="26"/>
      <c r="D111" s="33" t="s">
        <v>94</v>
      </c>
      <c r="E111" s="33"/>
      <c r="F111" s="33"/>
      <c r="G111" s="26"/>
      <c r="H111" s="27">
        <v>84</v>
      </c>
      <c r="I111" s="28">
        <v>4418817</v>
      </c>
      <c r="J111" s="29">
        <v>4767860838</v>
      </c>
      <c r="K111" s="30">
        <f>IF(ISERR(J111/I111),"-",J111/I111)</f>
        <v>1078.9903356486589</v>
      </c>
    </row>
    <row r="112" spans="1:11" s="31" customFormat="1" ht="12.75" customHeight="1">
      <c r="A112" s="32"/>
      <c r="B112" s="26"/>
      <c r="C112" s="26"/>
      <c r="D112" s="33" t="s">
        <v>95</v>
      </c>
      <c r="E112" s="33"/>
      <c r="F112" s="33"/>
      <c r="G112" s="26"/>
      <c r="H112" s="27">
        <v>85</v>
      </c>
      <c r="I112" s="28">
        <v>275901</v>
      </c>
      <c r="J112" s="29">
        <v>247830996</v>
      </c>
      <c r="K112" s="30">
        <f>IF(ISERR(J112/I112),"-",J112/I112)</f>
        <v>898.26059347374598</v>
      </c>
    </row>
    <row r="113" spans="1:11" s="31" customFormat="1" ht="12.75" customHeight="1">
      <c r="A113" s="32"/>
      <c r="B113" s="26"/>
      <c r="C113" s="26"/>
      <c r="D113" s="26"/>
      <c r="E113" s="26"/>
      <c r="F113" s="26"/>
      <c r="G113" s="26"/>
      <c r="H113" s="27"/>
      <c r="I113" s="28"/>
      <c r="J113" s="29"/>
      <c r="K113" s="30"/>
    </row>
    <row r="114" spans="1:11" s="31" customFormat="1" ht="12.75" customHeight="1">
      <c r="A114" s="32"/>
      <c r="B114" s="26"/>
      <c r="C114" s="26"/>
      <c r="D114" s="33" t="s">
        <v>96</v>
      </c>
      <c r="E114" s="33"/>
      <c r="F114" s="33"/>
      <c r="G114" s="26"/>
      <c r="H114" s="27">
        <v>86</v>
      </c>
      <c r="I114" s="28">
        <v>12509</v>
      </c>
      <c r="J114" s="29">
        <v>3571105</v>
      </c>
      <c r="K114" s="30">
        <f>IF(ISERR(J114/I114),"-",J114/I114)</f>
        <v>285.48285234631066</v>
      </c>
    </row>
    <row r="115" spans="1:11" s="31" customFormat="1" ht="12.75" customHeight="1">
      <c r="A115" s="32"/>
      <c r="B115" s="26"/>
      <c r="C115" s="26"/>
      <c r="D115" s="33" t="s">
        <v>97</v>
      </c>
      <c r="E115" s="33"/>
      <c r="F115" s="33"/>
      <c r="G115" s="26"/>
      <c r="H115" s="27">
        <v>87</v>
      </c>
      <c r="I115" s="28">
        <v>2945038</v>
      </c>
      <c r="J115" s="29">
        <v>2881862535</v>
      </c>
      <c r="K115" s="30">
        <f>IF(ISERR(J115/I115),"-",J115/I115)</f>
        <v>978.54850599550832</v>
      </c>
    </row>
    <row r="116" spans="1:11" s="31" customFormat="1" ht="12.75" customHeight="1">
      <c r="A116" s="32"/>
      <c r="B116" s="26"/>
      <c r="C116" s="26"/>
      <c r="D116" s="33" t="s">
        <v>98</v>
      </c>
      <c r="E116" s="33"/>
      <c r="F116" s="33"/>
      <c r="G116" s="26"/>
      <c r="H116" s="27">
        <v>88</v>
      </c>
      <c r="I116" s="28">
        <v>13357581</v>
      </c>
      <c r="J116" s="29">
        <v>10456797483</v>
      </c>
      <c r="K116" s="30">
        <f>IF(ISERR(J116/I116),"-",J116/I116)</f>
        <v>782.8361649463327</v>
      </c>
    </row>
    <row r="117" spans="1:11" s="31" customFormat="1" ht="12.75" customHeight="1">
      <c r="A117" s="32"/>
      <c r="B117" s="26"/>
      <c r="C117" s="26"/>
      <c r="D117" s="33" t="s">
        <v>99</v>
      </c>
      <c r="E117" s="33"/>
      <c r="F117" s="33"/>
      <c r="G117" s="26"/>
      <c r="H117" s="27">
        <v>89</v>
      </c>
      <c r="I117" s="28">
        <v>837790</v>
      </c>
      <c r="J117" s="29">
        <v>204781827</v>
      </c>
      <c r="K117" s="30">
        <f>IF(ISERR(J117/I117),"-",J117/I117)</f>
        <v>244.43097554279711</v>
      </c>
    </row>
    <row r="118" spans="1:11" s="31" customFormat="1" ht="12.75" customHeight="1">
      <c r="A118" s="32"/>
      <c r="B118" s="26"/>
      <c r="C118" s="26"/>
      <c r="D118" s="33" t="s">
        <v>100</v>
      </c>
      <c r="E118" s="33"/>
      <c r="F118" s="33"/>
      <c r="G118" s="26"/>
      <c r="H118" s="27">
        <v>90</v>
      </c>
      <c r="I118" s="28">
        <v>11719130</v>
      </c>
      <c r="J118" s="29">
        <v>10402989759</v>
      </c>
      <c r="K118" s="30">
        <f>IF(ISERR(J118/I118),"-",J118/I118)</f>
        <v>887.6930078427323</v>
      </c>
    </row>
    <row r="119" spans="1:11" s="31" customFormat="1" ht="12.75" customHeight="1">
      <c r="A119" s="32"/>
      <c r="B119" s="26"/>
      <c r="C119" s="26"/>
      <c r="D119" s="26"/>
      <c r="E119" s="26"/>
      <c r="F119" s="26"/>
      <c r="G119" s="26"/>
      <c r="H119" s="27"/>
      <c r="I119" s="28"/>
      <c r="J119" s="29"/>
      <c r="K119" s="30"/>
    </row>
    <row r="120" spans="1:11" s="31" customFormat="1" ht="12.75" customHeight="1">
      <c r="A120" s="32"/>
      <c r="B120" s="26"/>
      <c r="C120" s="26"/>
      <c r="D120" s="33" t="s">
        <v>101</v>
      </c>
      <c r="E120" s="33"/>
      <c r="F120" s="33"/>
      <c r="G120" s="26"/>
      <c r="H120" s="27">
        <v>91</v>
      </c>
      <c r="I120" s="28">
        <v>947050</v>
      </c>
      <c r="J120" s="29">
        <v>1954579294</v>
      </c>
      <c r="K120" s="30">
        <f>IF(ISERR(J120/I120),"-",J120/I120)</f>
        <v>2063.8607190750226</v>
      </c>
    </row>
    <row r="121" spans="1:11" s="31" customFormat="1" ht="12.75" customHeight="1">
      <c r="A121" s="32"/>
      <c r="B121" s="26"/>
      <c r="C121" s="26"/>
      <c r="D121" s="33" t="s">
        <v>102</v>
      </c>
      <c r="E121" s="33"/>
      <c r="F121" s="33"/>
      <c r="G121" s="26"/>
      <c r="H121" s="27">
        <v>92</v>
      </c>
      <c r="I121" s="28">
        <v>89622</v>
      </c>
      <c r="J121" s="29">
        <v>1980378161</v>
      </c>
      <c r="K121" s="30">
        <f>IF(ISERR(J121/I121),"-",J121/I121)</f>
        <v>22097.009227644998</v>
      </c>
    </row>
    <row r="122" spans="1:11" s="31" customFormat="1" ht="12.75" customHeight="1">
      <c r="A122" s="32"/>
      <c r="B122" s="26"/>
      <c r="C122" s="26"/>
      <c r="D122" s="33" t="s">
        <v>103</v>
      </c>
      <c r="E122" s="33"/>
      <c r="F122" s="33"/>
      <c r="G122" s="26"/>
      <c r="H122" s="27">
        <v>93</v>
      </c>
      <c r="I122" s="28">
        <v>2158788</v>
      </c>
      <c r="J122" s="29">
        <v>6812182936</v>
      </c>
      <c r="K122" s="30">
        <f>IF(ISERR(J122/I122),"-",J122/I122)</f>
        <v>3155.5590155216723</v>
      </c>
    </row>
    <row r="123" spans="1:11" s="31" customFormat="1" ht="12.75" customHeight="1">
      <c r="A123" s="32"/>
      <c r="B123" s="26"/>
      <c r="C123" s="26"/>
      <c r="D123" s="33" t="s">
        <v>104</v>
      </c>
      <c r="E123" s="33"/>
      <c r="F123" s="33"/>
      <c r="G123" s="26"/>
      <c r="H123" s="27">
        <v>94</v>
      </c>
      <c r="I123" s="28">
        <v>12960454</v>
      </c>
      <c r="J123" s="29">
        <v>1542257788</v>
      </c>
      <c r="K123" s="30">
        <f>IF(ISERR(J123/I123),"-",J123/I123)</f>
        <v>118.99720395597252</v>
      </c>
    </row>
    <row r="124" spans="1:11" s="31" customFormat="1" ht="12.75" customHeight="1">
      <c r="A124" s="32"/>
      <c r="B124" s="26"/>
      <c r="C124" s="26"/>
      <c r="D124" s="33" t="s">
        <v>105</v>
      </c>
      <c r="E124" s="33"/>
      <c r="F124" s="33"/>
      <c r="G124" s="26"/>
      <c r="H124" s="27">
        <v>95</v>
      </c>
      <c r="I124" s="28">
        <v>85728</v>
      </c>
      <c r="J124" s="29">
        <v>106467951</v>
      </c>
      <c r="K124" s="30">
        <f>IF(ISERR(J124/I124),"-",J124/I124)</f>
        <v>1241.9273866181411</v>
      </c>
    </row>
    <row r="125" spans="1:11" s="31" customFormat="1" ht="12.75" customHeight="1">
      <c r="A125" s="32"/>
      <c r="B125" s="26"/>
      <c r="C125" s="26"/>
      <c r="D125" s="26"/>
      <c r="E125" s="26"/>
      <c r="F125" s="26"/>
      <c r="G125" s="26"/>
      <c r="H125" s="27"/>
      <c r="I125" s="28"/>
      <c r="J125" s="29"/>
      <c r="K125" s="30"/>
    </row>
    <row r="126" spans="1:11" s="31" customFormat="1" ht="12.75" customHeight="1">
      <c r="A126" s="32"/>
      <c r="B126" s="26"/>
      <c r="C126" s="26"/>
      <c r="D126" s="33" t="s">
        <v>106</v>
      </c>
      <c r="E126" s="33"/>
      <c r="F126" s="33"/>
      <c r="G126" s="26"/>
      <c r="H126" s="27">
        <v>96</v>
      </c>
      <c r="I126" s="28">
        <v>153</v>
      </c>
      <c r="J126" s="29">
        <v>1895043</v>
      </c>
      <c r="K126" s="30">
        <f>IF(ISERR(J126/I126),"-",J126/I126)</f>
        <v>12385.901960784313</v>
      </c>
    </row>
    <row r="127" spans="1:11" s="31" customFormat="1" ht="12.75" customHeight="1">
      <c r="A127" s="32"/>
      <c r="B127" s="26"/>
      <c r="C127" s="26"/>
      <c r="D127" s="33" t="s">
        <v>107</v>
      </c>
      <c r="E127" s="33"/>
      <c r="F127" s="33"/>
      <c r="G127" s="26"/>
      <c r="H127" s="27">
        <v>97</v>
      </c>
      <c r="I127" s="28">
        <v>884235</v>
      </c>
      <c r="J127" s="29">
        <v>3672778929</v>
      </c>
      <c r="K127" s="30">
        <f>IF(ISERR(J127/I127),"-",J127/I127)</f>
        <v>4153.6231081104006</v>
      </c>
    </row>
    <row r="128" spans="1:11" s="31" customFormat="1" ht="12.75" customHeight="1">
      <c r="A128" s="32"/>
      <c r="B128" s="26"/>
      <c r="C128" s="26"/>
      <c r="D128" s="26"/>
      <c r="E128" s="26"/>
      <c r="F128" s="26"/>
      <c r="G128" s="26"/>
      <c r="H128" s="27"/>
      <c r="I128" s="28"/>
      <c r="J128" s="29"/>
      <c r="K128" s="30"/>
    </row>
    <row r="129" spans="1:11" s="31" customFormat="1" ht="12.75" customHeight="1">
      <c r="A129" s="32"/>
      <c r="B129" s="33" t="s">
        <v>108</v>
      </c>
      <c r="C129" s="33"/>
      <c r="D129" s="33"/>
      <c r="E129" s="33"/>
      <c r="F129" s="33"/>
      <c r="G129" s="26"/>
      <c r="H129" s="27">
        <v>98</v>
      </c>
      <c r="I129" s="28">
        <v>271964454</v>
      </c>
      <c r="J129" s="29">
        <v>74047518757</v>
      </c>
      <c r="K129" s="30">
        <f>IF(ISERR(J129/I129),"-",J129/I129)</f>
        <v>272.26910600971405</v>
      </c>
    </row>
    <row r="130" spans="1:11" s="31" customFormat="1" ht="12.75" customHeight="1">
      <c r="A130" s="32"/>
      <c r="B130" s="33" t="s">
        <v>109</v>
      </c>
      <c r="C130" s="33"/>
      <c r="D130" s="33"/>
      <c r="E130" s="33"/>
      <c r="F130" s="33"/>
      <c r="G130" s="26"/>
      <c r="H130" s="27">
        <v>99</v>
      </c>
      <c r="I130" s="28">
        <v>1773249</v>
      </c>
      <c r="J130" s="29">
        <v>1693317016</v>
      </c>
      <c r="K130" s="30">
        <f>IF(ISERR(J130/I130),"-",J130/I130)</f>
        <v>954.92342925330843</v>
      </c>
    </row>
    <row r="131" spans="1:11" s="31" customFormat="1" ht="12.75" customHeight="1">
      <c r="A131" s="32"/>
      <c r="B131" s="26"/>
      <c r="C131" s="26"/>
      <c r="D131" s="33" t="s">
        <v>110</v>
      </c>
      <c r="E131" s="33"/>
      <c r="F131" s="33"/>
      <c r="G131" s="26"/>
      <c r="H131" s="27">
        <v>100</v>
      </c>
      <c r="I131" s="28">
        <v>134173</v>
      </c>
      <c r="J131" s="29">
        <v>1324288779</v>
      </c>
      <c r="K131" s="30">
        <f>IF(ISERR(J131/I131),"-",J131/I131)</f>
        <v>9870.0094579386314</v>
      </c>
    </row>
    <row r="132" spans="1:11" s="31" customFormat="1" ht="12.75" customHeight="1">
      <c r="A132" s="32"/>
      <c r="B132" s="26"/>
      <c r="C132" s="26"/>
      <c r="D132" s="33" t="s">
        <v>111</v>
      </c>
      <c r="E132" s="33"/>
      <c r="F132" s="33"/>
      <c r="G132" s="26"/>
      <c r="H132" s="27">
        <v>101</v>
      </c>
      <c r="I132" s="28">
        <v>1544283</v>
      </c>
      <c r="J132" s="29">
        <v>1202330562</v>
      </c>
      <c r="K132" s="30">
        <f>IF(ISERR(J132/I132),"-",J132/I132)</f>
        <v>778.5687998896575</v>
      </c>
    </row>
    <row r="133" spans="1:11" s="31" customFormat="1" ht="12.75" customHeight="1">
      <c r="A133" s="32"/>
      <c r="B133" s="26"/>
      <c r="C133" s="26"/>
      <c r="D133" s="33" t="s">
        <v>112</v>
      </c>
      <c r="E133" s="33"/>
      <c r="F133" s="33"/>
      <c r="G133" s="26"/>
      <c r="H133" s="27">
        <v>102</v>
      </c>
      <c r="I133" s="28">
        <v>105536</v>
      </c>
      <c r="J133" s="29">
        <v>116339731</v>
      </c>
      <c r="K133" s="30">
        <f>IF(ISERR(J133/I133),"-",J133/I133)</f>
        <v>1102.3701011976955</v>
      </c>
    </row>
    <row r="134" spans="1:11" s="31" customFormat="1" ht="12.75" customHeight="1">
      <c r="A134" s="32"/>
      <c r="B134" s="26"/>
      <c r="C134" s="26"/>
      <c r="D134" s="26"/>
      <c r="E134" s="26"/>
      <c r="F134" s="26"/>
      <c r="G134" s="26"/>
      <c r="H134" s="27"/>
      <c r="I134" s="28"/>
      <c r="J134" s="29"/>
      <c r="K134" s="30"/>
    </row>
    <row r="135" spans="1:11" s="31" customFormat="1" ht="12.75" customHeight="1">
      <c r="A135" s="32"/>
      <c r="B135" s="26"/>
      <c r="C135" s="26"/>
      <c r="D135" s="33" t="s">
        <v>113</v>
      </c>
      <c r="E135" s="33"/>
      <c r="F135" s="33"/>
      <c r="G135" s="26"/>
      <c r="H135" s="27">
        <v>103</v>
      </c>
      <c r="I135" s="28">
        <v>1795384</v>
      </c>
      <c r="J135" s="29">
        <v>1405494755</v>
      </c>
      <c r="K135" s="30">
        <f>IF(ISERR(J135/I135),"-",J135/I135)</f>
        <v>782.83796391189856</v>
      </c>
    </row>
    <row r="136" spans="1:11" s="31" customFormat="1" ht="12.75" customHeight="1">
      <c r="A136" s="32"/>
      <c r="B136" s="26"/>
      <c r="C136" s="26"/>
      <c r="D136" s="33" t="s">
        <v>114</v>
      </c>
      <c r="E136" s="33"/>
      <c r="F136" s="33"/>
      <c r="G136" s="26"/>
      <c r="H136" s="27">
        <v>104</v>
      </c>
      <c r="I136" s="28">
        <v>252111241</v>
      </c>
      <c r="J136" s="29">
        <v>64118529391</v>
      </c>
      <c r="K136" s="30">
        <f>IF(ISERR(J136/I136),"-",J136/I136)</f>
        <v>254.32634077192932</v>
      </c>
    </row>
    <row r="137" spans="1:11" s="31" customFormat="1" ht="12.75" customHeight="1">
      <c r="A137" s="32"/>
      <c r="B137" s="26"/>
      <c r="C137" s="26"/>
      <c r="D137" s="33" t="s">
        <v>115</v>
      </c>
      <c r="E137" s="33"/>
      <c r="F137" s="33"/>
      <c r="G137" s="26"/>
      <c r="H137" s="27">
        <v>105</v>
      </c>
      <c r="I137" s="28">
        <v>3</v>
      </c>
      <c r="J137" s="29">
        <v>6480</v>
      </c>
      <c r="K137" s="30">
        <f>IF(ISERR(J137/I137),"-",J137/I137)</f>
        <v>2160</v>
      </c>
    </row>
    <row r="138" spans="1:11" s="31" customFormat="1" ht="12.75" customHeight="1">
      <c r="A138" s="32"/>
      <c r="B138" s="26"/>
      <c r="C138" s="26"/>
      <c r="D138" s="33" t="s">
        <v>116</v>
      </c>
      <c r="E138" s="33"/>
      <c r="F138" s="33"/>
      <c r="G138" s="26"/>
      <c r="H138" s="27">
        <v>106</v>
      </c>
      <c r="I138" s="28">
        <v>2077476</v>
      </c>
      <c r="J138" s="29">
        <v>953068046</v>
      </c>
      <c r="K138" s="30">
        <f>IF(ISERR(J138/I138),"-",J138/I138)</f>
        <v>458.76248197331762</v>
      </c>
    </row>
    <row r="139" spans="1:11" s="31" customFormat="1" ht="12.75" customHeight="1">
      <c r="A139" s="32"/>
      <c r="B139" s="26"/>
      <c r="C139" s="26"/>
      <c r="D139" s="33" t="s">
        <v>117</v>
      </c>
      <c r="E139" s="33"/>
      <c r="F139" s="33"/>
      <c r="G139" s="26"/>
      <c r="H139" s="27">
        <v>107</v>
      </c>
      <c r="I139" s="28">
        <v>972</v>
      </c>
      <c r="J139" s="29">
        <v>1178886</v>
      </c>
      <c r="K139" s="30">
        <f>IF(ISERR(J139/I139),"-",J139/I139)</f>
        <v>1212.8456790123457</v>
      </c>
    </row>
    <row r="140" spans="1:11" s="31" customFormat="1" ht="12.75" customHeight="1">
      <c r="A140" s="32"/>
      <c r="B140" s="26"/>
      <c r="C140" s="26"/>
      <c r="D140" s="26"/>
      <c r="E140" s="26"/>
      <c r="F140" s="26"/>
      <c r="G140" s="26"/>
      <c r="H140" s="27"/>
      <c r="I140" s="28"/>
      <c r="J140" s="29"/>
      <c r="K140" s="30"/>
    </row>
    <row r="141" spans="1:11" s="31" customFormat="1" ht="12.75" customHeight="1">
      <c r="A141" s="32"/>
      <c r="B141" s="26"/>
      <c r="C141" s="26"/>
      <c r="D141" s="33" t="s">
        <v>118</v>
      </c>
      <c r="E141" s="33"/>
      <c r="F141" s="33"/>
      <c r="G141" s="26"/>
      <c r="H141" s="27">
        <v>108</v>
      </c>
      <c r="I141" s="28">
        <v>2047266</v>
      </c>
      <c r="J141" s="29">
        <v>1582733380</v>
      </c>
      <c r="K141" s="30">
        <f>IF(ISERR(J141/I141),"-",J141/I141)</f>
        <v>773.09610964085766</v>
      </c>
    </row>
    <row r="142" spans="1:11" s="31" customFormat="1" ht="12.75" customHeight="1">
      <c r="A142" s="32"/>
      <c r="B142" s="26"/>
      <c r="C142" s="26"/>
      <c r="D142" s="33" t="s">
        <v>119</v>
      </c>
      <c r="E142" s="33"/>
      <c r="F142" s="33"/>
      <c r="G142" s="26"/>
      <c r="H142" s="27">
        <v>109</v>
      </c>
      <c r="I142" s="28">
        <v>1762440</v>
      </c>
      <c r="J142" s="29">
        <v>1652579695</v>
      </c>
      <c r="K142" s="30">
        <f>IF(ISERR(J142/I142),"-",J142/I142)</f>
        <v>937.66579004107939</v>
      </c>
    </row>
    <row r="143" spans="1:11" s="31" customFormat="1" ht="12.75" customHeight="1">
      <c r="A143" s="32"/>
      <c r="B143" s="26"/>
      <c r="C143" s="26"/>
      <c r="D143" s="33" t="s">
        <v>120</v>
      </c>
      <c r="E143" s="33"/>
      <c r="F143" s="33"/>
      <c r="G143" s="26"/>
      <c r="H143" s="27">
        <v>110</v>
      </c>
      <c r="I143" s="28">
        <v>12149095</v>
      </c>
      <c r="J143" s="29">
        <v>3344734113</v>
      </c>
      <c r="K143" s="30">
        <f>IF(ISERR(J143/I143),"-",J143/I143)</f>
        <v>275.30726469749391</v>
      </c>
    </row>
    <row r="144" spans="1:11" s="31" customFormat="1" ht="12.75" customHeight="1">
      <c r="A144" s="32"/>
      <c r="B144" s="26"/>
      <c r="C144" s="26"/>
      <c r="D144" s="33" t="s">
        <v>121</v>
      </c>
      <c r="E144" s="33"/>
      <c r="F144" s="33"/>
      <c r="G144" s="26"/>
      <c r="H144" s="27">
        <v>111</v>
      </c>
      <c r="I144" s="28">
        <v>9834</v>
      </c>
      <c r="J144" s="29">
        <v>39551955</v>
      </c>
      <c r="K144" s="30">
        <f>IF(ISERR(J144/I144),"-",J144/I144)</f>
        <v>4021.9600366076875</v>
      </c>
    </row>
    <row r="145" spans="1:11" s="31" customFormat="1" ht="12.75" customHeight="1">
      <c r="A145" s="32"/>
      <c r="B145" s="26"/>
      <c r="C145" s="26"/>
      <c r="D145" s="26"/>
      <c r="E145" s="26"/>
      <c r="F145" s="26"/>
      <c r="G145" s="26"/>
      <c r="H145" s="27"/>
      <c r="I145" s="28"/>
      <c r="J145" s="29"/>
      <c r="K145" s="30"/>
    </row>
    <row r="146" spans="1:11" s="31" customFormat="1" ht="12.75" customHeight="1">
      <c r="A146" s="32"/>
      <c r="B146" s="33" t="s">
        <v>122</v>
      </c>
      <c r="C146" s="33"/>
      <c r="D146" s="33"/>
      <c r="E146" s="33"/>
      <c r="F146" s="33"/>
      <c r="G146" s="26"/>
      <c r="H146" s="27">
        <v>112</v>
      </c>
      <c r="I146" s="28">
        <v>2533795</v>
      </c>
      <c r="J146" s="29">
        <v>704593438</v>
      </c>
      <c r="K146" s="30">
        <f>IF(ISERR(J146/I146),"-",J146/I146)</f>
        <v>278.07831257066971</v>
      </c>
    </row>
    <row r="147" spans="1:11" s="31" customFormat="1" ht="12.75" customHeight="1">
      <c r="A147" s="32"/>
      <c r="B147" s="33" t="s">
        <v>123</v>
      </c>
      <c r="C147" s="33"/>
      <c r="D147" s="33"/>
      <c r="E147" s="33"/>
      <c r="F147" s="33"/>
      <c r="G147" s="26"/>
      <c r="H147" s="27">
        <v>113</v>
      </c>
      <c r="I147" s="28">
        <v>2459784</v>
      </c>
      <c r="J147" s="29">
        <v>2345482638</v>
      </c>
      <c r="K147" s="30">
        <f>IF(ISERR(J147/I147),"-",J147/I147)</f>
        <v>953.53195158599294</v>
      </c>
    </row>
    <row r="148" spans="1:11" s="31" customFormat="1" ht="12.75" customHeight="1">
      <c r="A148" s="32"/>
      <c r="B148" s="26"/>
      <c r="C148" s="26"/>
      <c r="D148" s="33" t="s">
        <v>124</v>
      </c>
      <c r="E148" s="33"/>
      <c r="F148" s="33"/>
      <c r="G148" s="26"/>
      <c r="H148" s="27">
        <v>114</v>
      </c>
      <c r="I148" s="28">
        <v>2438977</v>
      </c>
      <c r="J148" s="29">
        <v>2285268491</v>
      </c>
      <c r="K148" s="30">
        <f>IF(ISERR(J148/I148),"-",J148/I148)</f>
        <v>936.97828679811244</v>
      </c>
    </row>
    <row r="149" spans="1:11" s="31" customFormat="1" ht="12.75" customHeight="1">
      <c r="A149" s="32"/>
      <c r="B149" s="26"/>
      <c r="C149" s="26"/>
      <c r="D149" s="33" t="s">
        <v>125</v>
      </c>
      <c r="E149" s="33"/>
      <c r="F149" s="33"/>
      <c r="G149" s="26"/>
      <c r="H149" s="27">
        <v>115</v>
      </c>
      <c r="I149" s="28">
        <v>971077</v>
      </c>
      <c r="J149" s="29">
        <v>218644849</v>
      </c>
      <c r="K149" s="30">
        <f>IF(ISERR(J149/I149),"-",J149/I149)</f>
        <v>225.1570668443388</v>
      </c>
    </row>
    <row r="150" spans="1:11" s="31" customFormat="1" ht="12.75" customHeight="1">
      <c r="A150" s="32"/>
      <c r="B150" s="26"/>
      <c r="C150" s="26"/>
      <c r="D150" s="33" t="s">
        <v>126</v>
      </c>
      <c r="E150" s="33"/>
      <c r="F150" s="33"/>
      <c r="G150" s="26"/>
      <c r="H150" s="27">
        <v>116</v>
      </c>
      <c r="I150" s="28">
        <v>2296</v>
      </c>
      <c r="J150" s="29">
        <v>7838407</v>
      </c>
      <c r="K150" s="30">
        <f>IF(ISERR(J150/I150),"-",J150/I150)</f>
        <v>3413.9403310104531</v>
      </c>
    </row>
    <row r="151" spans="1:11" s="31" customFormat="1" ht="12.75" customHeight="1">
      <c r="A151" s="32"/>
      <c r="B151" s="26"/>
      <c r="C151" s="26"/>
      <c r="D151" s="26"/>
      <c r="E151" s="26"/>
      <c r="F151" s="26"/>
      <c r="G151" s="26"/>
      <c r="H151" s="27"/>
      <c r="I151" s="28"/>
      <c r="J151" s="29"/>
      <c r="K151" s="30"/>
    </row>
    <row r="152" spans="1:11" s="31" customFormat="1" ht="12.75" customHeight="1">
      <c r="A152" s="32"/>
      <c r="B152" s="26"/>
      <c r="C152" s="26"/>
      <c r="D152" s="33" t="s">
        <v>127</v>
      </c>
      <c r="E152" s="33"/>
      <c r="F152" s="33"/>
      <c r="G152" s="26"/>
      <c r="H152" s="27">
        <v>117</v>
      </c>
      <c r="I152" s="28">
        <v>1562718</v>
      </c>
      <c r="J152" s="29">
        <v>485948589</v>
      </c>
      <c r="K152" s="30">
        <f>IF(ISERR(J152/I152),"-",J152/I152)</f>
        <v>310.963711302999</v>
      </c>
    </row>
    <row r="153" spans="1:11" s="31" customFormat="1" ht="12.75" customHeight="1">
      <c r="A153" s="32"/>
      <c r="B153" s="26"/>
      <c r="C153" s="26"/>
      <c r="D153" s="33" t="s">
        <v>128</v>
      </c>
      <c r="E153" s="33"/>
      <c r="F153" s="33"/>
      <c r="G153" s="26"/>
      <c r="H153" s="27">
        <v>118</v>
      </c>
      <c r="I153" s="28">
        <v>18511</v>
      </c>
      <c r="J153" s="29">
        <v>52375740</v>
      </c>
      <c r="K153" s="30">
        <f>IF(ISERR(J153/I153),"-",J153/I153)</f>
        <v>2829.4387121171194</v>
      </c>
    </row>
    <row r="154" spans="1:11" s="40" customFormat="1" ht="12.75" customHeight="1">
      <c r="A154" s="34"/>
      <c r="B154" s="34"/>
      <c r="C154" s="34"/>
      <c r="D154" s="35"/>
      <c r="E154" s="36"/>
      <c r="F154" s="36"/>
      <c r="G154" s="36"/>
      <c r="H154" s="37"/>
      <c r="I154" s="38"/>
      <c r="J154" s="38"/>
      <c r="K154" s="39"/>
    </row>
    <row r="155" spans="1:11" s="40" customFormat="1" ht="12.75" customHeight="1">
      <c r="D155" s="41" t="s">
        <v>129</v>
      </c>
      <c r="E155" s="42"/>
      <c r="F155" s="42"/>
      <c r="G155" s="42"/>
      <c r="H155" s="42"/>
      <c r="I155" s="42"/>
      <c r="J155" s="42"/>
      <c r="K155" s="42"/>
    </row>
  </sheetData>
  <mergeCells count="122">
    <mergeCell ref="D153:F153"/>
    <mergeCell ref="D155:K155"/>
    <mergeCell ref="B146:F146"/>
    <mergeCell ref="B147:F147"/>
    <mergeCell ref="D148:F148"/>
    <mergeCell ref="D149:F149"/>
    <mergeCell ref="D150:F150"/>
    <mergeCell ref="D152:F152"/>
    <mergeCell ref="D138:F138"/>
    <mergeCell ref="D139:F139"/>
    <mergeCell ref="D141:F141"/>
    <mergeCell ref="D142:F142"/>
    <mergeCell ref="D143:F143"/>
    <mergeCell ref="D144:F144"/>
    <mergeCell ref="D131:F131"/>
    <mergeCell ref="D132:F132"/>
    <mergeCell ref="D133:F133"/>
    <mergeCell ref="D135:F135"/>
    <mergeCell ref="D136:F136"/>
    <mergeCell ref="D137:F137"/>
    <mergeCell ref="D123:F123"/>
    <mergeCell ref="D124:F124"/>
    <mergeCell ref="D126:F126"/>
    <mergeCell ref="D127:F127"/>
    <mergeCell ref="B129:F129"/>
    <mergeCell ref="B130:F130"/>
    <mergeCell ref="D116:F116"/>
    <mergeCell ref="D117:F117"/>
    <mergeCell ref="D118:F118"/>
    <mergeCell ref="D120:F120"/>
    <mergeCell ref="D121:F121"/>
    <mergeCell ref="D122:F122"/>
    <mergeCell ref="D109:F109"/>
    <mergeCell ref="D110:F110"/>
    <mergeCell ref="D111:F111"/>
    <mergeCell ref="D112:F112"/>
    <mergeCell ref="D114:F114"/>
    <mergeCell ref="D115:F115"/>
    <mergeCell ref="D102:F102"/>
    <mergeCell ref="D103:F103"/>
    <mergeCell ref="D104:F104"/>
    <mergeCell ref="D105:F105"/>
    <mergeCell ref="D106:F106"/>
    <mergeCell ref="D108:F108"/>
    <mergeCell ref="D94:F94"/>
    <mergeCell ref="D96:F96"/>
    <mergeCell ref="D97:F97"/>
    <mergeCell ref="D98:F98"/>
    <mergeCell ref="D99:F99"/>
    <mergeCell ref="D100:F100"/>
    <mergeCell ref="D87:F87"/>
    <mergeCell ref="D88:F88"/>
    <mergeCell ref="D90:F90"/>
    <mergeCell ref="D91:F91"/>
    <mergeCell ref="D92:F92"/>
    <mergeCell ref="D93:F93"/>
    <mergeCell ref="D80:F80"/>
    <mergeCell ref="D81:F81"/>
    <mergeCell ref="D82:F82"/>
    <mergeCell ref="D84:F84"/>
    <mergeCell ref="D85:F85"/>
    <mergeCell ref="D86:F86"/>
    <mergeCell ref="D73:F73"/>
    <mergeCell ref="D74:F74"/>
    <mergeCell ref="D75:F75"/>
    <mergeCell ref="D76:F76"/>
    <mergeCell ref="D78:F78"/>
    <mergeCell ref="D79:F79"/>
    <mergeCell ref="D66:F66"/>
    <mergeCell ref="D67:F67"/>
    <mergeCell ref="D68:F68"/>
    <mergeCell ref="D69:F69"/>
    <mergeCell ref="D70:F70"/>
    <mergeCell ref="D72:F72"/>
    <mergeCell ref="D58:F58"/>
    <mergeCell ref="D60:F60"/>
    <mergeCell ref="D61:F61"/>
    <mergeCell ref="D62:F62"/>
    <mergeCell ref="D63:F63"/>
    <mergeCell ref="D64:F64"/>
    <mergeCell ref="D51:F51"/>
    <mergeCell ref="D52:F52"/>
    <mergeCell ref="D54:F54"/>
    <mergeCell ref="D55:F55"/>
    <mergeCell ref="D56:F56"/>
    <mergeCell ref="D57:F57"/>
    <mergeCell ref="D44:F44"/>
    <mergeCell ref="D45:F45"/>
    <mergeCell ref="D46:F46"/>
    <mergeCell ref="D48:F48"/>
    <mergeCell ref="D49:F49"/>
    <mergeCell ref="D50:F50"/>
    <mergeCell ref="D37:F37"/>
    <mergeCell ref="D38:F38"/>
    <mergeCell ref="D39:F39"/>
    <mergeCell ref="D40:F40"/>
    <mergeCell ref="D42:F42"/>
    <mergeCell ref="D43:F43"/>
    <mergeCell ref="D30:F30"/>
    <mergeCell ref="D31:F31"/>
    <mergeCell ref="D32:F32"/>
    <mergeCell ref="D33:F33"/>
    <mergeCell ref="D34:F34"/>
    <mergeCell ref="D36:F36"/>
    <mergeCell ref="D22:F22"/>
    <mergeCell ref="D24:F24"/>
    <mergeCell ref="D25:F25"/>
    <mergeCell ref="D26:F26"/>
    <mergeCell ref="D27:F27"/>
    <mergeCell ref="D28:F28"/>
    <mergeCell ref="C15:F15"/>
    <mergeCell ref="C16:F16"/>
    <mergeCell ref="D18:F18"/>
    <mergeCell ref="D19:F19"/>
    <mergeCell ref="D20:F20"/>
    <mergeCell ref="D21:F21"/>
    <mergeCell ref="A8:H8"/>
    <mergeCell ref="A10:F10"/>
    <mergeCell ref="B11:F11"/>
    <mergeCell ref="B12:F12"/>
    <mergeCell ref="B13:F13"/>
    <mergeCell ref="C14:F14"/>
  </mergeCells>
  <phoneticPr fontId="3"/>
  <printOptions horizontalCentered="1"/>
  <pageMargins left="0.78740157480314965" right="0.39370078740157483" top="0.39370078740157483" bottom="0.39370078740157483" header="0" footer="0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産地水揚量・価格（147漁港）品目別水揚量・価額・価格表</vt:lpstr>
      <vt:lpstr>'産地水揚量・価格（147漁港）品目別水揚量・価額・価格表'!Print_Titles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2023-12-16T05:11:35Z</dcterms:created>
  <dcterms:modified xsi:type="dcterms:W3CDTF">2023-12-16T05:11:37Z</dcterms:modified>
</cp:coreProperties>
</file>