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1.5\share\fdss_root\帳票出力\data\santi\2023\month\"/>
    </mc:Choice>
  </mc:AlternateContent>
  <xr:revisionPtr revIDLastSave="0" documentId="8_{88D64365-A006-4CF7-BA89-C89C0CE78A43}" xr6:coauthVersionLast="36" xr6:coauthVersionMax="36" xr10:uidLastSave="{00000000-0000-0000-0000-000000000000}"/>
  <bookViews>
    <workbookView xWindow="0" yWindow="0" windowWidth="28800" windowHeight="11760" xr2:uid="{A192C57F-FAC6-42CE-B0EE-A3B671A9557B}"/>
  </bookViews>
  <sheets>
    <sheet name="月別品目別上場水揚量・価格表" sheetId="2" r:id="rId1"/>
    <sheet name="漁港別品目別上場水揚量・価格表" sheetId="3" r:id="rId2"/>
    <sheet name="累計上場水揚量・価格表" sheetId="4" r:id="rId3"/>
  </sheets>
  <externalReferences>
    <externalReference r:id="rId4"/>
    <externalReference r:id="rId5"/>
    <externalReference r:id="rId6"/>
  </externalReferences>
  <definedNames>
    <definedName name="cmdCancel_Click">[1]!cmdCancel_Click</definedName>
    <definedName name="cmdOk_Click">[1]!cmdOk_Click</definedName>
    <definedName name="_xlnm.Print_Area" localSheetId="2">累計上場水揚量・価格表!$A$1:$J$50</definedName>
    <definedName name="Print_Click">[2]!Print_Click</definedName>
    <definedName name="_xlnm.Print_Titles" localSheetId="1">漁港別品目別上場水揚量・価格表!$A:$C,漁港別品目別上場水揚量・価格表!$1:$4</definedName>
    <definedName name="_xlnm.Print_Titles" localSheetId="0">月別品目別上場水揚量・価格表!$A:$C</definedName>
    <definedName name="_xlnm.Print_Titles" localSheetId="2">累計上場水揚量・価格表!$1:$8</definedName>
    <definedName name="Quit_Click">[2]!Quit_Click</definedName>
    <definedName name="System_Print1">#REF!</definedName>
    <definedName name="System_Print2">#REF!</definedName>
    <definedName name="System_Print3">#REF!</definedName>
    <definedName name="x">#REF!</definedName>
    <definedName name="書式パターン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9" i="4" l="1"/>
  <c r="G49" i="4"/>
  <c r="J48" i="4"/>
  <c r="G48" i="4"/>
  <c r="J47" i="4"/>
  <c r="G47" i="4"/>
  <c r="J46" i="4"/>
  <c r="G46" i="4"/>
  <c r="J45" i="4"/>
  <c r="G45" i="4"/>
  <c r="J43" i="4"/>
  <c r="G43" i="4"/>
  <c r="J42" i="4"/>
  <c r="G42" i="4"/>
  <c r="J41" i="4"/>
  <c r="G41" i="4"/>
  <c r="J40" i="4"/>
  <c r="G40" i="4"/>
  <c r="J39" i="4"/>
  <c r="G39" i="4"/>
  <c r="J37" i="4"/>
  <c r="G37" i="4"/>
  <c r="J36" i="4"/>
  <c r="G36" i="4"/>
  <c r="J35" i="4"/>
  <c r="G35" i="4"/>
  <c r="J34" i="4"/>
  <c r="G34" i="4"/>
  <c r="J33" i="4"/>
  <c r="G33" i="4"/>
  <c r="J31" i="4"/>
  <c r="G31" i="4"/>
  <c r="J30" i="4"/>
  <c r="G30" i="4"/>
  <c r="J29" i="4"/>
  <c r="G29" i="4"/>
  <c r="J28" i="4"/>
  <c r="G28" i="4"/>
  <c r="J27" i="4"/>
  <c r="G27" i="4"/>
  <c r="J25" i="4"/>
  <c r="G25" i="4"/>
  <c r="J24" i="4"/>
  <c r="G24" i="4"/>
  <c r="J23" i="4"/>
  <c r="G23" i="4"/>
  <c r="J22" i="4"/>
  <c r="G22" i="4"/>
  <c r="J21" i="4"/>
  <c r="G21" i="4"/>
  <c r="J19" i="4"/>
  <c r="G19" i="4"/>
  <c r="J18" i="4"/>
  <c r="G18" i="4"/>
  <c r="J17" i="4"/>
  <c r="G17" i="4"/>
  <c r="J16" i="4"/>
  <c r="G16" i="4"/>
  <c r="J15" i="4"/>
  <c r="G15" i="4"/>
  <c r="J13" i="4"/>
  <c r="G13" i="4"/>
  <c r="J12" i="4"/>
  <c r="G12" i="4"/>
  <c r="J11" i="4"/>
  <c r="G11" i="4"/>
  <c r="J10" i="4"/>
  <c r="G10" i="4"/>
  <c r="J9" i="4"/>
  <c r="G9" i="4"/>
  <c r="BT8" i="3"/>
  <c r="BU8" i="3" s="1"/>
  <c r="BR8" i="3"/>
  <c r="BS8" i="3" s="1"/>
  <c r="BP8" i="3"/>
  <c r="BQ8" i="3" s="1"/>
  <c r="BN8" i="3"/>
  <c r="BO8" i="3" s="1"/>
  <c r="BL8" i="3"/>
  <c r="BM8" i="3" s="1"/>
  <c r="BJ8" i="3"/>
  <c r="BK8" i="3" s="1"/>
  <c r="BH8" i="3"/>
  <c r="BI8" i="3" s="1"/>
  <c r="BF8" i="3"/>
  <c r="BG8" i="3" s="1"/>
  <c r="BD8" i="3"/>
  <c r="BE8" i="3" s="1"/>
  <c r="BB8" i="3"/>
  <c r="BC8" i="3" s="1"/>
  <c r="AZ8" i="3"/>
  <c r="BA8" i="3" s="1"/>
  <c r="AX8" i="3"/>
  <c r="AY8" i="3" s="1"/>
  <c r="AV8" i="3"/>
  <c r="AW8" i="3" s="1"/>
  <c r="AT8" i="3"/>
  <c r="AU8" i="3" s="1"/>
  <c r="AR8" i="3"/>
  <c r="AS8" i="3" s="1"/>
  <c r="AP8" i="3"/>
  <c r="AQ8" i="3" s="1"/>
  <c r="AN8" i="3"/>
  <c r="AO8" i="3" s="1"/>
  <c r="AL8" i="3"/>
  <c r="AM8" i="3" s="1"/>
  <c r="AJ8" i="3"/>
  <c r="AK8" i="3" s="1"/>
  <c r="AH8" i="3"/>
  <c r="AI8" i="3" s="1"/>
  <c r="AF8" i="3"/>
  <c r="AG8" i="3" s="1"/>
  <c r="AD8" i="3"/>
  <c r="AE8" i="3" s="1"/>
  <c r="AB8" i="3"/>
  <c r="AC8" i="3" s="1"/>
  <c r="Z8" i="3"/>
  <c r="AA8" i="3" s="1"/>
  <c r="X8" i="3"/>
  <c r="Y8" i="3" s="1"/>
  <c r="V8" i="3"/>
  <c r="W8" i="3" s="1"/>
  <c r="T8" i="3"/>
  <c r="U8" i="3" s="1"/>
  <c r="R8" i="3"/>
  <c r="S8" i="3" s="1"/>
  <c r="P8" i="3"/>
  <c r="Q8" i="3" s="1"/>
  <c r="N8" i="3"/>
  <c r="O8" i="3" s="1"/>
  <c r="L8" i="3"/>
  <c r="M8" i="3" s="1"/>
  <c r="J8" i="3"/>
  <c r="K8" i="3" s="1"/>
  <c r="H8" i="3"/>
  <c r="I8" i="3" s="1"/>
  <c r="F8" i="3"/>
  <c r="G8" i="3" s="1"/>
  <c r="D8" i="3"/>
  <c r="E8" i="3" s="1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</calcChain>
</file>

<file path=xl/sharedStrings.xml><?xml version="1.0" encoding="utf-8"?>
<sst xmlns="http://schemas.openxmlformats.org/spreadsheetml/2006/main" count="249" uniqueCount="139">
  <si>
    <t>年月</t>
    <rPh sb="0" eb="2">
      <t>ネンゲツ</t>
    </rPh>
    <phoneticPr fontId="8"/>
  </si>
  <si>
    <t>くろまぐろ
（生）</t>
    <phoneticPr fontId="9"/>
  </si>
  <si>
    <t>くろまぐろ
（冷）</t>
    <phoneticPr fontId="8"/>
  </si>
  <si>
    <t>みなみまぐろ
（冷）</t>
    <phoneticPr fontId="8"/>
  </si>
  <si>
    <t>びんなが（生）</t>
    <phoneticPr fontId="8"/>
  </si>
  <si>
    <t>びんなが（冷）</t>
    <phoneticPr fontId="8"/>
  </si>
  <si>
    <t>めばち（生）</t>
    <phoneticPr fontId="8"/>
  </si>
  <si>
    <t>めばち（冷）</t>
    <phoneticPr fontId="8"/>
  </si>
  <si>
    <t>きはだ（生）</t>
    <phoneticPr fontId="8"/>
  </si>
  <si>
    <t>きはだ（冷）</t>
    <phoneticPr fontId="8"/>
  </si>
  <si>
    <t>まかじき（生）</t>
    <phoneticPr fontId="8"/>
  </si>
  <si>
    <t>まかじき（冷）</t>
    <phoneticPr fontId="8"/>
  </si>
  <si>
    <t>めかじき（生）</t>
    <phoneticPr fontId="8"/>
  </si>
  <si>
    <t>めかじき（冷）</t>
    <phoneticPr fontId="8"/>
  </si>
  <si>
    <t>かつお（生）</t>
    <phoneticPr fontId="8"/>
  </si>
  <si>
    <t>かつお（冷）</t>
    <phoneticPr fontId="8"/>
  </si>
  <si>
    <t>まいわし</t>
    <phoneticPr fontId="8"/>
  </si>
  <si>
    <t>うるめいわし</t>
    <phoneticPr fontId="8"/>
  </si>
  <si>
    <t>かたくちいわし</t>
    <phoneticPr fontId="8"/>
  </si>
  <si>
    <t>まあじ</t>
    <phoneticPr fontId="8"/>
  </si>
  <si>
    <t>むろあじ</t>
    <phoneticPr fontId="8"/>
  </si>
  <si>
    <t>さば類</t>
    <phoneticPr fontId="8"/>
  </si>
  <si>
    <t>さんま</t>
    <phoneticPr fontId="8"/>
  </si>
  <si>
    <t>たら（生）</t>
    <phoneticPr fontId="8"/>
  </si>
  <si>
    <t>すけとうだら（生）</t>
    <phoneticPr fontId="8"/>
  </si>
  <si>
    <t>すけとうだら（冷）</t>
    <phoneticPr fontId="8"/>
  </si>
  <si>
    <t>ほっけ</t>
    <phoneticPr fontId="8"/>
  </si>
  <si>
    <t>するめいか（生）</t>
    <phoneticPr fontId="8"/>
  </si>
  <si>
    <t>するめいか（冷）</t>
    <phoneticPr fontId="8"/>
  </si>
  <si>
    <t>あかいか（生）</t>
    <phoneticPr fontId="8"/>
  </si>
  <si>
    <t>あかいか（冷）</t>
    <phoneticPr fontId="8"/>
  </si>
  <si>
    <t>ぶり類</t>
    <phoneticPr fontId="8"/>
  </si>
  <si>
    <t>かれい類（生）</t>
    <phoneticPr fontId="8"/>
  </si>
  <si>
    <t>まだい</t>
    <phoneticPr fontId="8"/>
  </si>
  <si>
    <t>ずわいがに</t>
    <phoneticPr fontId="8"/>
  </si>
  <si>
    <t>たこ類</t>
    <phoneticPr fontId="8"/>
  </si>
  <si>
    <t>（ ｔ ）</t>
    <phoneticPr fontId="8"/>
  </si>
  <si>
    <t>上場水揚量</t>
    <rPh sb="0" eb="2">
      <t>ジョウジョウ</t>
    </rPh>
    <rPh sb="2" eb="5">
      <t>ミズアゲリョウ</t>
    </rPh>
    <phoneticPr fontId="8"/>
  </si>
  <si>
    <t>対前月比(%)</t>
    <phoneticPr fontId="8"/>
  </si>
  <si>
    <t>対前年同月比(%)</t>
  </si>
  <si>
    <t>（1kg当たり円）</t>
    <phoneticPr fontId="9"/>
  </si>
  <si>
    <t>価　格</t>
    <phoneticPr fontId="8"/>
  </si>
  <si>
    <t>対前年同月比(%)</t>
    <rPh sb="0" eb="2">
      <t>カカク</t>
    </rPh>
    <phoneticPr fontId="8"/>
  </si>
  <si>
    <t>単位水揚量：ｔ価格：円/kg</t>
    <rPh sb="0" eb="2">
      <t>タンイ</t>
    </rPh>
    <rPh sb="2" eb="5">
      <t>ミ</t>
    </rPh>
    <rPh sb="7" eb="9">
      <t>カカク</t>
    </rPh>
    <rPh sb="10" eb="11">
      <t>エン</t>
    </rPh>
    <phoneticPr fontId="15"/>
  </si>
  <si>
    <t>漁港</t>
    <rPh sb="0" eb="2">
      <t>ギョコウ</t>
    </rPh>
    <phoneticPr fontId="16"/>
  </si>
  <si>
    <t>水揚量</t>
  </si>
  <si>
    <t>価格</t>
  </si>
  <si>
    <t>対象漁港計</t>
    <rPh sb="0" eb="2">
      <t>タイショウ</t>
    </rPh>
    <rPh sb="2" eb="4">
      <t>ギョコウ</t>
    </rPh>
    <phoneticPr fontId="16"/>
  </si>
  <si>
    <t>稚内</t>
  </si>
  <si>
    <t>紋別</t>
  </si>
  <si>
    <t>網走</t>
  </si>
  <si>
    <t>羅臼</t>
  </si>
  <si>
    <t>歯舞</t>
  </si>
  <si>
    <t>根室</t>
  </si>
  <si>
    <t>釧路</t>
  </si>
  <si>
    <t>函館</t>
  </si>
  <si>
    <t>小樽</t>
  </si>
  <si>
    <t>八戸</t>
  </si>
  <si>
    <t>宮古</t>
  </si>
  <si>
    <t>釜石</t>
  </si>
  <si>
    <t>大船渡</t>
  </si>
  <si>
    <t>気仙沼</t>
  </si>
  <si>
    <t>女川</t>
  </si>
  <si>
    <t>石巻</t>
  </si>
  <si>
    <t>塩釜</t>
  </si>
  <si>
    <t>小名浜</t>
  </si>
  <si>
    <t>大津</t>
  </si>
  <si>
    <t>波崎</t>
  </si>
  <si>
    <t>銚子</t>
  </si>
  <si>
    <t>勝浦(千葉)</t>
    <phoneticPr fontId="9"/>
  </si>
  <si>
    <t>三崎</t>
  </si>
  <si>
    <t>新潟</t>
  </si>
  <si>
    <t>小木</t>
  </si>
  <si>
    <t>沼津</t>
  </si>
  <si>
    <t>清水</t>
  </si>
  <si>
    <t>焼津</t>
  </si>
  <si>
    <t>奈屋浦</t>
  </si>
  <si>
    <t>勝浦(和歌山)</t>
    <phoneticPr fontId="9"/>
  </si>
  <si>
    <t>串本</t>
  </si>
  <si>
    <t>境</t>
  </si>
  <si>
    <t>浜田</t>
  </si>
  <si>
    <t>下関</t>
  </si>
  <si>
    <t>八幡浜</t>
  </si>
  <si>
    <t>愛南</t>
    <rPh sb="0" eb="2">
      <t>アイナン</t>
    </rPh>
    <phoneticPr fontId="9"/>
  </si>
  <si>
    <t>福岡</t>
  </si>
  <si>
    <t>唐津</t>
  </si>
  <si>
    <t>松浦</t>
  </si>
  <si>
    <t>長崎</t>
  </si>
  <si>
    <t>佐世保</t>
  </si>
  <si>
    <t>鶴見</t>
  </si>
  <si>
    <t>北浦</t>
  </si>
  <si>
    <t>油津</t>
  </si>
  <si>
    <t>枕崎</t>
  </si>
  <si>
    <t>山川</t>
  </si>
  <si>
    <t>鹿児島</t>
  </si>
  <si>
    <t>糸満</t>
    <rPh sb="0" eb="2">
      <t>イトマン</t>
    </rPh>
    <phoneticPr fontId="9"/>
  </si>
  <si>
    <t>くろまぐろ（生）</t>
  </si>
  <si>
    <t>くろまぐろ（冷）</t>
  </si>
  <si>
    <t>みなみまぐろ（冷）</t>
  </si>
  <si>
    <t>びんなが（生）</t>
  </si>
  <si>
    <t>びんなが（冷）</t>
  </si>
  <si>
    <t>めばち（生）</t>
  </si>
  <si>
    <t>めばち（冷）</t>
  </si>
  <si>
    <t>きはだ（生）</t>
  </si>
  <si>
    <t>きはだ（冷）</t>
  </si>
  <si>
    <t>まかじき（生）</t>
  </si>
  <si>
    <t>まかじき（冷）</t>
  </si>
  <si>
    <t>めかじき（生）</t>
  </si>
  <si>
    <t>めかじき（冷）</t>
  </si>
  <si>
    <t>かつお（生）</t>
  </si>
  <si>
    <t>かつお（冷）</t>
  </si>
  <si>
    <t>まいわし</t>
  </si>
  <si>
    <t>うるめいわし</t>
  </si>
  <si>
    <t>かたくちいわし</t>
  </si>
  <si>
    <t>まあじ</t>
  </si>
  <si>
    <t>むろあじ</t>
  </si>
  <si>
    <t>さば類</t>
  </si>
  <si>
    <t>さんま</t>
  </si>
  <si>
    <t>たら（生）</t>
  </si>
  <si>
    <t>すけとうだら（生）</t>
  </si>
  <si>
    <t>すけとうだら（冷）</t>
  </si>
  <si>
    <t>ほっけ</t>
  </si>
  <si>
    <t>するめいか（生）</t>
  </si>
  <si>
    <t>するめいか（冷）</t>
  </si>
  <si>
    <t>あかいか（生）</t>
  </si>
  <si>
    <t>あかいか（冷）</t>
  </si>
  <si>
    <t>ぶり類</t>
  </si>
  <si>
    <t>かれい類（生）</t>
  </si>
  <si>
    <t>まだい</t>
  </si>
  <si>
    <t>ずわいがに</t>
  </si>
  <si>
    <t>たこ類</t>
  </si>
  <si>
    <t xml:space="preserve">   ３　累積上場水揚量・価格</t>
    <rPh sb="5" eb="7">
      <t>ルイセキ</t>
    </rPh>
    <rPh sb="7" eb="9">
      <t>ジョウジョウ</t>
    </rPh>
    <phoneticPr fontId="8"/>
  </si>
  <si>
    <t>主要品目</t>
    <phoneticPr fontId="8"/>
  </si>
  <si>
    <t>累 積 の 上 場 水 揚 量  （ ｔ ）</t>
    <rPh sb="6" eb="9">
      <t>ジョウジョウ</t>
    </rPh>
    <phoneticPr fontId="8"/>
  </si>
  <si>
    <t>累 積 の 平 均 価 格 （ 1kg 当 た り 円 ）</t>
    <rPh sb="20" eb="21">
      <t>ア</t>
    </rPh>
    <rPh sb="26" eb="27">
      <t>エン</t>
    </rPh>
    <phoneticPr fontId="8"/>
  </si>
  <si>
    <t>対前年</t>
  </si>
  <si>
    <t>同期比</t>
  </si>
  <si>
    <t xml:space="preserve">％ </t>
    <phoneticPr fontId="8"/>
  </si>
  <si>
    <t>1月～4月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</si>
</sst>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###\ ##0;\ \-##0;\-\ "/>
    <numFmt numFmtId="177" formatCode="#\ ###\ ###\ ##0\ ;\-##0\ "/>
    <numFmt numFmtId="178" formatCode="[$-411]gg&quot;.&quot;"/>
    <numFmt numFmtId="179" formatCode="[$-411]ee&quot;.&quot;"/>
    <numFmt numFmtId="180" formatCode="mm"/>
    <numFmt numFmtId="181" formatCode="###\ ###\ ##0\ ;\ \-##0;\-\ ;@\ "/>
    <numFmt numFmtId="182" formatCode="###\ ###\ ##0\ ;\ \-##0;\-\ "/>
    <numFmt numFmtId="183" formatCode="0_ ;[Red]\-0\ "/>
    <numFmt numFmtId="184" formatCode="##\ ###\ ###\ ###\ ##0;\ \-##0;\-\ "/>
    <numFmt numFmtId="185" formatCode="#\ ###\ ##0;\ \-##0;\-\ "/>
    <numFmt numFmtId="186" formatCode="##\ ###\ ###\ ###\ ##0;\ \-##0;\-\ ;@"/>
    <numFmt numFmtId="187" formatCode="##\ ###\ ###\ ###\ ##0;\ \-##0;\-"/>
    <numFmt numFmtId="188" formatCode="###\ ###\ ##0;\ \-##0;\-"/>
    <numFmt numFmtId="189" formatCode="[$-411]ggge&quot;年&quot;"/>
    <numFmt numFmtId="190" formatCode="[$-411]e&quot;年&quot;"/>
    <numFmt numFmtId="191" formatCode="#\ ###\ ###\ ##0\ \ \ ;\ \-##0;\-\ \ \ \ "/>
    <numFmt numFmtId="192" formatCode="###\ ###\ ##0\ ;\ \-##0\ ;\-\ "/>
    <numFmt numFmtId="193" formatCode="###\ ###\ ##0\ ;\ \-##0\ ;\-\ ;@\ "/>
  </numFmts>
  <fonts count="18"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sz val="14"/>
      <color rgb="FFFF0000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/>
    <xf numFmtId="0" fontId="14" fillId="0" borderId="0"/>
  </cellStyleXfs>
  <cellXfs count="120">
    <xf numFmtId="0" fontId="0" fillId="0" borderId="0" xfId="0">
      <alignment vertical="center"/>
    </xf>
    <xf numFmtId="0" fontId="2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/>
    <xf numFmtId="0" fontId="5" fillId="0" borderId="0" xfId="1" applyNumberFormat="1" applyFont="1" applyFill="1" applyAlignment="1">
      <alignment horizontal="right"/>
    </xf>
    <xf numFmtId="0" fontId="5" fillId="0" borderId="0" xfId="2" applyFont="1" applyFill="1"/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0" fontId="5" fillId="0" borderId="0" xfId="1" applyFont="1" applyFill="1" applyAlignment="1"/>
    <xf numFmtId="0" fontId="5" fillId="0" borderId="0" xfId="1" applyNumberFormat="1" applyFont="1" applyFill="1" applyAlignment="1"/>
    <xf numFmtId="0" fontId="5" fillId="0" borderId="2" xfId="1" applyFont="1" applyFill="1" applyBorder="1" applyAlignment="1">
      <alignment horizontal="distributed" vertical="center" justifyLastLine="1"/>
    </xf>
    <xf numFmtId="0" fontId="4" fillId="0" borderId="2" xfId="2" applyFont="1" applyFill="1" applyBorder="1" applyAlignment="1">
      <alignment horizontal="distributed" vertical="center" justifyLastLine="1"/>
    </xf>
    <xf numFmtId="0" fontId="4" fillId="0" borderId="3" xfId="2" applyFont="1" applyFill="1" applyBorder="1" applyAlignment="1">
      <alignment horizontal="distributed" vertical="center" justifyLastLine="1"/>
    </xf>
    <xf numFmtId="176" fontId="5" fillId="0" borderId="4" xfId="1" applyNumberFormat="1" applyFont="1" applyFill="1" applyBorder="1" applyAlignment="1">
      <alignment horizontal="center" vertical="center" wrapText="1"/>
    </xf>
    <xf numFmtId="176" fontId="10" fillId="0" borderId="4" xfId="1" applyNumberFormat="1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distributed" vertical="center" justifyLastLine="1"/>
    </xf>
    <xf numFmtId="0" fontId="4" fillId="0" borderId="6" xfId="2" applyFont="1" applyFill="1" applyBorder="1" applyAlignment="1">
      <alignment horizontal="distributed" vertical="center" justifyLastLine="1"/>
    </xf>
    <xf numFmtId="176" fontId="5" fillId="0" borderId="7" xfId="1" applyNumberFormat="1" applyFont="1" applyFill="1" applyBorder="1" applyAlignment="1">
      <alignment horizontal="center" vertical="center" wrapText="1"/>
    </xf>
    <xf numFmtId="176" fontId="10" fillId="0" borderId="7" xfId="1" applyNumberFormat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distributed" vertical="center"/>
    </xf>
    <xf numFmtId="0" fontId="5" fillId="0" borderId="8" xfId="1" applyNumberFormat="1" applyFont="1" applyFill="1" applyBorder="1" applyAlignment="1"/>
    <xf numFmtId="177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center" justifyLastLine="1"/>
    </xf>
    <xf numFmtId="0" fontId="11" fillId="0" borderId="0" xfId="2" applyFont="1" applyFill="1" applyBorder="1" applyAlignment="1">
      <alignment horizontal="distributed" vertical="center" justifyLastLine="1"/>
    </xf>
    <xf numFmtId="0" fontId="11" fillId="0" borderId="8" xfId="2" applyFont="1" applyFill="1" applyBorder="1" applyAlignment="1">
      <alignment horizontal="distributed" vertical="center" justifyLastLine="1"/>
    </xf>
    <xf numFmtId="0" fontId="5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49" fontId="5" fillId="0" borderId="0" xfId="1" applyNumberFormat="1" applyFont="1" applyFill="1" applyAlignment="1">
      <alignment vertical="center"/>
    </xf>
    <xf numFmtId="0" fontId="5" fillId="0" borderId="8" xfId="1" applyNumberFormat="1" applyFont="1" applyFill="1" applyBorder="1" applyAlignment="1">
      <alignment horizontal="right"/>
    </xf>
    <xf numFmtId="177" fontId="5" fillId="0" borderId="0" xfId="1" applyNumberFormat="1" applyFont="1" applyFill="1" applyBorder="1" applyAlignment="1">
      <alignment horizontal="right" vertical="center"/>
    </xf>
    <xf numFmtId="0" fontId="5" fillId="0" borderId="0" xfId="1" applyFont="1" applyFill="1" applyAlignment="1">
      <alignment horizontal="distributed" vertical="center" justifyLastLine="1"/>
    </xf>
    <xf numFmtId="0" fontId="5" fillId="0" borderId="8" xfId="1" applyFont="1" applyFill="1" applyBorder="1" applyAlignment="1">
      <alignment horizontal="distributed" vertical="center" justifyLastLine="1"/>
    </xf>
    <xf numFmtId="0" fontId="5" fillId="0" borderId="0" xfId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vertical="center"/>
    </xf>
    <xf numFmtId="0" fontId="5" fillId="0" borderId="8" xfId="1" applyNumberFormat="1" applyFont="1" applyFill="1" applyBorder="1" applyAlignment="1">
      <alignment vertical="center"/>
    </xf>
    <xf numFmtId="49" fontId="5" fillId="0" borderId="0" xfId="2" applyNumberFormat="1" applyFont="1" applyFill="1"/>
    <xf numFmtId="178" fontId="5" fillId="0" borderId="0" xfId="1" applyNumberFormat="1" applyFont="1" applyFill="1" applyAlignment="1">
      <alignment horizontal="right" vertical="center"/>
    </xf>
    <xf numFmtId="179" fontId="5" fillId="0" borderId="0" xfId="1" applyNumberFormat="1" applyFont="1" applyFill="1" applyBorder="1" applyAlignment="1">
      <alignment horizontal="right" vertical="center"/>
    </xf>
    <xf numFmtId="180" fontId="5" fillId="0" borderId="8" xfId="1" applyNumberFormat="1" applyFont="1" applyFill="1" applyBorder="1" applyAlignment="1">
      <alignment horizontal="right" vertical="center"/>
    </xf>
    <xf numFmtId="181" fontId="5" fillId="0" borderId="0" xfId="1" applyNumberFormat="1" applyFont="1" applyFill="1" applyBorder="1" applyAlignment="1">
      <alignment horizontal="right" vertical="center"/>
    </xf>
    <xf numFmtId="178" fontId="12" fillId="0" borderId="0" xfId="1" applyNumberFormat="1" applyFont="1" applyFill="1" applyAlignment="1">
      <alignment horizontal="right" vertical="center"/>
    </xf>
    <xf numFmtId="179" fontId="12" fillId="0" borderId="0" xfId="1" applyNumberFormat="1" applyFont="1" applyFill="1" applyBorder="1" applyAlignment="1">
      <alignment horizontal="right" vertical="center"/>
    </xf>
    <xf numFmtId="180" fontId="12" fillId="0" borderId="8" xfId="1" applyNumberFormat="1" applyFont="1" applyFill="1" applyBorder="1" applyAlignment="1">
      <alignment horizontal="right" vertical="center"/>
    </xf>
    <xf numFmtId="182" fontId="12" fillId="0" borderId="0" xfId="1" applyNumberFormat="1" applyFont="1" applyFill="1" applyBorder="1" applyAlignment="1">
      <alignment horizontal="right" vertical="center"/>
    </xf>
    <xf numFmtId="0" fontId="12" fillId="0" borderId="0" xfId="2" applyFont="1" applyFill="1"/>
    <xf numFmtId="0" fontId="5" fillId="0" borderId="8" xfId="1" applyNumberFormat="1" applyFont="1" applyFill="1" applyBorder="1" applyAlignment="1">
      <alignment horizontal="right" vertical="center"/>
    </xf>
    <xf numFmtId="0" fontId="4" fillId="0" borderId="0" xfId="2" applyFont="1" applyFill="1" applyAlignment="1">
      <alignment horizontal="distributed" vertical="center" justifyLastLine="1"/>
    </xf>
    <xf numFmtId="0" fontId="4" fillId="0" borderId="8" xfId="2" applyFont="1" applyFill="1" applyBorder="1" applyAlignment="1">
      <alignment horizontal="distributed" vertical="center" justifyLastLine="1"/>
    </xf>
    <xf numFmtId="0" fontId="5" fillId="0" borderId="5" xfId="1" applyFont="1" applyFill="1" applyBorder="1" applyAlignment="1">
      <alignment vertical="center"/>
    </xf>
    <xf numFmtId="49" fontId="5" fillId="0" borderId="5" xfId="1" applyNumberFormat="1" applyFont="1" applyFill="1" applyBorder="1" applyAlignment="1">
      <alignment vertical="center"/>
    </xf>
    <xf numFmtId="0" fontId="5" fillId="0" borderId="6" xfId="1" applyNumberFormat="1" applyFont="1" applyFill="1" applyBorder="1" applyAlignment="1">
      <alignment horizontal="right" vertical="center"/>
    </xf>
    <xf numFmtId="0" fontId="5" fillId="0" borderId="9" xfId="1" applyNumberFormat="1" applyFont="1" applyFill="1" applyBorder="1" applyAlignment="1">
      <alignment vertical="center"/>
    </xf>
    <xf numFmtId="177" fontId="5" fillId="0" borderId="10" xfId="1" applyNumberFormat="1" applyFont="1" applyFill="1" applyBorder="1" applyAlignment="1">
      <alignment horizontal="right" vertical="center"/>
    </xf>
    <xf numFmtId="0" fontId="10" fillId="0" borderId="0" xfId="1" applyNumberFormat="1" applyFont="1" applyFill="1" applyBorder="1" applyAlignment="1"/>
    <xf numFmtId="0" fontId="13" fillId="0" borderId="8" xfId="2" applyFont="1" applyFill="1" applyBorder="1" applyAlignment="1">
      <alignment horizontal="right"/>
    </xf>
    <xf numFmtId="182" fontId="5" fillId="0" borderId="0" xfId="1" applyNumberFormat="1" applyFont="1" applyFill="1" applyBorder="1" applyAlignment="1">
      <alignment horizontal="right" vertical="center"/>
    </xf>
    <xf numFmtId="0" fontId="5" fillId="0" borderId="5" xfId="1" applyFont="1" applyFill="1" applyBorder="1"/>
    <xf numFmtId="183" fontId="5" fillId="0" borderId="5" xfId="1" applyNumberFormat="1" applyFont="1" applyFill="1" applyBorder="1" applyAlignment="1">
      <alignment horizontal="right"/>
    </xf>
    <xf numFmtId="0" fontId="5" fillId="0" borderId="0" xfId="1" applyFont="1" applyFill="1"/>
    <xf numFmtId="0" fontId="13" fillId="0" borderId="0" xfId="1" applyFont="1" applyFill="1" applyAlignment="1">
      <alignment vertical="center"/>
    </xf>
    <xf numFmtId="176" fontId="5" fillId="0" borderId="0" xfId="1" applyNumberFormat="1" applyFont="1" applyFill="1" applyAlignment="1">
      <alignment horizontal="right"/>
    </xf>
    <xf numFmtId="0" fontId="5" fillId="0" borderId="0" xfId="3" applyFont="1" applyFill="1"/>
    <xf numFmtId="0" fontId="5" fillId="0" borderId="0" xfId="3" applyFont="1" applyFill="1" applyBorder="1"/>
    <xf numFmtId="0" fontId="7" fillId="0" borderId="0" xfId="1" applyNumberFormat="1" applyFont="1" applyFill="1" applyBorder="1" applyAlignment="1">
      <alignment vertical="top"/>
    </xf>
    <xf numFmtId="0" fontId="5" fillId="0" borderId="0" xfId="3" applyFont="1" applyFill="1" applyAlignment="1">
      <alignment horizontal="right"/>
    </xf>
    <xf numFmtId="0" fontId="5" fillId="0" borderId="1" xfId="3" applyFont="1" applyFill="1" applyBorder="1"/>
    <xf numFmtId="0" fontId="5" fillId="0" borderId="2" xfId="3" applyFont="1" applyFill="1" applyBorder="1" applyAlignment="1">
      <alignment horizontal="distributed" vertical="center" justifyLastLine="1"/>
    </xf>
    <xf numFmtId="0" fontId="11" fillId="0" borderId="2" xfId="2" applyFont="1" applyFill="1" applyBorder="1" applyAlignment="1">
      <alignment horizontal="distributed" vertical="center" justifyLastLine="1"/>
    </xf>
    <xf numFmtId="0" fontId="11" fillId="0" borderId="3" xfId="2" applyFont="1" applyFill="1" applyBorder="1" applyAlignment="1">
      <alignment horizontal="distributed" vertical="center" justifyLastLine="1"/>
    </xf>
    <xf numFmtId="184" fontId="5" fillId="0" borderId="11" xfId="1" applyNumberFormat="1" applyFont="1" applyFill="1" applyBorder="1" applyAlignment="1">
      <alignment horizontal="centerContinuous" vertical="center"/>
    </xf>
    <xf numFmtId="184" fontId="5" fillId="0" borderId="12" xfId="1" applyNumberFormat="1" applyFont="1" applyFill="1" applyBorder="1" applyAlignment="1">
      <alignment horizontal="centerContinuous" vertical="center"/>
    </xf>
    <xf numFmtId="0" fontId="11" fillId="0" borderId="5" xfId="2" applyFont="1" applyFill="1" applyBorder="1" applyAlignment="1">
      <alignment horizontal="distributed" vertical="center" justifyLastLine="1"/>
    </xf>
    <xf numFmtId="0" fontId="11" fillId="0" borderId="6" xfId="2" applyFont="1" applyFill="1" applyBorder="1" applyAlignment="1">
      <alignment horizontal="distributed" vertical="center" justifyLastLine="1"/>
    </xf>
    <xf numFmtId="184" fontId="5" fillId="0" borderId="6" xfId="1" applyNumberFormat="1" applyFont="1" applyFill="1" applyBorder="1" applyAlignment="1">
      <alignment horizontal="center" vertical="center"/>
    </xf>
    <xf numFmtId="0" fontId="5" fillId="0" borderId="10" xfId="3" applyFont="1" applyFill="1" applyBorder="1"/>
    <xf numFmtId="0" fontId="5" fillId="0" borderId="10" xfId="1" applyFont="1" applyFill="1" applyBorder="1" applyAlignment="1">
      <alignment horizontal="distributed"/>
    </xf>
    <xf numFmtId="0" fontId="5" fillId="0" borderId="9" xfId="1" applyNumberFormat="1" applyFont="1" applyFill="1" applyBorder="1" applyAlignment="1"/>
    <xf numFmtId="184" fontId="5" fillId="0" borderId="10" xfId="1" applyNumberFormat="1" applyFont="1" applyFill="1" applyBorder="1" applyAlignment="1">
      <alignment horizontal="right"/>
    </xf>
    <xf numFmtId="185" fontId="5" fillId="0" borderId="1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distributed"/>
    </xf>
    <xf numFmtId="186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/>
    </xf>
    <xf numFmtId="184" fontId="5" fillId="0" borderId="0" xfId="1" applyNumberFormat="1" applyFont="1" applyFill="1" applyBorder="1" applyAlignment="1">
      <alignment horizontal="right"/>
    </xf>
    <xf numFmtId="185" fontId="5" fillId="0" borderId="0" xfId="1" applyNumberFormat="1" applyFont="1" applyFill="1" applyBorder="1" applyAlignment="1">
      <alignment horizontal="right"/>
    </xf>
    <xf numFmtId="0" fontId="5" fillId="0" borderId="0" xfId="3" applyFont="1" applyFill="1" applyBorder="1" applyAlignment="1">
      <alignment horizontal="right"/>
    </xf>
    <xf numFmtId="187" fontId="5" fillId="0" borderId="0" xfId="1" applyNumberFormat="1" applyFont="1" applyFill="1" applyBorder="1" applyAlignment="1">
      <alignment horizontal="right"/>
    </xf>
    <xf numFmtId="188" fontId="5" fillId="0" borderId="0" xfId="1" applyNumberFormat="1" applyFont="1" applyFill="1" applyBorder="1" applyAlignment="1">
      <alignment horizontal="right"/>
    </xf>
    <xf numFmtId="0" fontId="5" fillId="0" borderId="8" xfId="3" applyFont="1" applyFill="1" applyBorder="1"/>
    <xf numFmtId="0" fontId="10" fillId="0" borderId="0" xfId="1" applyFont="1" applyFill="1" applyBorder="1" applyAlignment="1">
      <alignment horizontal="distributed"/>
    </xf>
    <xf numFmtId="0" fontId="5" fillId="0" borderId="5" xfId="3" applyFont="1" applyFill="1" applyBorder="1"/>
    <xf numFmtId="0" fontId="5" fillId="0" borderId="6" xfId="3" applyFont="1" applyFill="1" applyBorder="1"/>
    <xf numFmtId="0" fontId="5" fillId="0" borderId="5" xfId="3" applyFont="1" applyFill="1" applyBorder="1" applyAlignment="1">
      <alignment horizontal="right"/>
    </xf>
    <xf numFmtId="0" fontId="5" fillId="0" borderId="0" xfId="1" applyFont="1" applyFill="1" applyAlignment="1">
      <alignment horizontal="left"/>
    </xf>
    <xf numFmtId="185" fontId="5" fillId="0" borderId="0" xfId="1" applyNumberFormat="1" applyFont="1" applyFill="1" applyAlignment="1">
      <alignment horizontal="right"/>
    </xf>
    <xf numFmtId="0" fontId="7" fillId="0" borderId="0" xfId="1" applyFont="1" applyFill="1" applyAlignment="1">
      <alignment vertical="top"/>
    </xf>
    <xf numFmtId="0" fontId="5" fillId="0" borderId="0" xfId="1" applyFont="1" applyFill="1" applyAlignment="1">
      <alignment horizontal="right"/>
    </xf>
    <xf numFmtId="185" fontId="5" fillId="0" borderId="0" xfId="1" applyNumberFormat="1" applyFont="1" applyFill="1" applyAlignment="1"/>
    <xf numFmtId="185" fontId="5" fillId="0" borderId="0" xfId="1" applyNumberFormat="1" applyFont="1" applyFill="1" applyAlignment="1">
      <alignment vertical="top"/>
    </xf>
    <xf numFmtId="0" fontId="17" fillId="0" borderId="2" xfId="2" applyFont="1" applyFill="1" applyBorder="1" applyAlignment="1">
      <alignment horizontal="distributed" vertical="center" justifyLastLine="1"/>
    </xf>
    <xf numFmtId="0" fontId="17" fillId="0" borderId="3" xfId="2" applyFont="1" applyFill="1" applyBorder="1" applyAlignment="1">
      <alignment horizontal="distributed" vertical="center" justifyLastLine="1"/>
    </xf>
    <xf numFmtId="176" fontId="5" fillId="0" borderId="11" xfId="1" applyNumberFormat="1" applyFont="1" applyFill="1" applyBorder="1" applyAlignment="1">
      <alignment horizontal="centerContinuous" vertical="center"/>
    </xf>
    <xf numFmtId="176" fontId="5" fillId="0" borderId="12" xfId="1" applyNumberFormat="1" applyFont="1" applyFill="1" applyBorder="1" applyAlignment="1">
      <alignment horizontal="centerContinuous" vertical="center"/>
    </xf>
    <xf numFmtId="185" fontId="5" fillId="0" borderId="11" xfId="1" applyNumberFormat="1" applyFont="1" applyFill="1" applyBorder="1" applyAlignment="1">
      <alignment horizontal="centerContinuous" vertical="center"/>
    </xf>
    <xf numFmtId="0" fontId="17" fillId="0" borderId="0" xfId="2" applyFont="1" applyFill="1" applyAlignment="1">
      <alignment horizontal="distributed" vertical="center" justifyLastLine="1"/>
    </xf>
    <xf numFmtId="0" fontId="17" fillId="0" borderId="8" xfId="2" applyFont="1" applyFill="1" applyBorder="1" applyAlignment="1">
      <alignment horizontal="distributed" vertical="center" justifyLastLine="1"/>
    </xf>
    <xf numFmtId="189" fontId="5" fillId="0" borderId="9" xfId="1" applyNumberFormat="1" applyFont="1" applyFill="1" applyBorder="1" applyAlignment="1">
      <alignment horizontal="center"/>
    </xf>
    <xf numFmtId="190" fontId="5" fillId="0" borderId="8" xfId="1" applyNumberFormat="1" applyFont="1" applyFill="1" applyBorder="1" applyAlignment="1">
      <alignment horizontal="center"/>
    </xf>
    <xf numFmtId="176" fontId="5" fillId="0" borderId="8" xfId="1" applyNumberFormat="1" applyFont="1" applyFill="1" applyBorder="1" applyAlignment="1">
      <alignment horizontal="center"/>
    </xf>
    <xf numFmtId="176" fontId="5" fillId="0" borderId="0" xfId="1" applyNumberFormat="1" applyFont="1" applyFill="1" applyBorder="1" applyAlignment="1">
      <alignment horizontal="center"/>
    </xf>
    <xf numFmtId="0" fontId="17" fillId="0" borderId="5" xfId="2" applyFont="1" applyFill="1" applyBorder="1" applyAlignment="1">
      <alignment horizontal="distributed" vertical="center" justifyLastLine="1"/>
    </xf>
    <xf numFmtId="0" fontId="17" fillId="0" borderId="6" xfId="2" applyFont="1" applyFill="1" applyBorder="1" applyAlignment="1">
      <alignment horizontal="distributed" vertical="center" justifyLastLine="1"/>
    </xf>
    <xf numFmtId="0" fontId="5" fillId="0" borderId="6" xfId="2" applyFont="1" applyFill="1" applyBorder="1" applyAlignment="1">
      <alignment horizontal="center" vertical="top"/>
    </xf>
    <xf numFmtId="176" fontId="5" fillId="0" borderId="6" xfId="1" applyNumberFormat="1" applyFont="1" applyFill="1" applyBorder="1" applyAlignment="1">
      <alignment horizontal="center" vertical="top"/>
    </xf>
    <xf numFmtId="176" fontId="5" fillId="0" borderId="5" xfId="1" applyNumberFormat="1" applyFont="1" applyFill="1" applyBorder="1" applyAlignment="1">
      <alignment horizontal="center" vertical="top"/>
    </xf>
    <xf numFmtId="191" fontId="5" fillId="0" borderId="0" xfId="1" applyNumberFormat="1" applyFont="1" applyFill="1" applyBorder="1" applyAlignment="1">
      <alignment horizontal="right" vertical="center"/>
    </xf>
    <xf numFmtId="49" fontId="5" fillId="0" borderId="0" xfId="1" applyNumberFormat="1" applyFont="1" applyFill="1" applyBorder="1" applyAlignment="1">
      <alignment horizontal="right" vertical="center"/>
    </xf>
    <xf numFmtId="192" fontId="5" fillId="0" borderId="0" xfId="1" applyNumberFormat="1" applyFont="1" applyFill="1" applyBorder="1" applyAlignment="1">
      <alignment horizontal="right" vertical="center"/>
    </xf>
    <xf numFmtId="193" fontId="5" fillId="0" borderId="0" xfId="1" applyNumberFormat="1" applyFont="1" applyFill="1" applyBorder="1" applyAlignment="1">
      <alignment horizontal="right" vertical="center"/>
    </xf>
    <xf numFmtId="0" fontId="5" fillId="0" borderId="6" xfId="1" applyNumberFormat="1" applyFont="1" applyFill="1" applyBorder="1" applyAlignment="1">
      <alignment vertical="center"/>
    </xf>
    <xf numFmtId="192" fontId="5" fillId="0" borderId="5" xfId="1" applyNumberFormat="1" applyFont="1" applyFill="1" applyBorder="1" applyAlignment="1">
      <alignment horizontal="right" vertical="center"/>
    </xf>
    <xf numFmtId="193" fontId="5" fillId="0" borderId="5" xfId="1" applyNumberFormat="1" applyFont="1" applyFill="1" applyBorder="1" applyAlignment="1">
      <alignment horizontal="right" vertical="center"/>
    </xf>
  </cellXfs>
  <cellStyles count="4">
    <cellStyle name="標準" xfId="0" builtinId="0"/>
    <cellStyle name="標準_sstA05A" xfId="2" xr:uid="{B2CFCFC2-17BB-4129-B6F5-A7DB73840F55}"/>
    <cellStyle name="標準_月別結果表" xfId="1" xr:uid="{21025CDC-DED7-4B5A-B129-EDC18243E699}"/>
    <cellStyle name="標準_新出力帳票集「変更後」" xfId="3" xr:uid="{83ABBF10-DF45-4650-8F08-FF564BB3C9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38</xdr:col>
      <xdr:colOff>347663</xdr:colOff>
      <xdr:row>3</xdr:row>
      <xdr:rowOff>9525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2ED4251E-40BD-40B5-ADF7-08DA9DC1956C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22378988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【統計表】</a:t>
          </a: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 １　月別品目別上場水揚量・価格</a:t>
          </a:r>
        </a:p>
      </xdr:txBody>
    </xdr:sp>
    <xdr:clientData fPrintsWithSheet="0"/>
  </xdr:twoCellAnchor>
  <xdr:twoCellAnchor>
    <xdr:from>
      <xdr:col>1</xdr:col>
      <xdr:colOff>0</xdr:colOff>
      <xdr:row>49</xdr:row>
      <xdr:rowOff>28578</xdr:rowOff>
    </xdr:from>
    <xdr:to>
      <xdr:col>43</xdr:col>
      <xdr:colOff>333375</xdr:colOff>
      <xdr:row>50</xdr:row>
      <xdr:rowOff>95253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3728F11A-0B02-4E8F-B442-96C084199E1D}"/>
            </a:ext>
          </a:extLst>
        </xdr:cNvPr>
        <xdr:cNvSpPr txBox="1">
          <a:spLocks noChangeArrowheads="1"/>
        </xdr:cNvSpPr>
      </xdr:nvSpPr>
      <xdr:spPr bwMode="auto">
        <a:xfrm>
          <a:off x="314325" y="9277353"/>
          <a:ext cx="2509837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注：（生）は生鮮品、（冷）は冷凍品を示す。（以下の各表において同じ。）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</xdr:rowOff>
    </xdr:from>
    <xdr:to>
      <xdr:col>74</xdr:col>
      <xdr:colOff>0</xdr:colOff>
      <xdr:row>2</xdr:row>
      <xdr:rowOff>242889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AF476D8-F918-46F0-A518-5E49AB761368}"/>
            </a:ext>
          </a:extLst>
        </xdr:cNvPr>
        <xdr:cNvSpPr txBox="1">
          <a:spLocks noChangeArrowheads="1"/>
        </xdr:cNvSpPr>
      </xdr:nvSpPr>
      <xdr:spPr bwMode="auto">
        <a:xfrm>
          <a:off x="219075" y="238126"/>
          <a:ext cx="3829049" cy="24288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　漁港別品目別上場水揚量・価格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fdss_root\FDSS_MakeLists_2023&#24180;1&#26376;&#20197;&#38477;&#26376;&#22577;&#31639;&#20986;&#29992;&#65288;&#37027;&#35207;&#8594;&#31992;&#28288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"/>
      <sheetName val="説明"/>
      <sheetName val="設定1"/>
      <sheetName val="設定2"/>
      <sheetName val="tmp_L01"/>
      <sheetName val="tmp_L02"/>
      <sheetName val="tmp_L03"/>
      <sheetName val="tmp_L04"/>
      <sheetName val="tmp_L05"/>
      <sheetName val="tmp_L06"/>
      <sheetName val="市場"/>
      <sheetName val="魚種"/>
      <sheetName val="Sheet1"/>
      <sheetName val="Db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B7DC-C721-43E3-8E63-B7168B9CA38C}">
  <sheetPr codeName="Sheet05"/>
  <dimension ref="A1:AL50"/>
  <sheetViews>
    <sheetView tabSelected="1" zoomScaleNormal="100" zoomScaleSheetLayoutView="85" workbookViewId="0">
      <pane xSplit="3" ySplit="6" topLeftCell="D7" activePane="bottomRight" state="frozen"/>
      <selection activeCell="N13" sqref="N13"/>
      <selection pane="topRight" activeCell="N13" sqref="N13"/>
      <selection pane="bottomLeft" activeCell="N13" sqref="N13"/>
      <selection pane="bottomRight"/>
    </sheetView>
  </sheetViews>
  <sheetFormatPr defaultColWidth="8" defaultRowHeight="11.25"/>
  <cols>
    <col min="1" max="1" width="4.125" style="57" customWidth="1"/>
    <col min="2" max="2" width="4.125" style="7" customWidth="1"/>
    <col min="3" max="3" width="5" style="8" customWidth="1"/>
    <col min="4" max="5" width="7.875" style="59" customWidth="1"/>
    <col min="6" max="6" width="8.125" style="59" customWidth="1"/>
    <col min="7" max="38" width="7.875" style="59" customWidth="1"/>
    <col min="39" max="16384" width="8" style="4"/>
  </cols>
  <sheetData>
    <row r="1" spans="1:38" ht="18" customHeight="1">
      <c r="A1" s="1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ht="15" customHeight="1">
      <c r="A2" s="5"/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ht="16.5" customHeight="1">
      <c r="A3" s="6"/>
      <c r="C3" s="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</row>
    <row r="4" spans="1:38" customFormat="1" ht="16.5" customHeight="1" thickBot="1"/>
    <row r="5" spans="1:38" ht="14.85" customHeight="1" thickTop="1">
      <c r="A5" s="9" t="s">
        <v>0</v>
      </c>
      <c r="B5" s="10"/>
      <c r="C5" s="11"/>
      <c r="D5" s="12" t="s">
        <v>1</v>
      </c>
      <c r="E5" s="12" t="s">
        <v>2</v>
      </c>
      <c r="F5" s="13" t="s">
        <v>3</v>
      </c>
      <c r="G5" s="12" t="s">
        <v>4</v>
      </c>
      <c r="H5" s="12" t="s">
        <v>5</v>
      </c>
      <c r="I5" s="12" t="s">
        <v>6</v>
      </c>
      <c r="J5" s="12" t="s">
        <v>7</v>
      </c>
      <c r="K5" s="12" t="s">
        <v>8</v>
      </c>
      <c r="L5" s="12" t="s">
        <v>9</v>
      </c>
      <c r="M5" s="12" t="s">
        <v>10</v>
      </c>
      <c r="N5" s="12" t="s">
        <v>11</v>
      </c>
      <c r="O5" s="12" t="s">
        <v>12</v>
      </c>
      <c r="P5" s="12" t="s">
        <v>13</v>
      </c>
      <c r="Q5" s="12" t="s">
        <v>14</v>
      </c>
      <c r="R5" s="12" t="s">
        <v>15</v>
      </c>
      <c r="S5" s="12" t="s">
        <v>16</v>
      </c>
      <c r="T5" s="12" t="s">
        <v>17</v>
      </c>
      <c r="U5" s="12" t="s">
        <v>18</v>
      </c>
      <c r="V5" s="12" t="s">
        <v>19</v>
      </c>
      <c r="W5" s="12" t="s">
        <v>20</v>
      </c>
      <c r="X5" s="12" t="s">
        <v>21</v>
      </c>
      <c r="Y5" s="12" t="s">
        <v>22</v>
      </c>
      <c r="Z5" s="12" t="s">
        <v>23</v>
      </c>
      <c r="AA5" s="12" t="s">
        <v>24</v>
      </c>
      <c r="AB5" s="12" t="s">
        <v>25</v>
      </c>
      <c r="AC5" s="12" t="s">
        <v>26</v>
      </c>
      <c r="AD5" s="12" t="s">
        <v>27</v>
      </c>
      <c r="AE5" s="12" t="s">
        <v>28</v>
      </c>
      <c r="AF5" s="12" t="s">
        <v>29</v>
      </c>
      <c r="AG5" s="12" t="s">
        <v>30</v>
      </c>
      <c r="AH5" s="12" t="s">
        <v>31</v>
      </c>
      <c r="AI5" s="12" t="s">
        <v>32</v>
      </c>
      <c r="AJ5" s="12" t="s">
        <v>33</v>
      </c>
      <c r="AK5" s="12" t="s">
        <v>34</v>
      </c>
      <c r="AL5" s="12" t="s">
        <v>35</v>
      </c>
    </row>
    <row r="6" spans="1:38" ht="14.85" customHeight="1">
      <c r="A6" s="14"/>
      <c r="B6" s="14"/>
      <c r="C6" s="15"/>
      <c r="D6" s="16"/>
      <c r="E6" s="16"/>
      <c r="F6" s="17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</row>
    <row r="7" spans="1:38" ht="8.25" customHeight="1">
      <c r="A7" s="7"/>
      <c r="B7" s="18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</row>
    <row r="8" spans="1:38" ht="14.45" customHeight="1">
      <c r="A8" s="21"/>
      <c r="B8" s="22"/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</row>
    <row r="9" spans="1:38" ht="23.25" customHeight="1">
      <c r="A9" s="25"/>
      <c r="B9" s="26"/>
      <c r="C9" s="27" t="s">
        <v>36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</row>
    <row r="10" spans="1:38" ht="18" customHeight="1">
      <c r="A10" s="29" t="s">
        <v>37</v>
      </c>
      <c r="B10" s="29"/>
      <c r="C10" s="30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</row>
    <row r="11" spans="1:38" s="34" customFormat="1">
      <c r="A11" s="31"/>
      <c r="B11" s="32"/>
      <c r="C11" s="33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</row>
    <row r="12" spans="1:38" ht="15.95" customHeight="1">
      <c r="A12" s="35">
        <v>44652</v>
      </c>
      <c r="B12" s="36">
        <v>44652</v>
      </c>
      <c r="C12" s="37">
        <v>44652</v>
      </c>
      <c r="D12" s="38">
        <v>307.988</v>
      </c>
      <c r="E12" s="38">
        <v>0</v>
      </c>
      <c r="F12" s="38">
        <v>143.13999999999999</v>
      </c>
      <c r="G12" s="38">
        <v>891.89800000000002</v>
      </c>
      <c r="H12" s="38">
        <v>86.346999999999994</v>
      </c>
      <c r="I12" s="38">
        <v>46.255000000000003</v>
      </c>
      <c r="J12" s="38">
        <v>966.97799999999995</v>
      </c>
      <c r="K12" s="38">
        <v>388.18599999999998</v>
      </c>
      <c r="L12" s="38">
        <v>1796.384</v>
      </c>
      <c r="M12" s="38">
        <v>48.284999999999997</v>
      </c>
      <c r="N12" s="38">
        <v>4.4790000000000001</v>
      </c>
      <c r="O12" s="38">
        <v>178.441</v>
      </c>
      <c r="P12" s="38">
        <v>52.697000000000003</v>
      </c>
      <c r="Q12" s="38">
        <v>2116.2179999999998</v>
      </c>
      <c r="R12" s="38">
        <v>17751.157999999999</v>
      </c>
      <c r="S12" s="38">
        <v>58699.425999999999</v>
      </c>
      <c r="T12" s="38">
        <v>751.64099999999996</v>
      </c>
      <c r="U12" s="38">
        <v>1565.2439999999999</v>
      </c>
      <c r="V12" s="38">
        <v>9139.893</v>
      </c>
      <c r="W12" s="38">
        <v>661.97299999999996</v>
      </c>
      <c r="X12" s="38">
        <v>13200.826999999999</v>
      </c>
      <c r="Y12" s="38">
        <v>0</v>
      </c>
      <c r="Z12" s="38">
        <v>2949.085</v>
      </c>
      <c r="AA12" s="38">
        <v>11793.753000000001</v>
      </c>
      <c r="AB12" s="38">
        <v>0</v>
      </c>
      <c r="AC12" s="38">
        <v>924.33100000000002</v>
      </c>
      <c r="AD12" s="38">
        <v>283.697</v>
      </c>
      <c r="AE12" s="38">
        <v>0</v>
      </c>
      <c r="AF12" s="38">
        <v>4.5830000000000002</v>
      </c>
      <c r="AG12" s="38">
        <v>3.7999999999999999E-2</v>
      </c>
      <c r="AH12" s="38">
        <v>6290.6120000000001</v>
      </c>
      <c r="AI12" s="38">
        <v>1490.1610000000001</v>
      </c>
      <c r="AJ12" s="38">
        <v>1037.81</v>
      </c>
      <c r="AK12" s="38">
        <v>27.791</v>
      </c>
      <c r="AL12" s="38">
        <v>165.38300000000001</v>
      </c>
    </row>
    <row r="13" spans="1:38" ht="15.95" customHeight="1">
      <c r="A13" s="35"/>
      <c r="B13" s="36"/>
      <c r="C13" s="37">
        <v>44682</v>
      </c>
      <c r="D13" s="38">
        <v>637.94799999999998</v>
      </c>
      <c r="E13" s="38">
        <v>0</v>
      </c>
      <c r="F13" s="38">
        <v>200.46799999999999</v>
      </c>
      <c r="G13" s="38">
        <v>3740.375</v>
      </c>
      <c r="H13" s="38">
        <v>400.46699999999998</v>
      </c>
      <c r="I13" s="38">
        <v>24.010999999999999</v>
      </c>
      <c r="J13" s="38">
        <v>1968.4059999999999</v>
      </c>
      <c r="K13" s="38">
        <v>1229.18</v>
      </c>
      <c r="L13" s="38">
        <v>1542.817</v>
      </c>
      <c r="M13" s="38">
        <v>34.954000000000001</v>
      </c>
      <c r="N13" s="38">
        <v>26</v>
      </c>
      <c r="O13" s="38">
        <v>113.886</v>
      </c>
      <c r="P13" s="38">
        <v>45</v>
      </c>
      <c r="Q13" s="38">
        <v>6042.82</v>
      </c>
      <c r="R13" s="38">
        <v>14904.624</v>
      </c>
      <c r="S13" s="38">
        <v>58677.646000000001</v>
      </c>
      <c r="T13" s="38">
        <v>1455.4090000000001</v>
      </c>
      <c r="U13" s="38">
        <v>1357.1379999999999</v>
      </c>
      <c r="V13" s="38">
        <v>14059.196</v>
      </c>
      <c r="W13" s="38">
        <v>244.08699999999999</v>
      </c>
      <c r="X13" s="38">
        <v>23837.088</v>
      </c>
      <c r="Y13" s="38">
        <v>0</v>
      </c>
      <c r="Z13" s="38">
        <v>2568.2689999999998</v>
      </c>
      <c r="AA13" s="38">
        <v>15171.316000000001</v>
      </c>
      <c r="AB13" s="38">
        <v>0</v>
      </c>
      <c r="AC13" s="38">
        <v>3181.54</v>
      </c>
      <c r="AD13" s="38">
        <v>277.07600000000002</v>
      </c>
      <c r="AE13" s="38">
        <v>0</v>
      </c>
      <c r="AF13" s="38">
        <v>0.83</v>
      </c>
      <c r="AG13" s="38">
        <v>0</v>
      </c>
      <c r="AH13" s="38">
        <v>2304.0160000000001</v>
      </c>
      <c r="AI13" s="38">
        <v>1449.5419999999999</v>
      </c>
      <c r="AJ13" s="38">
        <v>506.137</v>
      </c>
      <c r="AK13" s="38">
        <v>15.991</v>
      </c>
      <c r="AL13" s="38">
        <v>324.18799999999999</v>
      </c>
    </row>
    <row r="14" spans="1:38" ht="15.95" customHeight="1">
      <c r="A14" s="35"/>
      <c r="B14" s="36"/>
      <c r="C14" s="37">
        <v>44713</v>
      </c>
      <c r="D14" s="38">
        <v>1156.2270000000001</v>
      </c>
      <c r="E14" s="38">
        <v>0</v>
      </c>
      <c r="F14" s="38">
        <v>321.82600000000002</v>
      </c>
      <c r="G14" s="38">
        <v>953.96400000000006</v>
      </c>
      <c r="H14" s="38">
        <v>159.304</v>
      </c>
      <c r="I14" s="38">
        <v>71.253</v>
      </c>
      <c r="J14" s="38">
        <v>1190.329</v>
      </c>
      <c r="K14" s="38">
        <v>560.39800000000002</v>
      </c>
      <c r="L14" s="38">
        <v>1807.0619999999999</v>
      </c>
      <c r="M14" s="38">
        <v>23.899000000000001</v>
      </c>
      <c r="N14" s="38">
        <v>0.374</v>
      </c>
      <c r="O14" s="38">
        <v>182.767</v>
      </c>
      <c r="P14" s="38">
        <v>11.006</v>
      </c>
      <c r="Q14" s="38">
        <v>6705.7290000000003</v>
      </c>
      <c r="R14" s="38">
        <v>14701.296</v>
      </c>
      <c r="S14" s="38">
        <v>39462.964</v>
      </c>
      <c r="T14" s="38">
        <v>2923.864</v>
      </c>
      <c r="U14" s="38">
        <v>1706.1959999999999</v>
      </c>
      <c r="V14" s="38">
        <v>6940.7939999999999</v>
      </c>
      <c r="W14" s="38">
        <v>302.01</v>
      </c>
      <c r="X14" s="38">
        <v>17056.165000000001</v>
      </c>
      <c r="Y14" s="38">
        <v>0</v>
      </c>
      <c r="Z14" s="38">
        <v>1374.357</v>
      </c>
      <c r="AA14" s="38">
        <v>12890.817999999999</v>
      </c>
      <c r="AB14" s="38">
        <v>0</v>
      </c>
      <c r="AC14" s="38">
        <v>2718.2890000000002</v>
      </c>
      <c r="AD14" s="38">
        <v>555.25300000000004</v>
      </c>
      <c r="AE14" s="38">
        <v>0</v>
      </c>
      <c r="AF14" s="38">
        <v>0.93600000000000005</v>
      </c>
      <c r="AG14" s="38">
        <v>5</v>
      </c>
      <c r="AH14" s="38">
        <v>1068.633</v>
      </c>
      <c r="AI14" s="38">
        <v>1041.0830000000001</v>
      </c>
      <c r="AJ14" s="38">
        <v>306.952</v>
      </c>
      <c r="AK14" s="38">
        <v>2.198</v>
      </c>
      <c r="AL14" s="38">
        <v>467.32</v>
      </c>
    </row>
    <row r="15" spans="1:38" ht="15.95" customHeight="1">
      <c r="A15" s="35"/>
      <c r="B15" s="36"/>
      <c r="C15" s="37">
        <v>44743</v>
      </c>
      <c r="D15" s="38">
        <v>512.16099999999994</v>
      </c>
      <c r="E15" s="38">
        <v>0</v>
      </c>
      <c r="F15" s="38">
        <v>473.63</v>
      </c>
      <c r="G15" s="38">
        <v>263.38400000000001</v>
      </c>
      <c r="H15" s="38">
        <v>527.995</v>
      </c>
      <c r="I15" s="38">
        <v>56.216000000000001</v>
      </c>
      <c r="J15" s="38">
        <v>1006.811</v>
      </c>
      <c r="K15" s="38">
        <v>515.11400000000003</v>
      </c>
      <c r="L15" s="38">
        <v>3513.5059999999999</v>
      </c>
      <c r="M15" s="38">
        <v>20.8</v>
      </c>
      <c r="N15" s="38">
        <v>9.0289999999999999</v>
      </c>
      <c r="O15" s="38">
        <v>312.69499999999999</v>
      </c>
      <c r="P15" s="38">
        <v>150.17400000000001</v>
      </c>
      <c r="Q15" s="38">
        <v>4296.942</v>
      </c>
      <c r="R15" s="38">
        <v>13673.242</v>
      </c>
      <c r="S15" s="38">
        <v>75595.985000000001</v>
      </c>
      <c r="T15" s="38">
        <v>8287.8259999999991</v>
      </c>
      <c r="U15" s="38">
        <v>752.08500000000004</v>
      </c>
      <c r="V15" s="38">
        <v>6043.0290000000005</v>
      </c>
      <c r="W15" s="38">
        <v>225.239</v>
      </c>
      <c r="X15" s="38">
        <v>8035.9340000000002</v>
      </c>
      <c r="Y15" s="38">
        <v>3.0000000000000001E-3</v>
      </c>
      <c r="Z15" s="38">
        <v>1672.57</v>
      </c>
      <c r="AA15" s="38">
        <v>7620.2730000000001</v>
      </c>
      <c r="AB15" s="38">
        <v>0</v>
      </c>
      <c r="AC15" s="38">
        <v>443.48899999999998</v>
      </c>
      <c r="AD15" s="38">
        <v>672.18899999999996</v>
      </c>
      <c r="AE15" s="38">
        <v>253.238</v>
      </c>
      <c r="AF15" s="38">
        <v>3.0000000000000001E-3</v>
      </c>
      <c r="AG15" s="38">
        <v>946.28</v>
      </c>
      <c r="AH15" s="38">
        <v>2421.1019999999999</v>
      </c>
      <c r="AI15" s="38">
        <v>540.35799999999995</v>
      </c>
      <c r="AJ15" s="38">
        <v>268.42500000000001</v>
      </c>
      <c r="AK15" s="38">
        <v>0</v>
      </c>
      <c r="AL15" s="38">
        <v>446.39100000000002</v>
      </c>
    </row>
    <row r="16" spans="1:38" ht="15.95" customHeight="1">
      <c r="A16" s="35"/>
      <c r="B16" s="36"/>
      <c r="C16" s="37">
        <v>44774</v>
      </c>
      <c r="D16" s="38">
        <v>206.453</v>
      </c>
      <c r="E16" s="38">
        <v>0</v>
      </c>
      <c r="F16" s="38">
        <v>461.76900000000001</v>
      </c>
      <c r="G16" s="38">
        <v>316.62299999999999</v>
      </c>
      <c r="H16" s="38">
        <v>591.20699999999999</v>
      </c>
      <c r="I16" s="38">
        <v>175.96799999999999</v>
      </c>
      <c r="J16" s="38">
        <v>476.57499999999999</v>
      </c>
      <c r="K16" s="38">
        <v>345.32</v>
      </c>
      <c r="L16" s="38">
        <v>1332.3869999999999</v>
      </c>
      <c r="M16" s="38">
        <v>16.114999999999998</v>
      </c>
      <c r="N16" s="38">
        <v>2.61</v>
      </c>
      <c r="O16" s="38">
        <v>190.833</v>
      </c>
      <c r="P16" s="38">
        <v>4.9359999999999999</v>
      </c>
      <c r="Q16" s="38">
        <v>2994.703</v>
      </c>
      <c r="R16" s="38">
        <v>11785.967000000001</v>
      </c>
      <c r="S16" s="38">
        <v>20615.598000000002</v>
      </c>
      <c r="T16" s="38">
        <v>7101.2209999999995</v>
      </c>
      <c r="U16" s="38">
        <v>283.83199999999999</v>
      </c>
      <c r="V16" s="38">
        <v>3699.0149999999999</v>
      </c>
      <c r="W16" s="38">
        <v>555.65200000000004</v>
      </c>
      <c r="X16" s="38">
        <v>11236.787</v>
      </c>
      <c r="Y16" s="38">
        <v>369.72199999999998</v>
      </c>
      <c r="Z16" s="38">
        <v>887.30899999999997</v>
      </c>
      <c r="AA16" s="38">
        <v>4295.9390000000003</v>
      </c>
      <c r="AB16" s="38">
        <v>0</v>
      </c>
      <c r="AC16" s="38">
        <v>1156.914</v>
      </c>
      <c r="AD16" s="38">
        <v>556.63599999999997</v>
      </c>
      <c r="AE16" s="38">
        <v>312.20800000000003</v>
      </c>
      <c r="AF16" s="38">
        <v>0</v>
      </c>
      <c r="AG16" s="38">
        <v>1511.1</v>
      </c>
      <c r="AH16" s="38">
        <v>3581.77</v>
      </c>
      <c r="AI16" s="38">
        <v>318.67899999999997</v>
      </c>
      <c r="AJ16" s="38">
        <v>264.11700000000002</v>
      </c>
      <c r="AK16" s="38">
        <v>0</v>
      </c>
      <c r="AL16" s="38">
        <v>226.565</v>
      </c>
    </row>
    <row r="17" spans="1:38" ht="15.95" customHeight="1">
      <c r="A17" s="35"/>
      <c r="B17" s="36"/>
      <c r="C17" s="37">
        <v>44805</v>
      </c>
      <c r="D17" s="38">
        <v>106.869</v>
      </c>
      <c r="E17" s="38">
        <v>0</v>
      </c>
      <c r="F17" s="38">
        <v>551.98400000000004</v>
      </c>
      <c r="G17" s="38">
        <v>203.12299999999999</v>
      </c>
      <c r="H17" s="38">
        <v>871.81299999999999</v>
      </c>
      <c r="I17" s="38">
        <v>207.68899999999999</v>
      </c>
      <c r="J17" s="38">
        <v>826.58900000000006</v>
      </c>
      <c r="K17" s="38">
        <v>266.065</v>
      </c>
      <c r="L17" s="38">
        <v>1372.5809999999999</v>
      </c>
      <c r="M17" s="38">
        <v>13.273</v>
      </c>
      <c r="N17" s="38">
        <v>2.61</v>
      </c>
      <c r="O17" s="38">
        <v>158.22499999999999</v>
      </c>
      <c r="P17" s="38">
        <v>35.664999999999999</v>
      </c>
      <c r="Q17" s="38">
        <v>3024.6689999999999</v>
      </c>
      <c r="R17" s="38">
        <v>10908.786</v>
      </c>
      <c r="S17" s="38">
        <v>42657.239000000001</v>
      </c>
      <c r="T17" s="38">
        <v>6062.848</v>
      </c>
      <c r="U17" s="38">
        <v>213.428</v>
      </c>
      <c r="V17" s="38">
        <v>3096.75</v>
      </c>
      <c r="W17" s="38">
        <v>307.78199999999998</v>
      </c>
      <c r="X17" s="38">
        <v>11283.544</v>
      </c>
      <c r="Y17" s="38">
        <v>3305.8</v>
      </c>
      <c r="Z17" s="38">
        <v>1296.617</v>
      </c>
      <c r="AA17" s="38">
        <v>8367.4609999999993</v>
      </c>
      <c r="AB17" s="38">
        <v>0</v>
      </c>
      <c r="AC17" s="38">
        <v>2458.6790000000001</v>
      </c>
      <c r="AD17" s="38">
        <v>2346.1280000000002</v>
      </c>
      <c r="AE17" s="38">
        <v>1005.056</v>
      </c>
      <c r="AF17" s="38">
        <v>6.4000000000000001E-2</v>
      </c>
      <c r="AG17" s="38">
        <v>12</v>
      </c>
      <c r="AH17" s="38">
        <v>3274.2730000000001</v>
      </c>
      <c r="AI17" s="38">
        <v>548.55700000000002</v>
      </c>
      <c r="AJ17" s="38">
        <v>163.20500000000001</v>
      </c>
      <c r="AK17" s="38">
        <v>0</v>
      </c>
      <c r="AL17" s="38">
        <v>331.61700000000002</v>
      </c>
    </row>
    <row r="18" spans="1:38" ht="15.95" customHeight="1">
      <c r="A18" s="35"/>
      <c r="B18" s="36"/>
      <c r="C18" s="37">
        <v>44835</v>
      </c>
      <c r="D18" s="38">
        <v>74.061999999999998</v>
      </c>
      <c r="E18" s="38">
        <v>0</v>
      </c>
      <c r="F18" s="38">
        <v>567.721</v>
      </c>
      <c r="G18" s="38">
        <v>227.071</v>
      </c>
      <c r="H18" s="38">
        <v>548.41099999999994</v>
      </c>
      <c r="I18" s="38">
        <v>379.80099999999999</v>
      </c>
      <c r="J18" s="38">
        <v>1091.154</v>
      </c>
      <c r="K18" s="38">
        <v>177.41200000000001</v>
      </c>
      <c r="L18" s="38">
        <v>1137.567</v>
      </c>
      <c r="M18" s="38">
        <v>37.206000000000003</v>
      </c>
      <c r="N18" s="38">
        <v>3.1659999999999999</v>
      </c>
      <c r="O18" s="38">
        <v>150.44300000000001</v>
      </c>
      <c r="P18" s="38">
        <v>16.108000000000001</v>
      </c>
      <c r="Q18" s="38">
        <v>1492.57</v>
      </c>
      <c r="R18" s="38">
        <v>13426.14</v>
      </c>
      <c r="S18" s="38">
        <v>48473.760999999999</v>
      </c>
      <c r="T18" s="38">
        <v>5219.0110000000004</v>
      </c>
      <c r="U18" s="38">
        <v>423.68299999999999</v>
      </c>
      <c r="V18" s="38">
        <v>5983.8940000000002</v>
      </c>
      <c r="W18" s="38">
        <v>1675.37</v>
      </c>
      <c r="X18" s="38">
        <v>17585.722000000002</v>
      </c>
      <c r="Y18" s="38">
        <v>5887.48</v>
      </c>
      <c r="Z18" s="38">
        <v>2944.2919999999999</v>
      </c>
      <c r="AA18" s="38">
        <v>8896.5669999999991</v>
      </c>
      <c r="AB18" s="38">
        <v>0</v>
      </c>
      <c r="AC18" s="38">
        <v>1804.6780000000001</v>
      </c>
      <c r="AD18" s="38">
        <v>1929.1559999999999</v>
      </c>
      <c r="AE18" s="38">
        <v>615.85599999999999</v>
      </c>
      <c r="AF18" s="38">
        <v>0.79500000000000004</v>
      </c>
      <c r="AG18" s="38">
        <v>150</v>
      </c>
      <c r="AH18" s="38">
        <v>4613.8310000000001</v>
      </c>
      <c r="AI18" s="38">
        <v>532.82899999999995</v>
      </c>
      <c r="AJ18" s="38">
        <v>225.572</v>
      </c>
      <c r="AK18" s="38">
        <v>3.7629999999999999</v>
      </c>
      <c r="AL18" s="38">
        <v>303.64600000000002</v>
      </c>
    </row>
    <row r="19" spans="1:38" ht="15.95" customHeight="1">
      <c r="A19" s="35"/>
      <c r="B19" s="36"/>
      <c r="C19" s="37">
        <v>44866</v>
      </c>
      <c r="D19" s="38">
        <v>14.022</v>
      </c>
      <c r="E19" s="38">
        <v>0</v>
      </c>
      <c r="F19" s="38">
        <v>370.51</v>
      </c>
      <c r="G19" s="38">
        <v>665.45100000000002</v>
      </c>
      <c r="H19" s="38">
        <v>329.24599999999998</v>
      </c>
      <c r="I19" s="38">
        <v>461.10500000000002</v>
      </c>
      <c r="J19" s="38">
        <v>940.34799999999996</v>
      </c>
      <c r="K19" s="38">
        <v>203.214</v>
      </c>
      <c r="L19" s="38">
        <v>976.78</v>
      </c>
      <c r="M19" s="38">
        <v>56.408000000000001</v>
      </c>
      <c r="N19" s="38">
        <v>0.43099999999999999</v>
      </c>
      <c r="O19" s="38">
        <v>182.86099999999999</v>
      </c>
      <c r="P19" s="38">
        <v>22.186</v>
      </c>
      <c r="Q19" s="38">
        <v>1669.2850000000001</v>
      </c>
      <c r="R19" s="38">
        <v>14922.661</v>
      </c>
      <c r="S19" s="38">
        <v>2066.7979999999998</v>
      </c>
      <c r="T19" s="38">
        <v>2734.3829999999998</v>
      </c>
      <c r="U19" s="38">
        <v>331.80099999999999</v>
      </c>
      <c r="V19" s="38">
        <v>7022.8050000000003</v>
      </c>
      <c r="W19" s="38">
        <v>2677.9250000000002</v>
      </c>
      <c r="X19" s="38">
        <v>21362.376</v>
      </c>
      <c r="Y19" s="38">
        <v>5836.3879999999999</v>
      </c>
      <c r="Z19" s="38">
        <v>4878.6549999999997</v>
      </c>
      <c r="AA19" s="38">
        <v>8048.5590000000002</v>
      </c>
      <c r="AB19" s="38">
        <v>0</v>
      </c>
      <c r="AC19" s="38">
        <v>1705.2429999999999</v>
      </c>
      <c r="AD19" s="38">
        <v>1227.2850000000001</v>
      </c>
      <c r="AE19" s="38">
        <v>753.76</v>
      </c>
      <c r="AF19" s="38">
        <v>0.33700000000000002</v>
      </c>
      <c r="AG19" s="38">
        <v>4</v>
      </c>
      <c r="AH19" s="38">
        <v>4920.4859999999999</v>
      </c>
      <c r="AI19" s="38">
        <v>1262.665</v>
      </c>
      <c r="AJ19" s="38">
        <v>330.66800000000001</v>
      </c>
      <c r="AK19" s="38">
        <v>11.188000000000001</v>
      </c>
      <c r="AL19" s="38">
        <v>326.39600000000002</v>
      </c>
    </row>
    <row r="20" spans="1:38" ht="15.95" customHeight="1">
      <c r="A20" s="35">
        <v>44896</v>
      </c>
      <c r="B20" s="36">
        <v>44896</v>
      </c>
      <c r="C20" s="37">
        <v>44896</v>
      </c>
      <c r="D20" s="38">
        <v>93.941999999999993</v>
      </c>
      <c r="E20" s="38">
        <v>0</v>
      </c>
      <c r="F20" s="38">
        <v>446.33300000000003</v>
      </c>
      <c r="G20" s="38">
        <v>1050.2239999999999</v>
      </c>
      <c r="H20" s="38">
        <v>330.89100000000002</v>
      </c>
      <c r="I20" s="38">
        <v>299.62400000000002</v>
      </c>
      <c r="J20" s="38">
        <v>864.16399999999999</v>
      </c>
      <c r="K20" s="38">
        <v>195.68799999999999</v>
      </c>
      <c r="L20" s="38">
        <v>4207.0140000000001</v>
      </c>
      <c r="M20" s="38">
        <v>52.536000000000001</v>
      </c>
      <c r="N20" s="38">
        <v>1.3220000000000001</v>
      </c>
      <c r="O20" s="38">
        <v>237.095</v>
      </c>
      <c r="P20" s="38">
        <v>12.156000000000001</v>
      </c>
      <c r="Q20" s="38">
        <v>339.10399999999998</v>
      </c>
      <c r="R20" s="38">
        <v>12681.597</v>
      </c>
      <c r="S20" s="38">
        <v>2778.2489999999998</v>
      </c>
      <c r="T20" s="38">
        <v>765.28700000000003</v>
      </c>
      <c r="U20" s="38">
        <v>101.47</v>
      </c>
      <c r="V20" s="38">
        <v>5206.0940000000001</v>
      </c>
      <c r="W20" s="38">
        <v>1015.384</v>
      </c>
      <c r="X20" s="38">
        <v>25591.19</v>
      </c>
      <c r="Y20" s="38">
        <v>34.646999999999998</v>
      </c>
      <c r="Z20" s="38">
        <v>3162.33</v>
      </c>
      <c r="AA20" s="38">
        <v>4921.6239999999998</v>
      </c>
      <c r="AB20" s="38">
        <v>0</v>
      </c>
      <c r="AC20" s="38">
        <v>566.35900000000004</v>
      </c>
      <c r="AD20" s="38">
        <v>394.34699999999998</v>
      </c>
      <c r="AE20" s="38">
        <v>492.46499999999997</v>
      </c>
      <c r="AF20" s="38">
        <v>7.8E-2</v>
      </c>
      <c r="AG20" s="38">
        <v>33</v>
      </c>
      <c r="AH20" s="38">
        <v>1904.7570000000001</v>
      </c>
      <c r="AI20" s="38">
        <v>691.54300000000001</v>
      </c>
      <c r="AJ20" s="38">
        <v>199.51900000000001</v>
      </c>
      <c r="AK20" s="38">
        <v>11.148999999999999</v>
      </c>
      <c r="AL20" s="38">
        <v>368.858</v>
      </c>
    </row>
    <row r="21" spans="1:38" ht="15.95" customHeight="1">
      <c r="A21" s="35">
        <v>44927</v>
      </c>
      <c r="B21" s="36">
        <v>44927</v>
      </c>
      <c r="C21" s="37">
        <v>44927</v>
      </c>
      <c r="D21" s="38">
        <v>190.10400000000001</v>
      </c>
      <c r="E21" s="38">
        <v>0</v>
      </c>
      <c r="F21" s="38">
        <v>318.15899999999999</v>
      </c>
      <c r="G21" s="38">
        <v>1518.912</v>
      </c>
      <c r="H21" s="38">
        <v>483.18900000000002</v>
      </c>
      <c r="I21" s="38">
        <v>195.19399999999999</v>
      </c>
      <c r="J21" s="38">
        <v>1139.325</v>
      </c>
      <c r="K21" s="38">
        <v>271.50799999999998</v>
      </c>
      <c r="L21" s="38">
        <v>1484.7239999999999</v>
      </c>
      <c r="M21" s="38">
        <v>36.258000000000003</v>
      </c>
      <c r="N21" s="38">
        <v>0.16700000000000001</v>
      </c>
      <c r="O21" s="38">
        <v>278.95499999999998</v>
      </c>
      <c r="P21" s="38">
        <v>24.715</v>
      </c>
      <c r="Q21" s="38">
        <v>110.795</v>
      </c>
      <c r="R21" s="38">
        <v>13586.534</v>
      </c>
      <c r="S21" s="38">
        <v>31584.244999999999</v>
      </c>
      <c r="T21" s="38">
        <v>837.20399999999995</v>
      </c>
      <c r="U21" s="38">
        <v>34.868000000000002</v>
      </c>
      <c r="V21" s="38">
        <v>3455.5889999999999</v>
      </c>
      <c r="W21" s="38">
        <v>997.52599999999995</v>
      </c>
      <c r="X21" s="38">
        <v>31679.767</v>
      </c>
      <c r="Y21" s="38">
        <v>0.38</v>
      </c>
      <c r="Z21" s="38">
        <v>5362.3249999999998</v>
      </c>
      <c r="AA21" s="38">
        <v>10064.173000000001</v>
      </c>
      <c r="AB21" s="38">
        <v>0</v>
      </c>
      <c r="AC21" s="38">
        <v>481.34500000000003</v>
      </c>
      <c r="AD21" s="38">
        <v>298.34800000000001</v>
      </c>
      <c r="AE21" s="38">
        <v>10</v>
      </c>
      <c r="AF21" s="38">
        <v>0.59099999999999997</v>
      </c>
      <c r="AG21" s="38">
        <v>28</v>
      </c>
      <c r="AH21" s="38">
        <v>2201.759</v>
      </c>
      <c r="AI21" s="38">
        <v>560.93399999999997</v>
      </c>
      <c r="AJ21" s="38">
        <v>110.468</v>
      </c>
      <c r="AK21" s="38">
        <v>12.085000000000001</v>
      </c>
      <c r="AL21" s="38">
        <v>283.78800000000001</v>
      </c>
    </row>
    <row r="22" spans="1:38" ht="15.95" customHeight="1">
      <c r="A22" s="35"/>
      <c r="B22" s="36"/>
      <c r="C22" s="37">
        <v>44958</v>
      </c>
      <c r="D22" s="38">
        <v>142.197</v>
      </c>
      <c r="E22" s="38">
        <v>0</v>
      </c>
      <c r="F22" s="38">
        <v>528.34900000000005</v>
      </c>
      <c r="G22" s="38">
        <v>1933.1769999999999</v>
      </c>
      <c r="H22" s="38">
        <v>459.214</v>
      </c>
      <c r="I22" s="38">
        <v>115.155</v>
      </c>
      <c r="J22" s="38">
        <v>1458.1110000000001</v>
      </c>
      <c r="K22" s="38">
        <v>351.23700000000002</v>
      </c>
      <c r="L22" s="38">
        <v>1051.876</v>
      </c>
      <c r="M22" s="38">
        <v>72.980999999999995</v>
      </c>
      <c r="N22" s="38">
        <v>2</v>
      </c>
      <c r="O22" s="38">
        <v>216.46</v>
      </c>
      <c r="P22" s="38">
        <v>37</v>
      </c>
      <c r="Q22" s="38">
        <v>483.27300000000002</v>
      </c>
      <c r="R22" s="38">
        <v>9307.3590000000004</v>
      </c>
      <c r="S22" s="38">
        <v>66955.659</v>
      </c>
      <c r="T22" s="38">
        <v>1923.4179999999999</v>
      </c>
      <c r="U22" s="38">
        <v>186.35499999999999</v>
      </c>
      <c r="V22" s="38">
        <v>5803.598</v>
      </c>
      <c r="W22" s="38">
        <v>1777.8340000000001</v>
      </c>
      <c r="X22" s="38">
        <v>12637.93</v>
      </c>
      <c r="Y22" s="38">
        <v>0.52</v>
      </c>
      <c r="Z22" s="38">
        <v>4597.183</v>
      </c>
      <c r="AA22" s="38">
        <v>4620.7790000000005</v>
      </c>
      <c r="AB22" s="38">
        <v>0</v>
      </c>
      <c r="AC22" s="38">
        <v>1009.0359999999999</v>
      </c>
      <c r="AD22" s="38">
        <v>152.89500000000001</v>
      </c>
      <c r="AE22" s="38">
        <v>55.816000000000003</v>
      </c>
      <c r="AF22" s="38">
        <v>1.7769999999999999</v>
      </c>
      <c r="AG22" s="38">
        <v>16</v>
      </c>
      <c r="AH22" s="38">
        <v>1422.27</v>
      </c>
      <c r="AI22" s="38">
        <v>781.65899999999999</v>
      </c>
      <c r="AJ22" s="38">
        <v>163.98400000000001</v>
      </c>
      <c r="AK22" s="38">
        <v>11.304</v>
      </c>
      <c r="AL22" s="38">
        <v>118.304</v>
      </c>
    </row>
    <row r="23" spans="1:38" ht="15.95" customHeight="1">
      <c r="A23" s="35"/>
      <c r="B23" s="36"/>
      <c r="C23" s="37">
        <v>44986</v>
      </c>
      <c r="D23" s="38">
        <v>229.13499999999999</v>
      </c>
      <c r="E23" s="38">
        <v>0</v>
      </c>
      <c r="F23" s="38">
        <v>223.29599999999999</v>
      </c>
      <c r="G23" s="38">
        <v>1665.722</v>
      </c>
      <c r="H23" s="38">
        <v>298.976</v>
      </c>
      <c r="I23" s="38">
        <v>125.48399999999999</v>
      </c>
      <c r="J23" s="38">
        <v>1433.2750000000001</v>
      </c>
      <c r="K23" s="38">
        <v>450.34399999999999</v>
      </c>
      <c r="L23" s="38">
        <v>1716.076</v>
      </c>
      <c r="M23" s="38">
        <v>78.900000000000006</v>
      </c>
      <c r="N23" s="38">
        <v>1.762</v>
      </c>
      <c r="O23" s="38">
        <v>214.36</v>
      </c>
      <c r="P23" s="38">
        <v>36.69</v>
      </c>
      <c r="Q23" s="38">
        <v>1884.075</v>
      </c>
      <c r="R23" s="38">
        <v>17750.127</v>
      </c>
      <c r="S23" s="38">
        <v>81413.975999999995</v>
      </c>
      <c r="T23" s="38">
        <v>2745.1559999999999</v>
      </c>
      <c r="U23" s="38">
        <v>464.87700000000001</v>
      </c>
      <c r="V23" s="38">
        <v>3629.8719999999998</v>
      </c>
      <c r="W23" s="38">
        <v>1146.365</v>
      </c>
      <c r="X23" s="38">
        <v>11433.999</v>
      </c>
      <c r="Y23" s="38">
        <v>0</v>
      </c>
      <c r="Z23" s="38">
        <v>3533.4079999999999</v>
      </c>
      <c r="AA23" s="38">
        <v>4889.9799999999996</v>
      </c>
      <c r="AB23" s="38">
        <v>0</v>
      </c>
      <c r="AC23" s="38">
        <v>1051.7270000000001</v>
      </c>
      <c r="AD23" s="38">
        <v>250.65700000000001</v>
      </c>
      <c r="AE23" s="38">
        <v>206.56800000000001</v>
      </c>
      <c r="AF23" s="38">
        <v>5.2389999999999999</v>
      </c>
      <c r="AG23" s="38">
        <v>2</v>
      </c>
      <c r="AH23" s="38">
        <v>2828.152</v>
      </c>
      <c r="AI23" s="38">
        <v>832.96400000000006</v>
      </c>
      <c r="AJ23" s="38">
        <v>397.64699999999999</v>
      </c>
      <c r="AK23" s="38">
        <v>2.2370000000000001</v>
      </c>
      <c r="AL23" s="38">
        <v>153.44999999999999</v>
      </c>
    </row>
    <row r="24" spans="1:38" s="43" customFormat="1" ht="15.95" customHeight="1">
      <c r="A24" s="39"/>
      <c r="B24" s="40"/>
      <c r="C24" s="41">
        <v>45017</v>
      </c>
      <c r="D24" s="42">
        <v>315.52800000000002</v>
      </c>
      <c r="E24" s="42">
        <v>0</v>
      </c>
      <c r="F24" s="42">
        <v>78.823999999999998</v>
      </c>
      <c r="G24" s="42">
        <v>851.22799999999995</v>
      </c>
      <c r="H24" s="42">
        <v>206.86500000000001</v>
      </c>
      <c r="I24" s="42">
        <v>64.891000000000005</v>
      </c>
      <c r="J24" s="42">
        <v>1186.518</v>
      </c>
      <c r="K24" s="42">
        <v>730.48699999999997</v>
      </c>
      <c r="L24" s="42">
        <v>1338.6759999999999</v>
      </c>
      <c r="M24" s="42">
        <v>43.793999999999997</v>
      </c>
      <c r="N24" s="42">
        <v>3.4049999999999998</v>
      </c>
      <c r="O24" s="42">
        <v>109.735</v>
      </c>
      <c r="P24" s="42">
        <v>34.438000000000002</v>
      </c>
      <c r="Q24" s="42">
        <v>3095.2779999999998</v>
      </c>
      <c r="R24" s="42">
        <v>10209.597</v>
      </c>
      <c r="S24" s="42">
        <v>51484.514000000003</v>
      </c>
      <c r="T24" s="42">
        <v>1413.7370000000001</v>
      </c>
      <c r="U24" s="42">
        <v>474.39400000000001</v>
      </c>
      <c r="V24" s="42">
        <v>5005.7560000000003</v>
      </c>
      <c r="W24" s="42">
        <v>1020.182</v>
      </c>
      <c r="X24" s="42">
        <v>14538.001</v>
      </c>
      <c r="Y24" s="42">
        <v>4.0000000000000001E-3</v>
      </c>
      <c r="Z24" s="42">
        <v>2058.0300000000002</v>
      </c>
      <c r="AA24" s="42">
        <v>3559.268</v>
      </c>
      <c r="AB24" s="42">
        <v>0</v>
      </c>
      <c r="AC24" s="42">
        <v>1078.6890000000001</v>
      </c>
      <c r="AD24" s="42">
        <v>129.53399999999999</v>
      </c>
      <c r="AE24" s="42">
        <v>35.648000000000003</v>
      </c>
      <c r="AF24" s="42">
        <v>5.75</v>
      </c>
      <c r="AG24" s="42">
        <v>0</v>
      </c>
      <c r="AH24" s="42">
        <v>5233.6890000000003</v>
      </c>
      <c r="AI24" s="42">
        <v>1102.155</v>
      </c>
      <c r="AJ24" s="42">
        <v>439.37099999999998</v>
      </c>
      <c r="AK24" s="42">
        <v>17.596</v>
      </c>
      <c r="AL24" s="42">
        <v>130.65100000000001</v>
      </c>
    </row>
    <row r="25" spans="1:38" ht="12" customHeight="1">
      <c r="A25" s="31"/>
      <c r="B25" s="32"/>
      <c r="C25" s="44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</row>
    <row r="26" spans="1:38" ht="14.25" customHeight="1">
      <c r="A26" s="21" t="s">
        <v>38</v>
      </c>
      <c r="B26" s="45"/>
      <c r="C26" s="46"/>
      <c r="D26" s="38">
        <f t="shared" ref="D26:AL26" si="0">IF(ISERR(D24/D23*100),"-",D24/D23*100)</f>
        <v>137.7039736399939</v>
      </c>
      <c r="E26" s="38" t="str">
        <f t="shared" si="0"/>
        <v>-</v>
      </c>
      <c r="F26" s="38">
        <f t="shared" si="0"/>
        <v>35.300229292060763</v>
      </c>
      <c r="G26" s="38">
        <f t="shared" si="0"/>
        <v>51.102644979174194</v>
      </c>
      <c r="H26" s="38">
        <f t="shared" si="0"/>
        <v>69.191172535588137</v>
      </c>
      <c r="I26" s="38">
        <f t="shared" si="0"/>
        <v>51.712568933091077</v>
      </c>
      <c r="J26" s="38">
        <f t="shared" si="0"/>
        <v>82.783694685248804</v>
      </c>
      <c r="K26" s="38">
        <f t="shared" si="0"/>
        <v>162.20644662746699</v>
      </c>
      <c r="L26" s="38">
        <f t="shared" si="0"/>
        <v>78.007967013115959</v>
      </c>
      <c r="M26" s="38">
        <f t="shared" si="0"/>
        <v>55.505703422053223</v>
      </c>
      <c r="N26" s="38">
        <f t="shared" si="0"/>
        <v>193.24631101021566</v>
      </c>
      <c r="O26" s="38">
        <f t="shared" si="0"/>
        <v>51.191920134353417</v>
      </c>
      <c r="P26" s="38">
        <f t="shared" si="0"/>
        <v>93.862087762333061</v>
      </c>
      <c r="Q26" s="38">
        <f t="shared" si="0"/>
        <v>164.28634741185994</v>
      </c>
      <c r="R26" s="38">
        <f t="shared" si="0"/>
        <v>57.518444797606236</v>
      </c>
      <c r="S26" s="38">
        <f t="shared" si="0"/>
        <v>63.237931040243026</v>
      </c>
      <c r="T26" s="38">
        <f t="shared" si="0"/>
        <v>51.499331914106165</v>
      </c>
      <c r="U26" s="38">
        <f t="shared" si="0"/>
        <v>102.04720818625141</v>
      </c>
      <c r="V26" s="38">
        <f t="shared" si="0"/>
        <v>137.90447707246977</v>
      </c>
      <c r="W26" s="38">
        <f t="shared" si="0"/>
        <v>88.992772807962567</v>
      </c>
      <c r="X26" s="38">
        <f t="shared" si="0"/>
        <v>127.14712499100271</v>
      </c>
      <c r="Y26" s="38" t="str">
        <f t="shared" si="0"/>
        <v>-</v>
      </c>
      <c r="Z26" s="38">
        <f t="shared" si="0"/>
        <v>58.244901239822866</v>
      </c>
      <c r="AA26" s="38">
        <f t="shared" si="0"/>
        <v>72.786964363862438</v>
      </c>
      <c r="AB26" s="38" t="str">
        <f t="shared" si="0"/>
        <v>-</v>
      </c>
      <c r="AC26" s="38">
        <f t="shared" si="0"/>
        <v>102.56359302366489</v>
      </c>
      <c r="AD26" s="38">
        <f t="shared" si="0"/>
        <v>51.677790765867293</v>
      </c>
      <c r="AE26" s="38">
        <f t="shared" si="0"/>
        <v>17.257271213353473</v>
      </c>
      <c r="AF26" s="38">
        <f t="shared" si="0"/>
        <v>109.75376980339759</v>
      </c>
      <c r="AG26" s="38">
        <f t="shared" si="0"/>
        <v>0</v>
      </c>
      <c r="AH26" s="38">
        <f t="shared" si="0"/>
        <v>185.05684984399707</v>
      </c>
      <c r="AI26" s="38">
        <f t="shared" si="0"/>
        <v>132.31724300209854</v>
      </c>
      <c r="AJ26" s="38">
        <f t="shared" si="0"/>
        <v>110.49272344566914</v>
      </c>
      <c r="AK26" s="38">
        <f t="shared" si="0"/>
        <v>786.58918194009834</v>
      </c>
      <c r="AL26" s="38">
        <f t="shared" si="0"/>
        <v>85.142391658520694</v>
      </c>
    </row>
    <row r="27" spans="1:38" ht="14.85" customHeight="1">
      <c r="A27" s="21" t="s">
        <v>39</v>
      </c>
      <c r="B27" s="45"/>
      <c r="C27" s="46"/>
      <c r="D27" s="38">
        <f t="shared" ref="D27:AL27" si="1">IF(ISERR(D24/D12*100),"-",D24/D12*100)</f>
        <v>102.44814733041548</v>
      </c>
      <c r="E27" s="38" t="str">
        <f t="shared" si="1"/>
        <v>-</v>
      </c>
      <c r="F27" s="38">
        <f t="shared" si="1"/>
        <v>55.067765823669134</v>
      </c>
      <c r="G27" s="38">
        <f t="shared" si="1"/>
        <v>95.440061531699811</v>
      </c>
      <c r="H27" s="38">
        <f t="shared" si="1"/>
        <v>239.57404426326337</v>
      </c>
      <c r="I27" s="38">
        <f t="shared" si="1"/>
        <v>140.2896984109826</v>
      </c>
      <c r="J27" s="38">
        <f t="shared" si="1"/>
        <v>122.70372231839815</v>
      </c>
      <c r="K27" s="38">
        <f t="shared" si="1"/>
        <v>188.17963553554225</v>
      </c>
      <c r="L27" s="38">
        <f t="shared" si="1"/>
        <v>74.520592479113589</v>
      </c>
      <c r="M27" s="38">
        <f t="shared" si="1"/>
        <v>90.698974836905876</v>
      </c>
      <c r="N27" s="38">
        <f t="shared" si="1"/>
        <v>76.021433355659738</v>
      </c>
      <c r="O27" s="38">
        <f t="shared" si="1"/>
        <v>61.496517056057741</v>
      </c>
      <c r="P27" s="38">
        <f t="shared" si="1"/>
        <v>65.350968745848917</v>
      </c>
      <c r="Q27" s="38">
        <f t="shared" si="1"/>
        <v>146.26460978972867</v>
      </c>
      <c r="R27" s="38">
        <f t="shared" si="1"/>
        <v>57.515104085040534</v>
      </c>
      <c r="S27" s="38">
        <f t="shared" si="1"/>
        <v>87.708717969405697</v>
      </c>
      <c r="T27" s="38">
        <f t="shared" si="1"/>
        <v>188.08673289509224</v>
      </c>
      <c r="U27" s="38">
        <f t="shared" si="1"/>
        <v>30.307990319720123</v>
      </c>
      <c r="V27" s="38">
        <f t="shared" si="1"/>
        <v>54.768212275570406</v>
      </c>
      <c r="W27" s="38">
        <f t="shared" si="1"/>
        <v>154.11232784418701</v>
      </c>
      <c r="X27" s="38">
        <f t="shared" si="1"/>
        <v>110.12947143387306</v>
      </c>
      <c r="Y27" s="38" t="str">
        <f t="shared" si="1"/>
        <v>-</v>
      </c>
      <c r="Z27" s="38">
        <f t="shared" si="1"/>
        <v>69.785374107562177</v>
      </c>
      <c r="AA27" s="38">
        <f t="shared" si="1"/>
        <v>30.179265243218168</v>
      </c>
      <c r="AB27" s="38" t="str">
        <f t="shared" si="1"/>
        <v>-</v>
      </c>
      <c r="AC27" s="38">
        <f t="shared" si="1"/>
        <v>116.6994291006144</v>
      </c>
      <c r="AD27" s="38">
        <f t="shared" si="1"/>
        <v>45.65927732757131</v>
      </c>
      <c r="AE27" s="38" t="str">
        <f t="shared" si="1"/>
        <v>-</v>
      </c>
      <c r="AF27" s="38">
        <f t="shared" si="1"/>
        <v>125.46367008509709</v>
      </c>
      <c r="AG27" s="38">
        <f t="shared" si="1"/>
        <v>0</v>
      </c>
      <c r="AH27" s="38">
        <f t="shared" si="1"/>
        <v>83.198407404557784</v>
      </c>
      <c r="AI27" s="38">
        <f t="shared" si="1"/>
        <v>73.96214234569284</v>
      </c>
      <c r="AJ27" s="38">
        <f t="shared" si="1"/>
        <v>42.336362147213848</v>
      </c>
      <c r="AK27" s="38">
        <f t="shared" si="1"/>
        <v>63.315461840164076</v>
      </c>
      <c r="AL27" s="38">
        <f t="shared" si="1"/>
        <v>78.999050688402079</v>
      </c>
    </row>
    <row r="28" spans="1:38" ht="8.25" customHeight="1">
      <c r="A28" s="47"/>
      <c r="B28" s="48"/>
      <c r="C28" s="49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</row>
    <row r="29" spans="1:38" ht="8.25" customHeight="1">
      <c r="A29" s="31"/>
      <c r="B29" s="32"/>
      <c r="C29" s="50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</row>
    <row r="30" spans="1:38" ht="15" customHeight="1">
      <c r="A30" s="4"/>
      <c r="B30" s="52"/>
      <c r="C30" s="53" t="s">
        <v>40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</row>
    <row r="31" spans="1:38" ht="18" customHeight="1">
      <c r="A31" s="29" t="s">
        <v>41</v>
      </c>
      <c r="B31" s="45"/>
      <c r="C31" s="46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</row>
    <row r="32" spans="1:38" s="34" customFormat="1" ht="9.75" customHeight="1">
      <c r="A32" s="31"/>
      <c r="B32" s="32"/>
      <c r="C32" s="33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</row>
    <row r="33" spans="1:38" ht="15.95" customHeight="1">
      <c r="A33" s="35">
        <v>44652</v>
      </c>
      <c r="B33" s="36">
        <v>44652</v>
      </c>
      <c r="C33" s="37">
        <v>44652</v>
      </c>
      <c r="D33" s="54">
        <v>2733.3695468654623</v>
      </c>
      <c r="E33" s="54">
        <v>0</v>
      </c>
      <c r="F33" s="54">
        <v>2812.1652787480789</v>
      </c>
      <c r="G33" s="54">
        <v>619.46106617572866</v>
      </c>
      <c r="H33" s="54">
        <v>427.88457039619209</v>
      </c>
      <c r="I33" s="54">
        <v>2041.3594422224623</v>
      </c>
      <c r="J33" s="54">
        <v>1230.0183334057238</v>
      </c>
      <c r="K33" s="54">
        <v>1230.8930306605596</v>
      </c>
      <c r="L33" s="54">
        <v>520.27282919464881</v>
      </c>
      <c r="M33" s="54">
        <v>796.21466293880087</v>
      </c>
      <c r="N33" s="54">
        <v>672.06430006697917</v>
      </c>
      <c r="O33" s="54">
        <v>1369.33957442516</v>
      </c>
      <c r="P33" s="54">
        <v>1134.4969922386474</v>
      </c>
      <c r="Q33" s="54">
        <v>382.1124005182831</v>
      </c>
      <c r="R33" s="54">
        <v>234.20114501825742</v>
      </c>
      <c r="S33" s="54">
        <v>44.727336941931938</v>
      </c>
      <c r="T33" s="54">
        <v>72.092899402773398</v>
      </c>
      <c r="U33" s="54">
        <v>26.703929227647574</v>
      </c>
      <c r="V33" s="54">
        <v>175.23704041174224</v>
      </c>
      <c r="W33" s="54">
        <v>108.4100499567203</v>
      </c>
      <c r="X33" s="54">
        <v>106.82053503163098</v>
      </c>
      <c r="Y33" s="54">
        <v>0</v>
      </c>
      <c r="Z33" s="54">
        <v>171.79955715077728</v>
      </c>
      <c r="AA33" s="54">
        <v>53.979671441313045</v>
      </c>
      <c r="AB33" s="54">
        <v>0</v>
      </c>
      <c r="AC33" s="54">
        <v>51.810154587480028</v>
      </c>
      <c r="AD33" s="54">
        <v>523.90373532324975</v>
      </c>
      <c r="AE33" s="54">
        <v>0</v>
      </c>
      <c r="AF33" s="54">
        <v>222.56098625354571</v>
      </c>
      <c r="AG33" s="54">
        <v>750.92105263157896</v>
      </c>
      <c r="AH33" s="54">
        <v>156.66403761668977</v>
      </c>
      <c r="AI33" s="54">
        <v>185.34876298601293</v>
      </c>
      <c r="AJ33" s="54">
        <v>368.97740530540273</v>
      </c>
      <c r="AK33" s="54">
        <v>2297.8487999712138</v>
      </c>
      <c r="AL33" s="54">
        <v>734.87135316205411</v>
      </c>
    </row>
    <row r="34" spans="1:38" ht="15.95" customHeight="1">
      <c r="A34" s="35"/>
      <c r="B34" s="36"/>
      <c r="C34" s="37">
        <v>44682</v>
      </c>
      <c r="D34" s="54">
        <v>2106.6451701392589</v>
      </c>
      <c r="E34" s="54">
        <v>0</v>
      </c>
      <c r="F34" s="54">
        <v>2495.9624378953249</v>
      </c>
      <c r="G34" s="54">
        <v>451.5071772215353</v>
      </c>
      <c r="H34" s="54">
        <v>469.72031902753537</v>
      </c>
      <c r="I34" s="54">
        <v>1271.2763316813127</v>
      </c>
      <c r="J34" s="54">
        <v>1248.2297041362403</v>
      </c>
      <c r="K34" s="54">
        <v>744.65717388828318</v>
      </c>
      <c r="L34" s="54">
        <v>685.88519636483136</v>
      </c>
      <c r="M34" s="54">
        <v>588.28116953710594</v>
      </c>
      <c r="N34" s="54">
        <v>672</v>
      </c>
      <c r="O34" s="54">
        <v>1237.0207224768628</v>
      </c>
      <c r="P34" s="54">
        <v>1134</v>
      </c>
      <c r="Q34" s="54">
        <v>309.56875250297048</v>
      </c>
      <c r="R34" s="54">
        <v>249.72322294074644</v>
      </c>
      <c r="S34" s="54">
        <v>40.258936307703962</v>
      </c>
      <c r="T34" s="54">
        <v>75.535422688742472</v>
      </c>
      <c r="U34" s="54">
        <v>41.927381003258333</v>
      </c>
      <c r="V34" s="54">
        <v>173.00155428518104</v>
      </c>
      <c r="W34" s="54">
        <v>100.88007554683371</v>
      </c>
      <c r="X34" s="54">
        <v>94.485636206905809</v>
      </c>
      <c r="Y34" s="54">
        <v>0</v>
      </c>
      <c r="Z34" s="54">
        <v>213.27806510922338</v>
      </c>
      <c r="AA34" s="54">
        <v>57.182426363012944</v>
      </c>
      <c r="AB34" s="54">
        <v>0</v>
      </c>
      <c r="AC34" s="54">
        <v>40.866951224878513</v>
      </c>
      <c r="AD34" s="54">
        <v>455.66575235675413</v>
      </c>
      <c r="AE34" s="54">
        <v>0</v>
      </c>
      <c r="AF34" s="54">
        <v>216.39036144578316</v>
      </c>
      <c r="AG34" s="54">
        <v>0</v>
      </c>
      <c r="AH34" s="54">
        <v>197.84179840764995</v>
      </c>
      <c r="AI34" s="54">
        <v>165.99108959933554</v>
      </c>
      <c r="AJ34" s="54">
        <v>418.54628489914791</v>
      </c>
      <c r="AK34" s="54">
        <v>2066.6264773935341</v>
      </c>
      <c r="AL34" s="54">
        <v>673.36704936641695</v>
      </c>
    </row>
    <row r="35" spans="1:38" ht="15.95" customHeight="1">
      <c r="A35" s="35"/>
      <c r="B35" s="36"/>
      <c r="C35" s="37">
        <v>44713</v>
      </c>
      <c r="D35" s="54">
        <v>2200.130836764753</v>
      </c>
      <c r="E35" s="54">
        <v>0</v>
      </c>
      <c r="F35" s="54">
        <v>2521.1482633472747</v>
      </c>
      <c r="G35" s="54">
        <v>477.95083357443258</v>
      </c>
      <c r="H35" s="54">
        <v>628.28880003013114</v>
      </c>
      <c r="I35" s="54">
        <v>916.63718018890438</v>
      </c>
      <c r="J35" s="54">
        <v>1303.3616521146673</v>
      </c>
      <c r="K35" s="54">
        <v>993.73749727871984</v>
      </c>
      <c r="L35" s="54">
        <v>671.82305643082532</v>
      </c>
      <c r="M35" s="54">
        <v>436.27411188752666</v>
      </c>
      <c r="N35" s="54">
        <v>363.6283422459893</v>
      </c>
      <c r="O35" s="54">
        <v>1217.8397030098431</v>
      </c>
      <c r="P35" s="54">
        <v>1481.9400327094313</v>
      </c>
      <c r="Q35" s="54">
        <v>355.01778270490797</v>
      </c>
      <c r="R35" s="54">
        <v>235.922418200409</v>
      </c>
      <c r="S35" s="54">
        <v>47.179039643347622</v>
      </c>
      <c r="T35" s="54">
        <v>64.563726288226817</v>
      </c>
      <c r="U35" s="54">
        <v>44.415759385205455</v>
      </c>
      <c r="V35" s="54">
        <v>229.01196232016108</v>
      </c>
      <c r="W35" s="54">
        <v>131.67598423893247</v>
      </c>
      <c r="X35" s="54">
        <v>99.641069666012257</v>
      </c>
      <c r="Y35" s="54">
        <v>0</v>
      </c>
      <c r="Z35" s="54">
        <v>306.60301362746361</v>
      </c>
      <c r="AA35" s="54">
        <v>56.396972247998534</v>
      </c>
      <c r="AB35" s="54">
        <v>0</v>
      </c>
      <c r="AC35" s="54">
        <v>48.77409539603773</v>
      </c>
      <c r="AD35" s="54">
        <v>502.52792330703301</v>
      </c>
      <c r="AE35" s="54">
        <v>0</v>
      </c>
      <c r="AF35" s="54">
        <v>192.49038461538461</v>
      </c>
      <c r="AG35" s="54">
        <v>909.8</v>
      </c>
      <c r="AH35" s="54">
        <v>433.88548921846882</v>
      </c>
      <c r="AI35" s="54">
        <v>204.09454769696555</v>
      </c>
      <c r="AJ35" s="54">
        <v>551.79056334540905</v>
      </c>
      <c r="AK35" s="54">
        <v>1254.369881710646</v>
      </c>
      <c r="AL35" s="54">
        <v>691.05283531627151</v>
      </c>
    </row>
    <row r="36" spans="1:38" ht="15.95" customHeight="1">
      <c r="A36" s="35"/>
      <c r="B36" s="36"/>
      <c r="C36" s="37">
        <v>44743</v>
      </c>
      <c r="D36" s="54">
        <v>2458.2891083077393</v>
      </c>
      <c r="E36" s="54">
        <v>0</v>
      </c>
      <c r="F36" s="54">
        <v>2456.190239216266</v>
      </c>
      <c r="G36" s="54">
        <v>807.83266257631442</v>
      </c>
      <c r="H36" s="54">
        <v>686.01847744770316</v>
      </c>
      <c r="I36" s="54">
        <v>1303.7972997011527</v>
      </c>
      <c r="J36" s="54">
        <v>1261.1723153600824</v>
      </c>
      <c r="K36" s="54">
        <v>1168.4952709497315</v>
      </c>
      <c r="L36" s="54">
        <v>598.70551380871416</v>
      </c>
      <c r="M36" s="54">
        <v>449.80245192307689</v>
      </c>
      <c r="N36" s="54">
        <v>580.85092479787352</v>
      </c>
      <c r="O36" s="54">
        <v>1026.5389660851629</v>
      </c>
      <c r="P36" s="54">
        <v>1466.9046905589516</v>
      </c>
      <c r="Q36" s="54">
        <v>468.03567979274567</v>
      </c>
      <c r="R36" s="54">
        <v>270.32616412406071</v>
      </c>
      <c r="S36" s="54">
        <v>45.540216586899426</v>
      </c>
      <c r="T36" s="54">
        <v>59.096393674288052</v>
      </c>
      <c r="U36" s="54">
        <v>55.992710930280488</v>
      </c>
      <c r="V36" s="54">
        <v>238.48054477315927</v>
      </c>
      <c r="W36" s="54">
        <v>174.97924426942049</v>
      </c>
      <c r="X36" s="54">
        <v>116.18211299395938</v>
      </c>
      <c r="Y36" s="54">
        <v>55800</v>
      </c>
      <c r="Z36" s="54">
        <v>256.84279222992166</v>
      </c>
      <c r="AA36" s="54">
        <v>55.358482563551199</v>
      </c>
      <c r="AB36" s="54">
        <v>0</v>
      </c>
      <c r="AC36" s="54">
        <v>149.80334574250995</v>
      </c>
      <c r="AD36" s="54">
        <v>528.17829509260048</v>
      </c>
      <c r="AE36" s="54">
        <v>722.80621391734257</v>
      </c>
      <c r="AF36" s="54">
        <v>432</v>
      </c>
      <c r="AG36" s="54">
        <v>911.5232975440673</v>
      </c>
      <c r="AH36" s="54">
        <v>303.78914106055839</v>
      </c>
      <c r="AI36" s="54">
        <v>299.54375802708574</v>
      </c>
      <c r="AJ36" s="54">
        <v>638.9775244481699</v>
      </c>
      <c r="AK36" s="54">
        <v>0</v>
      </c>
      <c r="AL36" s="54">
        <v>909.90299311590059</v>
      </c>
    </row>
    <row r="37" spans="1:38" ht="15.95" customHeight="1">
      <c r="A37" s="35"/>
      <c r="B37" s="36"/>
      <c r="C37" s="37">
        <v>44774</v>
      </c>
      <c r="D37" s="54">
        <v>2961.0122546051643</v>
      </c>
      <c r="E37" s="54">
        <v>0</v>
      </c>
      <c r="F37" s="54">
        <v>2520.9956839891806</v>
      </c>
      <c r="G37" s="54">
        <v>775.61798416413217</v>
      </c>
      <c r="H37" s="54">
        <v>579.19609882832913</v>
      </c>
      <c r="I37" s="54">
        <v>1609.7172440443717</v>
      </c>
      <c r="J37" s="54">
        <v>1252.2599171169281</v>
      </c>
      <c r="K37" s="54">
        <v>1486.5178559017722</v>
      </c>
      <c r="L37" s="54">
        <v>759.09564563448907</v>
      </c>
      <c r="M37" s="54">
        <v>472.7527769159168</v>
      </c>
      <c r="N37" s="54">
        <v>665.05670498084294</v>
      </c>
      <c r="O37" s="54">
        <v>1344.7868607630755</v>
      </c>
      <c r="P37" s="54">
        <v>1511.6880064829822</v>
      </c>
      <c r="Q37" s="54">
        <v>529.08541514801311</v>
      </c>
      <c r="R37" s="54">
        <v>297.64817125315216</v>
      </c>
      <c r="S37" s="54">
        <v>50.65577568984417</v>
      </c>
      <c r="T37" s="54">
        <v>53.477787974772227</v>
      </c>
      <c r="U37" s="54">
        <v>47.948173567462447</v>
      </c>
      <c r="V37" s="54">
        <v>326.40775179338283</v>
      </c>
      <c r="W37" s="54">
        <v>119.51863936420636</v>
      </c>
      <c r="X37" s="54">
        <v>120.98616641927983</v>
      </c>
      <c r="Y37" s="54">
        <v>326.33676654351109</v>
      </c>
      <c r="Z37" s="54">
        <v>410.15591073684595</v>
      </c>
      <c r="AA37" s="54">
        <v>55.111933386391193</v>
      </c>
      <c r="AB37" s="54">
        <v>0</v>
      </c>
      <c r="AC37" s="54">
        <v>116.54700090067195</v>
      </c>
      <c r="AD37" s="54">
        <v>675.0262864780575</v>
      </c>
      <c r="AE37" s="54">
        <v>1106.382366883616</v>
      </c>
      <c r="AF37" s="54">
        <v>0</v>
      </c>
      <c r="AG37" s="54">
        <v>1032.50721792072</v>
      </c>
      <c r="AH37" s="54">
        <v>274.5656784215625</v>
      </c>
      <c r="AI37" s="54">
        <v>354.33990316274372</v>
      </c>
      <c r="AJ37" s="54">
        <v>733.76402882056061</v>
      </c>
      <c r="AK37" s="54">
        <v>0</v>
      </c>
      <c r="AL37" s="54">
        <v>1018.7845254121333</v>
      </c>
    </row>
    <row r="38" spans="1:38" ht="15.95" customHeight="1">
      <c r="A38" s="35"/>
      <c r="B38" s="36"/>
      <c r="C38" s="37">
        <v>44805</v>
      </c>
      <c r="D38" s="54">
        <v>3369.6609774583835</v>
      </c>
      <c r="E38" s="54">
        <v>0</v>
      </c>
      <c r="F38" s="54">
        <v>2359.996157497319</v>
      </c>
      <c r="G38" s="54">
        <v>1031.4012396429748</v>
      </c>
      <c r="H38" s="54">
        <v>599.1288143214199</v>
      </c>
      <c r="I38" s="54">
        <v>2108.0579809234</v>
      </c>
      <c r="J38" s="54">
        <v>1321.3586994261962</v>
      </c>
      <c r="K38" s="54">
        <v>1436.7845300960291</v>
      </c>
      <c r="L38" s="54">
        <v>762.1749237385626</v>
      </c>
      <c r="M38" s="54">
        <v>849.27265878098387</v>
      </c>
      <c r="N38" s="54">
        <v>466.59616858237553</v>
      </c>
      <c r="O38" s="54">
        <v>1565.8857765839784</v>
      </c>
      <c r="P38" s="54">
        <v>1450.7422402916025</v>
      </c>
      <c r="Q38" s="54">
        <v>478.6480090879366</v>
      </c>
      <c r="R38" s="54">
        <v>303.7298679248085</v>
      </c>
      <c r="S38" s="54">
        <v>46.63050979459782</v>
      </c>
      <c r="T38" s="54">
        <v>59.49059748817718</v>
      </c>
      <c r="U38" s="54">
        <v>58.118883183087497</v>
      </c>
      <c r="V38" s="54">
        <v>329.78244611286027</v>
      </c>
      <c r="W38" s="54">
        <v>145.69241216185483</v>
      </c>
      <c r="X38" s="54">
        <v>112.3977643017123</v>
      </c>
      <c r="Y38" s="54">
        <v>575.79472139875372</v>
      </c>
      <c r="Z38" s="54">
        <v>428.15339456447049</v>
      </c>
      <c r="AA38" s="54">
        <v>56.005215441099757</v>
      </c>
      <c r="AB38" s="54">
        <v>0</v>
      </c>
      <c r="AC38" s="54">
        <v>67.471403953098388</v>
      </c>
      <c r="AD38" s="54">
        <v>914.30444374731474</v>
      </c>
      <c r="AE38" s="54">
        <v>1097.5925759360673</v>
      </c>
      <c r="AF38" s="54">
        <v>90.34375</v>
      </c>
      <c r="AG38" s="54">
        <v>1373.0833333333333</v>
      </c>
      <c r="AH38" s="54">
        <v>338.71955912045212</v>
      </c>
      <c r="AI38" s="54">
        <v>291.74248437263583</v>
      </c>
      <c r="AJ38" s="54">
        <v>790.82354707269997</v>
      </c>
      <c r="AK38" s="54">
        <v>0</v>
      </c>
      <c r="AL38" s="54">
        <v>938.10543789974577</v>
      </c>
    </row>
    <row r="39" spans="1:38" ht="15.95" customHeight="1">
      <c r="A39" s="35"/>
      <c r="B39" s="36"/>
      <c r="C39" s="37">
        <v>44835</v>
      </c>
      <c r="D39" s="54">
        <v>3627.5573978558505</v>
      </c>
      <c r="E39" s="54">
        <v>0</v>
      </c>
      <c r="F39" s="54">
        <v>2692.1908684019086</v>
      </c>
      <c r="G39" s="54">
        <v>937.81837398875234</v>
      </c>
      <c r="H39" s="54">
        <v>554.78111854065651</v>
      </c>
      <c r="I39" s="54">
        <v>1968.8130547312935</v>
      </c>
      <c r="J39" s="54">
        <v>1339.873444078471</v>
      </c>
      <c r="K39" s="54">
        <v>1538.819572520461</v>
      </c>
      <c r="L39" s="54">
        <v>758.82961003615605</v>
      </c>
      <c r="M39" s="54">
        <v>888.72512497984189</v>
      </c>
      <c r="N39" s="54">
        <v>369.02590018951355</v>
      </c>
      <c r="O39" s="54">
        <v>1482.7553957312737</v>
      </c>
      <c r="P39" s="54">
        <v>1112.9985100571146</v>
      </c>
      <c r="Q39" s="54">
        <v>532.02619508632756</v>
      </c>
      <c r="R39" s="54">
        <v>319.18142087003412</v>
      </c>
      <c r="S39" s="54">
        <v>55.813022410206621</v>
      </c>
      <c r="T39" s="54">
        <v>57.303242894103882</v>
      </c>
      <c r="U39" s="54">
        <v>56.579527618526114</v>
      </c>
      <c r="V39" s="54">
        <v>216.22645972672646</v>
      </c>
      <c r="W39" s="54">
        <v>99.805237648996936</v>
      </c>
      <c r="X39" s="54">
        <v>113.45124391253313</v>
      </c>
      <c r="Y39" s="54">
        <v>674.76488735418218</v>
      </c>
      <c r="Z39" s="54">
        <v>334.42360981859139</v>
      </c>
      <c r="AA39" s="54">
        <v>58.970313268027994</v>
      </c>
      <c r="AB39" s="54">
        <v>0</v>
      </c>
      <c r="AC39" s="54">
        <v>41.757560628544262</v>
      </c>
      <c r="AD39" s="54">
        <v>1003.6433284814707</v>
      </c>
      <c r="AE39" s="54">
        <v>1138.3537710114053</v>
      </c>
      <c r="AF39" s="54">
        <v>330.54465408805032</v>
      </c>
      <c r="AG39" s="54">
        <v>1097.5133333333333</v>
      </c>
      <c r="AH39" s="54">
        <v>328.95076152550888</v>
      </c>
      <c r="AI39" s="54">
        <v>268.97487561675507</v>
      </c>
      <c r="AJ39" s="54">
        <v>778.92094320217052</v>
      </c>
      <c r="AK39" s="54">
        <v>2476.853308530428</v>
      </c>
      <c r="AL39" s="54">
        <v>987.84900179814656</v>
      </c>
    </row>
    <row r="40" spans="1:38" ht="15.95" customHeight="1">
      <c r="A40" s="35"/>
      <c r="B40" s="36"/>
      <c r="C40" s="37">
        <v>44866</v>
      </c>
      <c r="D40" s="54">
        <v>4071.3101554699756</v>
      </c>
      <c r="E40" s="54">
        <v>0</v>
      </c>
      <c r="F40" s="54">
        <v>2646.7814202045829</v>
      </c>
      <c r="G40" s="54">
        <v>599.09863986980258</v>
      </c>
      <c r="H40" s="54">
        <v>526.88587560668918</v>
      </c>
      <c r="I40" s="54">
        <v>1663.6474165320262</v>
      </c>
      <c r="J40" s="54">
        <v>1371.6218027793966</v>
      </c>
      <c r="K40" s="54">
        <v>1312.4541517808811</v>
      </c>
      <c r="L40" s="54">
        <v>700.70650709473989</v>
      </c>
      <c r="M40" s="54">
        <v>859.38473266203368</v>
      </c>
      <c r="N40" s="54">
        <v>453.07656612529001</v>
      </c>
      <c r="O40" s="54">
        <v>1539.9126987165114</v>
      </c>
      <c r="P40" s="54">
        <v>1447.8962859460921</v>
      </c>
      <c r="Q40" s="54">
        <v>328.70303812710233</v>
      </c>
      <c r="R40" s="54">
        <v>305.63427943581911</v>
      </c>
      <c r="S40" s="54">
        <v>62.287337707894039</v>
      </c>
      <c r="T40" s="54">
        <v>82.538872571984243</v>
      </c>
      <c r="U40" s="54">
        <v>60.431466451276521</v>
      </c>
      <c r="V40" s="54">
        <v>192.6695075543177</v>
      </c>
      <c r="W40" s="54">
        <v>105.96561255449649</v>
      </c>
      <c r="X40" s="54">
        <v>117.50805547098319</v>
      </c>
      <c r="Y40" s="54">
        <v>508.05826617421599</v>
      </c>
      <c r="Z40" s="54">
        <v>184.93345051043781</v>
      </c>
      <c r="AA40" s="54">
        <v>75.239612581581369</v>
      </c>
      <c r="AB40" s="54">
        <v>0</v>
      </c>
      <c r="AC40" s="54">
        <v>64.463566189686745</v>
      </c>
      <c r="AD40" s="54">
        <v>1021.9305303983997</v>
      </c>
      <c r="AE40" s="54">
        <v>1187.4749575461685</v>
      </c>
      <c r="AF40" s="54">
        <v>435.64985163204744</v>
      </c>
      <c r="AG40" s="54">
        <v>933.25</v>
      </c>
      <c r="AH40" s="54">
        <v>319.76555913379286</v>
      </c>
      <c r="AI40" s="54">
        <v>194.95885765424717</v>
      </c>
      <c r="AJ40" s="54">
        <v>696.39480989996014</v>
      </c>
      <c r="AK40" s="54">
        <v>1854.6826957454416</v>
      </c>
      <c r="AL40" s="54">
        <v>1076.4167851321708</v>
      </c>
    </row>
    <row r="41" spans="1:38" ht="15.95" customHeight="1">
      <c r="A41" s="35">
        <v>44896</v>
      </c>
      <c r="B41" s="36">
        <v>44896</v>
      </c>
      <c r="C41" s="37">
        <v>44896</v>
      </c>
      <c r="D41" s="54">
        <v>4103.2635349470947</v>
      </c>
      <c r="E41" s="54">
        <v>0</v>
      </c>
      <c r="F41" s="54">
        <v>2843.5651990778188</v>
      </c>
      <c r="G41" s="54">
        <v>616.09354004479053</v>
      </c>
      <c r="H41" s="54">
        <v>478.98535469384183</v>
      </c>
      <c r="I41" s="54">
        <v>2316.7484480548956</v>
      </c>
      <c r="J41" s="54">
        <v>1234.483489245097</v>
      </c>
      <c r="K41" s="54">
        <v>1953.8772638076939</v>
      </c>
      <c r="L41" s="54">
        <v>674.25348596415415</v>
      </c>
      <c r="M41" s="54">
        <v>1132.3721638495508</v>
      </c>
      <c r="N41" s="54">
        <v>793.12027231467471</v>
      </c>
      <c r="O41" s="54">
        <v>1451.1902401990762</v>
      </c>
      <c r="P41" s="54">
        <v>1347.9632280355381</v>
      </c>
      <c r="Q41" s="54">
        <v>519.83559026139471</v>
      </c>
      <c r="R41" s="54">
        <v>326.34188541080431</v>
      </c>
      <c r="S41" s="54">
        <v>95.79290481162775</v>
      </c>
      <c r="T41" s="54">
        <v>95.200804404099372</v>
      </c>
      <c r="U41" s="54">
        <v>70.673637528333487</v>
      </c>
      <c r="V41" s="54">
        <v>206.95727334158775</v>
      </c>
      <c r="W41" s="54">
        <v>125.76934145111603</v>
      </c>
      <c r="X41" s="54">
        <v>165.35287554037151</v>
      </c>
      <c r="Y41" s="54">
        <v>236.14633301584553</v>
      </c>
      <c r="Z41" s="54">
        <v>299.90755518873743</v>
      </c>
      <c r="AA41" s="54">
        <v>86.211283104926338</v>
      </c>
      <c r="AB41" s="54">
        <v>0</v>
      </c>
      <c r="AC41" s="54">
        <v>54.75253328719063</v>
      </c>
      <c r="AD41" s="54">
        <v>991.45520062280173</v>
      </c>
      <c r="AE41" s="54">
        <v>1184.2140639436304</v>
      </c>
      <c r="AF41" s="54">
        <v>66.935897435897431</v>
      </c>
      <c r="AG41" s="54">
        <v>955.06060606060601</v>
      </c>
      <c r="AH41" s="54">
        <v>625.96620408797548</v>
      </c>
      <c r="AI41" s="54">
        <v>353.20427796969966</v>
      </c>
      <c r="AJ41" s="54">
        <v>884.02115086783715</v>
      </c>
      <c r="AK41" s="54">
        <v>3182.1247645528747</v>
      </c>
      <c r="AL41" s="54">
        <v>1220.8909363494895</v>
      </c>
    </row>
    <row r="42" spans="1:38" ht="15.95" customHeight="1">
      <c r="A42" s="35">
        <v>44927</v>
      </c>
      <c r="B42" s="36">
        <v>44927</v>
      </c>
      <c r="C42" s="37">
        <v>44927</v>
      </c>
      <c r="D42" s="54">
        <v>3876.3775512351135</v>
      </c>
      <c r="E42" s="54">
        <v>0</v>
      </c>
      <c r="F42" s="54">
        <v>2726.0832068242607</v>
      </c>
      <c r="G42" s="54">
        <v>500.76226009143386</v>
      </c>
      <c r="H42" s="54">
        <v>471.84583879185993</v>
      </c>
      <c r="I42" s="54">
        <v>1749.3275049437996</v>
      </c>
      <c r="J42" s="54">
        <v>1133.632973032278</v>
      </c>
      <c r="K42" s="54">
        <v>1414.9019513237179</v>
      </c>
      <c r="L42" s="54">
        <v>696.91697177387846</v>
      </c>
      <c r="M42" s="54">
        <v>1037.2502068509018</v>
      </c>
      <c r="N42" s="54">
        <v>779.12574850299404</v>
      </c>
      <c r="O42" s="54">
        <v>1327.1365883386209</v>
      </c>
      <c r="P42" s="54">
        <v>1400.8242767550071</v>
      </c>
      <c r="Q42" s="54">
        <v>661.90226995803062</v>
      </c>
      <c r="R42" s="54">
        <v>305.62357404765629</v>
      </c>
      <c r="S42" s="54">
        <v>95.800280171332261</v>
      </c>
      <c r="T42" s="54">
        <v>120.88456696336856</v>
      </c>
      <c r="U42" s="54">
        <v>76.216416198233333</v>
      </c>
      <c r="V42" s="54">
        <v>277.96942489399055</v>
      </c>
      <c r="W42" s="54">
        <v>103.59064726132452</v>
      </c>
      <c r="X42" s="54">
        <v>156.71844455169131</v>
      </c>
      <c r="Y42" s="54">
        <v>345.31578947368422</v>
      </c>
      <c r="Z42" s="54">
        <v>223.94724620383883</v>
      </c>
      <c r="AA42" s="54">
        <v>74.126464141663703</v>
      </c>
      <c r="AB42" s="54">
        <v>0</v>
      </c>
      <c r="AC42" s="54">
        <v>50.717157132617977</v>
      </c>
      <c r="AD42" s="54">
        <v>800.32576722485157</v>
      </c>
      <c r="AE42" s="54">
        <v>1278.5999999999999</v>
      </c>
      <c r="AF42" s="54">
        <v>109.29441624365482</v>
      </c>
      <c r="AG42" s="54">
        <v>1389.7142857142858</v>
      </c>
      <c r="AH42" s="54">
        <v>432.92671359581135</v>
      </c>
      <c r="AI42" s="54">
        <v>265.3879654290879</v>
      </c>
      <c r="AJ42" s="54">
        <v>938.9945051960749</v>
      </c>
      <c r="AK42" s="54">
        <v>1807.5796441870086</v>
      </c>
      <c r="AL42" s="54">
        <v>1047.5390960858106</v>
      </c>
    </row>
    <row r="43" spans="1:38" ht="15.95" customHeight="1">
      <c r="A43" s="35"/>
      <c r="B43" s="36"/>
      <c r="C43" s="37">
        <v>44958</v>
      </c>
      <c r="D43" s="54">
        <v>4289.635983881516</v>
      </c>
      <c r="E43" s="54">
        <v>0</v>
      </c>
      <c r="F43" s="54">
        <v>2800.8704511601231</v>
      </c>
      <c r="G43" s="54">
        <v>481.52421118190421</v>
      </c>
      <c r="H43" s="54">
        <v>466.29632154071959</v>
      </c>
      <c r="I43" s="54">
        <v>2010.0287178151189</v>
      </c>
      <c r="J43" s="54">
        <v>1129.6008198278457</v>
      </c>
      <c r="K43" s="54">
        <v>1474.2502270546668</v>
      </c>
      <c r="L43" s="54">
        <v>806.79655206507232</v>
      </c>
      <c r="M43" s="54">
        <v>861.05660377358492</v>
      </c>
      <c r="N43" s="54">
        <v>779</v>
      </c>
      <c r="O43" s="54">
        <v>1506.0887184699252</v>
      </c>
      <c r="P43" s="54">
        <v>1401</v>
      </c>
      <c r="Q43" s="54">
        <v>487.5667479871625</v>
      </c>
      <c r="R43" s="54">
        <v>344.19506962179065</v>
      </c>
      <c r="S43" s="54">
        <v>72.824199728957936</v>
      </c>
      <c r="T43" s="54">
        <v>170.58758106662202</v>
      </c>
      <c r="U43" s="54">
        <v>131.57692575997424</v>
      </c>
      <c r="V43" s="54">
        <v>198.52350696929733</v>
      </c>
      <c r="W43" s="54">
        <v>159.78584558513336</v>
      </c>
      <c r="X43" s="54">
        <v>143.480098323064</v>
      </c>
      <c r="Y43" s="54">
        <v>359.1</v>
      </c>
      <c r="Z43" s="54">
        <v>206.96554759730034</v>
      </c>
      <c r="AA43" s="54">
        <v>91.234363080337758</v>
      </c>
      <c r="AB43" s="54">
        <v>0</v>
      </c>
      <c r="AC43" s="54">
        <v>48.260980777692765</v>
      </c>
      <c r="AD43" s="54">
        <v>630.37672258739656</v>
      </c>
      <c r="AE43" s="54">
        <v>1338.218431990827</v>
      </c>
      <c r="AF43" s="54">
        <v>374.114237478897</v>
      </c>
      <c r="AG43" s="54">
        <v>1086.6875</v>
      </c>
      <c r="AH43" s="54">
        <v>473.00384596454961</v>
      </c>
      <c r="AI43" s="54">
        <v>290.43556589254393</v>
      </c>
      <c r="AJ43" s="54">
        <v>967.36197433895984</v>
      </c>
      <c r="AK43" s="54">
        <v>1738.3503184713377</v>
      </c>
      <c r="AL43" s="54">
        <v>836.58031850148768</v>
      </c>
    </row>
    <row r="44" spans="1:38" ht="15.95" customHeight="1">
      <c r="A44" s="35"/>
      <c r="B44" s="36"/>
      <c r="C44" s="37">
        <v>44986</v>
      </c>
      <c r="D44" s="54">
        <v>4171.0594191197333</v>
      </c>
      <c r="E44" s="54">
        <v>0</v>
      </c>
      <c r="F44" s="54">
        <v>2734.5776816423045</v>
      </c>
      <c r="G44" s="54">
        <v>484.05133569707317</v>
      </c>
      <c r="H44" s="54">
        <v>468.32351426201438</v>
      </c>
      <c r="I44" s="54">
        <v>1791.1353080870867</v>
      </c>
      <c r="J44" s="54">
        <v>1081.2166932375155</v>
      </c>
      <c r="K44" s="54">
        <v>1351.2499422663564</v>
      </c>
      <c r="L44" s="54">
        <v>660.56270759570089</v>
      </c>
      <c r="M44" s="54">
        <v>881.3349809885932</v>
      </c>
      <c r="N44" s="54">
        <v>545.26503972758235</v>
      </c>
      <c r="O44" s="54">
        <v>1503.1762735584998</v>
      </c>
      <c r="P44" s="54">
        <v>824.14685200327062</v>
      </c>
      <c r="Q44" s="54">
        <v>438.5049655666574</v>
      </c>
      <c r="R44" s="54">
        <v>305.09583615936947</v>
      </c>
      <c r="S44" s="54">
        <v>55.623644544764645</v>
      </c>
      <c r="T44" s="54">
        <v>94.311857322498255</v>
      </c>
      <c r="U44" s="54">
        <v>81.768885102941212</v>
      </c>
      <c r="V44" s="54">
        <v>328.18415194805766</v>
      </c>
      <c r="W44" s="54">
        <v>143.23837608440593</v>
      </c>
      <c r="X44" s="54">
        <v>117.11482080766318</v>
      </c>
      <c r="Y44" s="54">
        <v>0</v>
      </c>
      <c r="Z44" s="54">
        <v>188.76025100978998</v>
      </c>
      <c r="AA44" s="54">
        <v>90.321120127280679</v>
      </c>
      <c r="AB44" s="54">
        <v>0</v>
      </c>
      <c r="AC44" s="54">
        <v>60.409892491112245</v>
      </c>
      <c r="AD44" s="54">
        <v>666.38551486692961</v>
      </c>
      <c r="AE44" s="54">
        <v>1252.7787459819526</v>
      </c>
      <c r="AF44" s="54">
        <v>298.38117961443027</v>
      </c>
      <c r="AG44" s="54">
        <v>1519</v>
      </c>
      <c r="AH44" s="54">
        <v>407.91215889386422</v>
      </c>
      <c r="AI44" s="54">
        <v>300.52965794440092</v>
      </c>
      <c r="AJ44" s="54">
        <v>777.88148282270458</v>
      </c>
      <c r="AK44" s="54">
        <v>2087.002682163612</v>
      </c>
      <c r="AL44" s="54">
        <v>897.98807429130011</v>
      </c>
    </row>
    <row r="45" spans="1:38" s="43" customFormat="1" ht="15.95" customHeight="1">
      <c r="A45" s="39"/>
      <c r="B45" s="40"/>
      <c r="C45" s="41">
        <v>45017</v>
      </c>
      <c r="D45" s="42">
        <v>3682.4555728810124</v>
      </c>
      <c r="E45" s="42">
        <v>0</v>
      </c>
      <c r="F45" s="42">
        <v>2827.981896376738</v>
      </c>
      <c r="G45" s="42">
        <v>550.14155901826541</v>
      </c>
      <c r="H45" s="42">
        <v>459.47796388949314</v>
      </c>
      <c r="I45" s="42">
        <v>1714.245796797707</v>
      </c>
      <c r="J45" s="42">
        <v>1103.7609281949369</v>
      </c>
      <c r="K45" s="42">
        <v>988.11075898681293</v>
      </c>
      <c r="L45" s="42">
        <v>636.90092001350581</v>
      </c>
      <c r="M45" s="42">
        <v>951.35150933917896</v>
      </c>
      <c r="N45" s="42">
        <v>766.04787077826722</v>
      </c>
      <c r="O45" s="42">
        <v>1675.3962090490727</v>
      </c>
      <c r="P45" s="42">
        <v>988.31079040594693</v>
      </c>
      <c r="Q45" s="42">
        <v>447.61478225865335</v>
      </c>
      <c r="R45" s="42">
        <v>332.55977811856826</v>
      </c>
      <c r="S45" s="42">
        <v>76.890811458373676</v>
      </c>
      <c r="T45" s="42">
        <v>101.32128252991892</v>
      </c>
      <c r="U45" s="42">
        <v>85.911984552924366</v>
      </c>
      <c r="V45" s="42">
        <v>285.54292478498752</v>
      </c>
      <c r="W45" s="42">
        <v>140.5839232607515</v>
      </c>
      <c r="X45" s="42">
        <v>102.27984837805418</v>
      </c>
      <c r="Y45" s="42">
        <v>221.5</v>
      </c>
      <c r="Z45" s="42">
        <v>220.36724926264438</v>
      </c>
      <c r="AA45" s="42">
        <v>69.409893551145913</v>
      </c>
      <c r="AB45" s="42">
        <v>0</v>
      </c>
      <c r="AC45" s="42">
        <v>77.015776558396354</v>
      </c>
      <c r="AD45" s="42">
        <v>656.9793876511186</v>
      </c>
      <c r="AE45" s="42">
        <v>1148.0872980251347</v>
      </c>
      <c r="AF45" s="42">
        <v>253.66678260869566</v>
      </c>
      <c r="AG45" s="42">
        <v>0</v>
      </c>
      <c r="AH45" s="42">
        <v>271.468951059186</v>
      </c>
      <c r="AI45" s="42">
        <v>238.23398523801097</v>
      </c>
      <c r="AJ45" s="42">
        <v>731.31081933036091</v>
      </c>
      <c r="AK45" s="42">
        <v>1468.3731529893157</v>
      </c>
      <c r="AL45" s="42">
        <v>944.80035361382613</v>
      </c>
    </row>
    <row r="46" spans="1:38" ht="12" customHeight="1">
      <c r="A46" s="25"/>
      <c r="B46" s="26"/>
      <c r="C46" s="44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</row>
    <row r="47" spans="1:38" ht="13.5" customHeight="1">
      <c r="A47" s="21" t="s">
        <v>38</v>
      </c>
      <c r="B47" s="45"/>
      <c r="C47" s="46"/>
      <c r="D47" s="38">
        <f t="shared" ref="D47:AL47" si="2">IF(ISERR(D45/D44*100),"-",D45/D44*100)</f>
        <v>88.285857449092958</v>
      </c>
      <c r="E47" s="38" t="str">
        <f t="shared" si="2"/>
        <v>-</v>
      </c>
      <c r="F47" s="38">
        <f t="shared" si="2"/>
        <v>103.41567238559257</v>
      </c>
      <c r="G47" s="38">
        <f t="shared" si="2"/>
        <v>113.65355664725456</v>
      </c>
      <c r="H47" s="38">
        <f t="shared" si="2"/>
        <v>98.111230783177717</v>
      </c>
      <c r="I47" s="38">
        <f t="shared" si="2"/>
        <v>95.707219273595982</v>
      </c>
      <c r="J47" s="38">
        <f t="shared" si="2"/>
        <v>102.08508017850859</v>
      </c>
      <c r="K47" s="38">
        <f t="shared" si="2"/>
        <v>73.125683715443813</v>
      </c>
      <c r="L47" s="38">
        <f t="shared" si="2"/>
        <v>96.417934692632187</v>
      </c>
      <c r="M47" s="38">
        <f t="shared" si="2"/>
        <v>107.94437187459054</v>
      </c>
      <c r="N47" s="38">
        <f t="shared" si="2"/>
        <v>140.49092000488227</v>
      </c>
      <c r="O47" s="38">
        <f t="shared" si="2"/>
        <v>111.45706851019364</v>
      </c>
      <c r="P47" s="38">
        <f t="shared" si="2"/>
        <v>119.9192580792658</v>
      </c>
      <c r="Q47" s="38">
        <f t="shared" si="2"/>
        <v>102.07747172947603</v>
      </c>
      <c r="R47" s="38">
        <f t="shared" si="2"/>
        <v>109.00174263435464</v>
      </c>
      <c r="S47" s="38">
        <f t="shared" si="2"/>
        <v>138.23404073512964</v>
      </c>
      <c r="T47" s="38">
        <f t="shared" si="2"/>
        <v>107.43217810190295</v>
      </c>
      <c r="U47" s="38">
        <f t="shared" si="2"/>
        <v>105.06684106646102</v>
      </c>
      <c r="V47" s="38">
        <f t="shared" si="2"/>
        <v>87.006920684634693</v>
      </c>
      <c r="W47" s="38">
        <f t="shared" si="2"/>
        <v>98.146828457416859</v>
      </c>
      <c r="X47" s="38">
        <f t="shared" si="2"/>
        <v>87.332967486692098</v>
      </c>
      <c r="Y47" s="38" t="str">
        <f t="shared" si="2"/>
        <v>-</v>
      </c>
      <c r="Z47" s="38">
        <f t="shared" si="2"/>
        <v>116.74452014328753</v>
      </c>
      <c r="AA47" s="38">
        <f t="shared" si="2"/>
        <v>76.847910492400189</v>
      </c>
      <c r="AB47" s="38" t="str">
        <f t="shared" si="2"/>
        <v>-</v>
      </c>
      <c r="AC47" s="38">
        <f t="shared" si="2"/>
        <v>127.48868336378389</v>
      </c>
      <c r="AD47" s="38">
        <f t="shared" si="2"/>
        <v>98.588485642925576</v>
      </c>
      <c r="AE47" s="38">
        <f t="shared" si="2"/>
        <v>91.643261167018068</v>
      </c>
      <c r="AF47" s="38">
        <f t="shared" si="2"/>
        <v>85.014337344092951</v>
      </c>
      <c r="AG47" s="38">
        <f t="shared" si="2"/>
        <v>0</v>
      </c>
      <c r="AH47" s="38">
        <f t="shared" si="2"/>
        <v>66.550835796444161</v>
      </c>
      <c r="AI47" s="38">
        <f t="shared" si="2"/>
        <v>79.271372704947851</v>
      </c>
      <c r="AJ47" s="38">
        <f t="shared" si="2"/>
        <v>94.0131415233909</v>
      </c>
      <c r="AK47" s="38">
        <f t="shared" si="2"/>
        <v>70.357990698269816</v>
      </c>
      <c r="AL47" s="38">
        <f t="shared" si="2"/>
        <v>105.21301793005109</v>
      </c>
    </row>
    <row r="48" spans="1:38" ht="14.85" customHeight="1">
      <c r="A48" s="21" t="s">
        <v>42</v>
      </c>
      <c r="B48" s="45"/>
      <c r="C48" s="46"/>
      <c r="D48" s="38">
        <f t="shared" ref="D48:AL48" si="3">IF(ISERR(D45/D33*100),"-",D45/D33*100)</f>
        <v>134.72219945904976</v>
      </c>
      <c r="E48" s="38" t="str">
        <f t="shared" si="3"/>
        <v>-</v>
      </c>
      <c r="F48" s="38">
        <f t="shared" si="3"/>
        <v>100.56243556337843</v>
      </c>
      <c r="G48" s="38">
        <f t="shared" si="3"/>
        <v>88.809707188635684</v>
      </c>
      <c r="H48" s="38">
        <f t="shared" si="3"/>
        <v>107.38362532307433</v>
      </c>
      <c r="I48" s="38">
        <f t="shared" si="3"/>
        <v>83.975695869188954</v>
      </c>
      <c r="J48" s="38">
        <f t="shared" si="3"/>
        <v>89.735323305206322</v>
      </c>
      <c r="K48" s="38">
        <f t="shared" si="3"/>
        <v>80.275924420218928</v>
      </c>
      <c r="L48" s="38">
        <f t="shared" si="3"/>
        <v>122.41671759015176</v>
      </c>
      <c r="M48" s="38">
        <f t="shared" si="3"/>
        <v>119.48429909941287</v>
      </c>
      <c r="N48" s="38">
        <f t="shared" si="3"/>
        <v>113.98431231980652</v>
      </c>
      <c r="O48" s="38">
        <f t="shared" si="3"/>
        <v>122.35067475884449</v>
      </c>
      <c r="P48" s="38">
        <f t="shared" si="3"/>
        <v>87.114447827293191</v>
      </c>
      <c r="Q48" s="38">
        <f t="shared" si="3"/>
        <v>117.14217639928076</v>
      </c>
      <c r="R48" s="38">
        <f t="shared" si="3"/>
        <v>141.99750308336161</v>
      </c>
      <c r="S48" s="38">
        <f t="shared" si="3"/>
        <v>171.91010401133101</v>
      </c>
      <c r="T48" s="38">
        <f t="shared" si="3"/>
        <v>140.54266560129653</v>
      </c>
      <c r="U48" s="38">
        <f t="shared" si="3"/>
        <v>321.72038736522899</v>
      </c>
      <c r="V48" s="38">
        <f t="shared" si="3"/>
        <v>162.94667161352828</v>
      </c>
      <c r="W48" s="38">
        <f t="shared" si="3"/>
        <v>129.67794343501893</v>
      </c>
      <c r="X48" s="38">
        <f t="shared" si="3"/>
        <v>95.749238054057457</v>
      </c>
      <c r="Y48" s="38" t="str">
        <f t="shared" si="3"/>
        <v>-</v>
      </c>
      <c r="Z48" s="38">
        <f t="shared" si="3"/>
        <v>128.26997514856362</v>
      </c>
      <c r="AA48" s="38">
        <f t="shared" si="3"/>
        <v>128.58524644153991</v>
      </c>
      <c r="AB48" s="38" t="str">
        <f t="shared" si="3"/>
        <v>-</v>
      </c>
      <c r="AC48" s="38">
        <f t="shared" si="3"/>
        <v>148.64996480247385</v>
      </c>
      <c r="AD48" s="38">
        <f t="shared" si="3"/>
        <v>125.40078326522351</v>
      </c>
      <c r="AE48" s="38" t="str">
        <f t="shared" si="3"/>
        <v>-</v>
      </c>
      <c r="AF48" s="38">
        <f t="shared" si="3"/>
        <v>113.97630235144341</v>
      </c>
      <c r="AG48" s="38">
        <f t="shared" si="3"/>
        <v>0</v>
      </c>
      <c r="AH48" s="38">
        <f t="shared" si="3"/>
        <v>173.28096172485331</v>
      </c>
      <c r="AI48" s="38">
        <f t="shared" si="3"/>
        <v>128.53281640514047</v>
      </c>
      <c r="AJ48" s="38">
        <f t="shared" si="3"/>
        <v>198.19935009978585</v>
      </c>
      <c r="AK48" s="38">
        <f t="shared" si="3"/>
        <v>63.902078892558578</v>
      </c>
      <c r="AL48" s="38">
        <f t="shared" si="3"/>
        <v>128.56676880225027</v>
      </c>
    </row>
    <row r="49" spans="1:38" ht="9.75" customHeight="1">
      <c r="A49" s="55"/>
      <c r="B49" s="48"/>
      <c r="C49" s="49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</row>
    <row r="50" spans="1:38" ht="14.25" customHeight="1">
      <c r="B50" s="58"/>
    </row>
  </sheetData>
  <mergeCells count="43">
    <mergeCell ref="A48:C48"/>
    <mergeCell ref="A8:C8"/>
    <mergeCell ref="A10:C10"/>
    <mergeCell ref="A26:C26"/>
    <mergeCell ref="A27:C27"/>
    <mergeCell ref="A31:C31"/>
    <mergeCell ref="A47:C47"/>
    <mergeCell ref="AG5:AG6"/>
    <mergeCell ref="AH5:AH6"/>
    <mergeCell ref="AI5:AI6"/>
    <mergeCell ref="AJ5:AJ6"/>
    <mergeCell ref="AK5:AK6"/>
    <mergeCell ref="AL5:AL6"/>
    <mergeCell ref="AA5:AA6"/>
    <mergeCell ref="AB5:AB6"/>
    <mergeCell ref="AC5:AC6"/>
    <mergeCell ref="AD5:AD6"/>
    <mergeCell ref="AE5:AE6"/>
    <mergeCell ref="AF5:AF6"/>
    <mergeCell ref="U5:U6"/>
    <mergeCell ref="V5:V6"/>
    <mergeCell ref="W5:W6"/>
    <mergeCell ref="X5:X6"/>
    <mergeCell ref="Y5:Y6"/>
    <mergeCell ref="Z5:Z6"/>
    <mergeCell ref="O5:O6"/>
    <mergeCell ref="P5:P6"/>
    <mergeCell ref="Q5:Q6"/>
    <mergeCell ref="R5:R6"/>
    <mergeCell ref="S5:S6"/>
    <mergeCell ref="T5:T6"/>
    <mergeCell ref="I5:I6"/>
    <mergeCell ref="J5:J6"/>
    <mergeCell ref="K5:K6"/>
    <mergeCell ref="L5:L6"/>
    <mergeCell ref="M5:M6"/>
    <mergeCell ref="N5:N6"/>
    <mergeCell ref="A5:C6"/>
    <mergeCell ref="D5:D6"/>
    <mergeCell ref="E5:E6"/>
    <mergeCell ref="F5:F6"/>
    <mergeCell ref="G5:G6"/>
    <mergeCell ref="H5:H6"/>
  </mergeCells>
  <phoneticPr fontId="3"/>
  <printOptions horizontalCentered="1"/>
  <pageMargins left="0.59055118110236227" right="0.59055118110236227" top="0.59055118110236227" bottom="0.59055118110236227" header="0.51181102362204722" footer="0.39370078740157483"/>
  <pageSetup paperSize="9" firstPageNumber="2" orientation="portrait" horizontalDpi="4294967292" r:id="rId1"/>
  <headerFooter alignWithMargins="0">
    <oddHeader>&amp;L&amp;14【統計表】
&amp;11
&amp;"ＭＳ Ｐ明朝,標準"&amp;12   １　月別品目別上場水揚量・価格</oddHeader>
    <oddFooter>&amp;L&amp;"ＭＳ Ｐ明朝,標準"&amp;8注：（生）は生鮮品、（冷）は冷凍品を示す。（以下の各表において同じ。）
&amp;C-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E8952-F62F-4F10-885B-F0478EF8936A}">
  <sheetPr codeName="Sheet06">
    <pageSetUpPr fitToPage="1"/>
  </sheetPr>
  <dimension ref="A1:BU68"/>
  <sheetViews>
    <sheetView zoomScaleNormal="100" zoomScaleSheetLayoutView="75" workbookViewId="0"/>
  </sheetViews>
  <sheetFormatPr defaultColWidth="8" defaultRowHeight="11.25"/>
  <cols>
    <col min="1" max="1" width="2.875" style="60" customWidth="1"/>
    <col min="2" max="2" width="9.375" style="60" customWidth="1"/>
    <col min="3" max="3" width="3.25" style="60" customWidth="1"/>
    <col min="4" max="4" width="7.625" style="60" customWidth="1"/>
    <col min="5" max="5" width="6.75" style="60" customWidth="1"/>
    <col min="6" max="6" width="7.625" style="60" customWidth="1"/>
    <col min="7" max="7" width="6.75" style="60" customWidth="1"/>
    <col min="8" max="8" width="7.625" style="60" customWidth="1"/>
    <col min="9" max="9" width="6.75" style="60" customWidth="1"/>
    <col min="10" max="10" width="7.625" style="60" customWidth="1"/>
    <col min="11" max="11" width="6.75" style="60" customWidth="1"/>
    <col min="12" max="12" width="7.625" style="60" customWidth="1"/>
    <col min="13" max="13" width="6.75" style="60" customWidth="1"/>
    <col min="14" max="14" width="7.625" style="60" customWidth="1"/>
    <col min="15" max="15" width="6.75" style="60" customWidth="1"/>
    <col min="16" max="16" width="7.625" style="60" customWidth="1"/>
    <col min="17" max="17" width="6.75" style="60" customWidth="1"/>
    <col min="18" max="18" width="7.625" style="60" customWidth="1"/>
    <col min="19" max="19" width="6.75" style="60" customWidth="1"/>
    <col min="20" max="20" width="7.625" style="60" customWidth="1"/>
    <col min="21" max="21" width="6.75" style="60" customWidth="1"/>
    <col min="22" max="22" width="7.625" style="60" customWidth="1"/>
    <col min="23" max="23" width="6.75" style="60" customWidth="1"/>
    <col min="24" max="24" width="7.625" style="60" customWidth="1"/>
    <col min="25" max="25" width="6.75" style="60" customWidth="1"/>
    <col min="26" max="26" width="7.625" style="60" customWidth="1"/>
    <col min="27" max="27" width="6.75" style="60" customWidth="1"/>
    <col min="28" max="28" width="7.625" style="60" customWidth="1"/>
    <col min="29" max="29" width="6.75" style="60" customWidth="1"/>
    <col min="30" max="30" width="7.625" style="60" customWidth="1"/>
    <col min="31" max="31" width="6.75" style="60" customWidth="1"/>
    <col min="32" max="32" width="7.625" style="60" customWidth="1"/>
    <col min="33" max="33" width="6.75" style="60" customWidth="1"/>
    <col min="34" max="34" width="7.625" style="60" customWidth="1"/>
    <col min="35" max="35" width="6.75" style="60" customWidth="1"/>
    <col min="36" max="36" width="7.625" style="60" customWidth="1"/>
    <col min="37" max="37" width="6.75" style="60" customWidth="1"/>
    <col min="38" max="38" width="7.625" style="60" customWidth="1"/>
    <col min="39" max="39" width="6.75" style="60" customWidth="1"/>
    <col min="40" max="40" width="7.625" style="60" customWidth="1"/>
    <col min="41" max="41" width="6.75" style="60" customWidth="1"/>
    <col min="42" max="42" width="7.625" style="60" customWidth="1"/>
    <col min="43" max="43" width="6.75" style="60" customWidth="1"/>
    <col min="44" max="44" width="7.625" style="60" customWidth="1"/>
    <col min="45" max="45" width="6.75" style="60" customWidth="1"/>
    <col min="46" max="46" width="7.625" style="60" customWidth="1"/>
    <col min="47" max="47" width="6.75" style="60" customWidth="1"/>
    <col min="48" max="48" width="7.625" style="60" customWidth="1"/>
    <col min="49" max="49" width="6.75" style="60" customWidth="1"/>
    <col min="50" max="50" width="7.625" style="60" customWidth="1"/>
    <col min="51" max="51" width="6.75" style="60" customWidth="1"/>
    <col min="52" max="52" width="7.625" style="60" customWidth="1"/>
    <col min="53" max="53" width="6.75" style="60" customWidth="1"/>
    <col min="54" max="54" width="7.625" style="60" customWidth="1"/>
    <col min="55" max="55" width="6.75" style="60" customWidth="1"/>
    <col min="56" max="56" width="7.625" style="60" customWidth="1"/>
    <col min="57" max="57" width="6.75" style="60" customWidth="1"/>
    <col min="58" max="58" width="7.625" style="60" customWidth="1"/>
    <col min="59" max="59" width="6.75" style="60" customWidth="1"/>
    <col min="60" max="60" width="7.625" style="60" customWidth="1"/>
    <col min="61" max="61" width="6.75" style="60" customWidth="1"/>
    <col min="62" max="62" width="7.625" style="60" customWidth="1"/>
    <col min="63" max="63" width="6.75" style="60" customWidth="1"/>
    <col min="64" max="64" width="7.625" style="60" customWidth="1"/>
    <col min="65" max="65" width="6.75" style="60" customWidth="1"/>
    <col min="66" max="66" width="7.625" style="60" customWidth="1"/>
    <col min="67" max="67" width="6.75" style="60" customWidth="1"/>
    <col min="68" max="68" width="7.625" style="60" customWidth="1"/>
    <col min="69" max="69" width="6.75" style="60" customWidth="1"/>
    <col min="70" max="70" width="7.625" style="60" customWidth="1"/>
    <col min="71" max="71" width="6.75" style="60" customWidth="1"/>
    <col min="72" max="72" width="7.625" style="60" customWidth="1"/>
    <col min="73" max="73" width="6.75" style="60" customWidth="1"/>
    <col min="74" max="16384" width="8" style="61"/>
  </cols>
  <sheetData>
    <row r="1" spans="1:73" customFormat="1" ht="12" customHeight="1"/>
    <row r="2" spans="1:73" ht="6.75" customHeight="1"/>
    <row r="3" spans="1:73" ht="30" customHeight="1">
      <c r="B3" s="62"/>
      <c r="E3" s="63"/>
      <c r="G3" s="63"/>
      <c r="I3" s="63"/>
      <c r="K3" s="63"/>
      <c r="M3" s="63"/>
      <c r="O3" s="63"/>
      <c r="Q3" s="63"/>
      <c r="S3" s="63"/>
      <c r="U3" s="63"/>
      <c r="W3" s="63"/>
      <c r="Y3" s="63"/>
      <c r="AA3" s="63"/>
      <c r="AC3" s="63"/>
      <c r="AE3" s="63"/>
      <c r="AG3" s="63"/>
      <c r="AI3" s="63"/>
      <c r="AK3" s="63"/>
      <c r="AM3" s="63"/>
      <c r="AO3" s="63"/>
      <c r="AQ3" s="63"/>
      <c r="AS3" s="63"/>
      <c r="AU3" s="63"/>
      <c r="AW3" s="63"/>
      <c r="AY3" s="63"/>
      <c r="BA3" s="63"/>
      <c r="BC3" s="63"/>
      <c r="BE3" s="63"/>
      <c r="BG3" s="63"/>
      <c r="BI3" s="63"/>
      <c r="BK3" s="63"/>
      <c r="BM3" s="63"/>
      <c r="BO3" s="63"/>
      <c r="BQ3" s="63"/>
      <c r="BS3" s="63"/>
      <c r="BU3" s="63" t="s">
        <v>43</v>
      </c>
    </row>
    <row r="4" spans="1:73" ht="15" customHeight="1" thickBot="1">
      <c r="A4" s="64"/>
      <c r="B4" s="64"/>
      <c r="C4" s="64"/>
    </row>
    <row r="5" spans="1:73" ht="14.25" customHeight="1" thickTop="1">
      <c r="A5" s="65" t="s">
        <v>44</v>
      </c>
      <c r="B5" s="66"/>
      <c r="C5" s="67"/>
      <c r="D5" s="68" t="s">
        <v>96</v>
      </c>
      <c r="E5" s="69"/>
      <c r="F5" s="68" t="s">
        <v>97</v>
      </c>
      <c r="G5" s="69"/>
      <c r="H5" s="68" t="s">
        <v>98</v>
      </c>
      <c r="I5" s="69"/>
      <c r="J5" s="68" t="s">
        <v>99</v>
      </c>
      <c r="K5" s="69"/>
      <c r="L5" s="68" t="s">
        <v>100</v>
      </c>
      <c r="M5" s="69"/>
      <c r="N5" s="68" t="s">
        <v>101</v>
      </c>
      <c r="O5" s="69"/>
      <c r="P5" s="68" t="s">
        <v>102</v>
      </c>
      <c r="Q5" s="69"/>
      <c r="R5" s="68" t="s">
        <v>103</v>
      </c>
      <c r="S5" s="69"/>
      <c r="T5" s="68" t="s">
        <v>104</v>
      </c>
      <c r="U5" s="69"/>
      <c r="V5" s="68" t="s">
        <v>105</v>
      </c>
      <c r="W5" s="69"/>
      <c r="X5" s="68" t="s">
        <v>106</v>
      </c>
      <c r="Y5" s="69"/>
      <c r="Z5" s="68" t="s">
        <v>107</v>
      </c>
      <c r="AA5" s="69"/>
      <c r="AB5" s="68" t="s">
        <v>108</v>
      </c>
      <c r="AC5" s="69"/>
      <c r="AD5" s="68" t="s">
        <v>109</v>
      </c>
      <c r="AE5" s="69"/>
      <c r="AF5" s="68" t="s">
        <v>110</v>
      </c>
      <c r="AG5" s="69"/>
      <c r="AH5" s="68" t="s">
        <v>111</v>
      </c>
      <c r="AI5" s="69"/>
      <c r="AJ5" s="68" t="s">
        <v>112</v>
      </c>
      <c r="AK5" s="69"/>
      <c r="AL5" s="68" t="s">
        <v>113</v>
      </c>
      <c r="AM5" s="69"/>
      <c r="AN5" s="68" t="s">
        <v>114</v>
      </c>
      <c r="AO5" s="69"/>
      <c r="AP5" s="68" t="s">
        <v>115</v>
      </c>
      <c r="AQ5" s="69"/>
      <c r="AR5" s="68" t="s">
        <v>116</v>
      </c>
      <c r="AS5" s="69"/>
      <c r="AT5" s="68" t="s">
        <v>117</v>
      </c>
      <c r="AU5" s="69"/>
      <c r="AV5" s="68" t="s">
        <v>118</v>
      </c>
      <c r="AW5" s="69"/>
      <c r="AX5" s="68" t="s">
        <v>119</v>
      </c>
      <c r="AY5" s="69"/>
      <c r="AZ5" s="68" t="s">
        <v>120</v>
      </c>
      <c r="BA5" s="69"/>
      <c r="BB5" s="68" t="s">
        <v>121</v>
      </c>
      <c r="BC5" s="69"/>
      <c r="BD5" s="68" t="s">
        <v>122</v>
      </c>
      <c r="BE5" s="69"/>
      <c r="BF5" s="68" t="s">
        <v>123</v>
      </c>
      <c r="BG5" s="69"/>
      <c r="BH5" s="68" t="s">
        <v>124</v>
      </c>
      <c r="BI5" s="69"/>
      <c r="BJ5" s="68" t="s">
        <v>125</v>
      </c>
      <c r="BK5" s="69"/>
      <c r="BL5" s="68" t="s">
        <v>126</v>
      </c>
      <c r="BM5" s="69"/>
      <c r="BN5" s="68" t="s">
        <v>127</v>
      </c>
      <c r="BO5" s="69"/>
      <c r="BP5" s="68" t="s">
        <v>128</v>
      </c>
      <c r="BQ5" s="69"/>
      <c r="BR5" s="68" t="s">
        <v>129</v>
      </c>
      <c r="BS5" s="69"/>
      <c r="BT5" s="68" t="s">
        <v>130</v>
      </c>
      <c r="BU5" s="69"/>
    </row>
    <row r="6" spans="1:73" ht="14.25" customHeight="1">
      <c r="A6" s="70"/>
      <c r="B6" s="70"/>
      <c r="C6" s="71"/>
      <c r="D6" s="72" t="s">
        <v>45</v>
      </c>
      <c r="E6" s="72" t="s">
        <v>46</v>
      </c>
      <c r="F6" s="72" t="s">
        <v>45</v>
      </c>
      <c r="G6" s="72" t="s">
        <v>46</v>
      </c>
      <c r="H6" s="72" t="s">
        <v>45</v>
      </c>
      <c r="I6" s="72" t="s">
        <v>46</v>
      </c>
      <c r="J6" s="72" t="s">
        <v>45</v>
      </c>
      <c r="K6" s="72" t="s">
        <v>46</v>
      </c>
      <c r="L6" s="72" t="s">
        <v>45</v>
      </c>
      <c r="M6" s="72" t="s">
        <v>46</v>
      </c>
      <c r="N6" s="72" t="s">
        <v>45</v>
      </c>
      <c r="O6" s="72" t="s">
        <v>46</v>
      </c>
      <c r="P6" s="72" t="s">
        <v>45</v>
      </c>
      <c r="Q6" s="72" t="s">
        <v>46</v>
      </c>
      <c r="R6" s="72" t="s">
        <v>45</v>
      </c>
      <c r="S6" s="72" t="s">
        <v>46</v>
      </c>
      <c r="T6" s="72" t="s">
        <v>45</v>
      </c>
      <c r="U6" s="72" t="s">
        <v>46</v>
      </c>
      <c r="V6" s="72" t="s">
        <v>45</v>
      </c>
      <c r="W6" s="72" t="s">
        <v>46</v>
      </c>
      <c r="X6" s="72" t="s">
        <v>45</v>
      </c>
      <c r="Y6" s="72" t="s">
        <v>46</v>
      </c>
      <c r="Z6" s="72" t="s">
        <v>45</v>
      </c>
      <c r="AA6" s="72" t="s">
        <v>46</v>
      </c>
      <c r="AB6" s="72" t="s">
        <v>45</v>
      </c>
      <c r="AC6" s="72" t="s">
        <v>46</v>
      </c>
      <c r="AD6" s="72" t="s">
        <v>45</v>
      </c>
      <c r="AE6" s="72" t="s">
        <v>46</v>
      </c>
      <c r="AF6" s="72" t="s">
        <v>45</v>
      </c>
      <c r="AG6" s="72" t="s">
        <v>46</v>
      </c>
      <c r="AH6" s="72" t="s">
        <v>45</v>
      </c>
      <c r="AI6" s="72" t="s">
        <v>46</v>
      </c>
      <c r="AJ6" s="72" t="s">
        <v>45</v>
      </c>
      <c r="AK6" s="72" t="s">
        <v>46</v>
      </c>
      <c r="AL6" s="72" t="s">
        <v>45</v>
      </c>
      <c r="AM6" s="72" t="s">
        <v>46</v>
      </c>
      <c r="AN6" s="72" t="s">
        <v>45</v>
      </c>
      <c r="AO6" s="72" t="s">
        <v>46</v>
      </c>
      <c r="AP6" s="72" t="s">
        <v>45</v>
      </c>
      <c r="AQ6" s="72" t="s">
        <v>46</v>
      </c>
      <c r="AR6" s="72" t="s">
        <v>45</v>
      </c>
      <c r="AS6" s="72" t="s">
        <v>46</v>
      </c>
      <c r="AT6" s="72" t="s">
        <v>45</v>
      </c>
      <c r="AU6" s="72" t="s">
        <v>46</v>
      </c>
      <c r="AV6" s="72" t="s">
        <v>45</v>
      </c>
      <c r="AW6" s="72" t="s">
        <v>46</v>
      </c>
      <c r="AX6" s="72" t="s">
        <v>45</v>
      </c>
      <c r="AY6" s="72" t="s">
        <v>46</v>
      </c>
      <c r="AZ6" s="72" t="s">
        <v>45</v>
      </c>
      <c r="BA6" s="72" t="s">
        <v>46</v>
      </c>
      <c r="BB6" s="72" t="s">
        <v>45</v>
      </c>
      <c r="BC6" s="72" t="s">
        <v>46</v>
      </c>
      <c r="BD6" s="72" t="s">
        <v>45</v>
      </c>
      <c r="BE6" s="72" t="s">
        <v>46</v>
      </c>
      <c r="BF6" s="72" t="s">
        <v>45</v>
      </c>
      <c r="BG6" s="72" t="s">
        <v>46</v>
      </c>
      <c r="BH6" s="72" t="s">
        <v>45</v>
      </c>
      <c r="BI6" s="72" t="s">
        <v>46</v>
      </c>
      <c r="BJ6" s="72" t="s">
        <v>45</v>
      </c>
      <c r="BK6" s="72" t="s">
        <v>46</v>
      </c>
      <c r="BL6" s="72" t="s">
        <v>45</v>
      </c>
      <c r="BM6" s="72" t="s">
        <v>46</v>
      </c>
      <c r="BN6" s="72" t="s">
        <v>45</v>
      </c>
      <c r="BO6" s="72" t="s">
        <v>46</v>
      </c>
      <c r="BP6" s="72" t="s">
        <v>45</v>
      </c>
      <c r="BQ6" s="72" t="s">
        <v>46</v>
      </c>
      <c r="BR6" s="72" t="s">
        <v>45</v>
      </c>
      <c r="BS6" s="72" t="s">
        <v>46</v>
      </c>
      <c r="BT6" s="72" t="s">
        <v>45</v>
      </c>
      <c r="BU6" s="72" t="s">
        <v>46</v>
      </c>
    </row>
    <row r="7" spans="1:73" ht="7.5" customHeight="1">
      <c r="A7" s="73"/>
      <c r="B7" s="74"/>
      <c r="C7" s="75"/>
      <c r="D7" s="76"/>
      <c r="E7" s="77"/>
      <c r="F7" s="76"/>
      <c r="G7" s="77"/>
      <c r="H7" s="76"/>
      <c r="I7" s="77"/>
      <c r="J7" s="76"/>
      <c r="K7" s="77"/>
      <c r="L7" s="76"/>
      <c r="M7" s="77"/>
      <c r="N7" s="76"/>
      <c r="O7" s="77"/>
      <c r="P7" s="76"/>
      <c r="Q7" s="77"/>
      <c r="R7" s="76"/>
      <c r="S7" s="77"/>
      <c r="T7" s="76"/>
      <c r="U7" s="77"/>
      <c r="V7" s="76"/>
      <c r="W7" s="77"/>
      <c r="X7" s="76"/>
      <c r="Y7" s="77"/>
      <c r="Z7" s="76"/>
      <c r="AA7" s="77"/>
      <c r="AB7" s="76"/>
      <c r="AC7" s="77"/>
      <c r="AD7" s="76"/>
      <c r="AE7" s="77"/>
      <c r="AF7" s="76"/>
      <c r="AG7" s="77"/>
      <c r="AH7" s="76"/>
      <c r="AI7" s="77"/>
      <c r="AJ7" s="76"/>
      <c r="AK7" s="77"/>
      <c r="AL7" s="76"/>
      <c r="AM7" s="77"/>
      <c r="AN7" s="76"/>
      <c r="AO7" s="77"/>
      <c r="AP7" s="76"/>
      <c r="AQ7" s="77"/>
      <c r="AR7" s="76"/>
      <c r="AS7" s="77"/>
      <c r="AT7" s="76"/>
      <c r="AU7" s="77"/>
      <c r="AV7" s="76"/>
      <c r="AW7" s="77"/>
      <c r="AX7" s="76"/>
      <c r="AY7" s="77"/>
      <c r="AZ7" s="76"/>
      <c r="BA7" s="77"/>
      <c r="BB7" s="76"/>
      <c r="BC7" s="77"/>
      <c r="BD7" s="76"/>
      <c r="BE7" s="77"/>
      <c r="BF7" s="76"/>
      <c r="BG7" s="77"/>
      <c r="BH7" s="76"/>
      <c r="BI7" s="77"/>
      <c r="BJ7" s="76"/>
      <c r="BK7" s="77"/>
      <c r="BL7" s="76"/>
      <c r="BM7" s="77"/>
      <c r="BN7" s="76"/>
      <c r="BO7" s="77"/>
      <c r="BP7" s="76"/>
      <c r="BQ7" s="77"/>
      <c r="BR7" s="76"/>
      <c r="BS7" s="77"/>
      <c r="BT7" s="76"/>
      <c r="BU7" s="77"/>
    </row>
    <row r="8" spans="1:73" ht="12.95" customHeight="1">
      <c r="A8" s="78" t="s">
        <v>47</v>
      </c>
      <c r="B8" s="78"/>
      <c r="C8" s="19">
        <v>1</v>
      </c>
      <c r="D8" s="79">
        <f>IF(SUM(D10:D67)&lt;0.001,"-",SUM(D10:D67))</f>
        <v>315.52800000000002</v>
      </c>
      <c r="E8" s="79">
        <f>IF(ISERR(SUMPRODUCT(D10:D67,E10:E67)/D8),"-",SUMPRODUCT(D10:D67,E10:E67)/D8)</f>
        <v>3682.4555728810119</v>
      </c>
      <c r="F8" s="79" t="str">
        <f t="shared" ref="F8:AK8" si="0">IF(SUM(F10:F67)&lt;0.001,"-",SUM(F10:F67))</f>
        <v>-</v>
      </c>
      <c r="G8" s="79" t="str">
        <f t="shared" ref="G8:AL8" si="1">IF(ISERR(SUMPRODUCT(F10:F67,G10:G67)/F8),"-",SUMPRODUCT(F10:F67,G10:G67)/F8)</f>
        <v>-</v>
      </c>
      <c r="H8" s="79">
        <f t="shared" ref="H8:AM8" si="2">IF(SUM(H10:H67)&lt;0.001,"-",SUM(H10:H67))</f>
        <v>78.823999999999998</v>
      </c>
      <c r="I8" s="79">
        <f t="shared" ref="I8:AN8" si="3">IF(ISERR(SUMPRODUCT(H10:H67,I10:I67)/H8),"-",SUMPRODUCT(H10:H67,I10:I67)/H8)</f>
        <v>2827.981896376738</v>
      </c>
      <c r="J8" s="79">
        <f t="shared" ref="J8:AO8" si="4">IF(SUM(J10:J67)&lt;0.001,"-",SUM(J10:J67))</f>
        <v>851.22800000000007</v>
      </c>
      <c r="K8" s="79">
        <f t="shared" ref="K8:AP8" si="5">IF(ISERR(SUMPRODUCT(J10:J67,K10:K67)/J8),"-",SUMPRODUCT(J10:J67,K10:K67)/J8)</f>
        <v>550.1415590182653</v>
      </c>
      <c r="L8" s="79">
        <f t="shared" ref="L8:AQ8" si="6">IF(SUM(L10:L67)&lt;0.001,"-",SUM(L10:L67))</f>
        <v>206.86500000000001</v>
      </c>
      <c r="M8" s="79">
        <f t="shared" ref="M8:AR8" si="7">IF(ISERR(SUMPRODUCT(L10:L67,M10:M67)/L8),"-",SUMPRODUCT(L10:L67,M10:M67)/L8)</f>
        <v>459.47796388949314</v>
      </c>
      <c r="N8" s="79">
        <f t="shared" ref="N8:AS8" si="8">IF(SUM(N10:N67)&lt;0.001,"-",SUM(N10:N67))</f>
        <v>64.891000000000005</v>
      </c>
      <c r="O8" s="79">
        <f t="shared" ref="O8:AT8" si="9">IF(ISERR(SUMPRODUCT(N10:N67,O10:O67)/N8),"-",SUMPRODUCT(N10:N67,O10:O67)/N8)</f>
        <v>1714.245796797707</v>
      </c>
      <c r="P8" s="79">
        <f t="shared" ref="P8:AU8" si="10">IF(SUM(P10:P67)&lt;0.001,"-",SUM(P10:P67))</f>
        <v>1186.518</v>
      </c>
      <c r="Q8" s="79">
        <f t="shared" ref="Q8:AV8" si="11">IF(ISERR(SUMPRODUCT(P10:P67,Q10:Q67)/P8),"-",SUMPRODUCT(P10:P67,Q10:Q67)/P8)</f>
        <v>1103.7609281949367</v>
      </c>
      <c r="R8" s="79">
        <f t="shared" ref="R8:AW8" si="12">IF(SUM(R10:R67)&lt;0.001,"-",SUM(R10:R67))</f>
        <v>730.48699999999997</v>
      </c>
      <c r="S8" s="79">
        <f t="shared" ref="S8:AX8" si="13">IF(ISERR(SUMPRODUCT(R10:R67,S10:S67)/R8),"-",SUMPRODUCT(R10:R67,S10:S67)/R8)</f>
        <v>988.11075898681315</v>
      </c>
      <c r="T8" s="79">
        <f t="shared" ref="T8:AY8" si="14">IF(SUM(T10:T67)&lt;0.001,"-",SUM(T10:T67))</f>
        <v>1338.6759999999999</v>
      </c>
      <c r="U8" s="79">
        <f t="shared" ref="U8:AZ8" si="15">IF(ISERR(SUMPRODUCT(T10:T67,U10:U67)/T8),"-",SUMPRODUCT(T10:T67,U10:U67)/T8)</f>
        <v>636.90092001350581</v>
      </c>
      <c r="V8" s="79">
        <f t="shared" ref="V8:BA8" si="16">IF(SUM(V10:V67)&lt;0.001,"-",SUM(V10:V67))</f>
        <v>43.794000000000004</v>
      </c>
      <c r="W8" s="79">
        <f t="shared" ref="W8:BB8" si="17">IF(ISERR(SUMPRODUCT(V10:V67,W10:W67)/V8),"-",SUMPRODUCT(V10:V67,W10:W67)/V8)</f>
        <v>951.35150933917896</v>
      </c>
      <c r="X8" s="79">
        <f t="shared" ref="X8:BC8" si="18">IF(SUM(X10:X67)&lt;0.001,"-",SUM(X10:X67))</f>
        <v>3.4050000000000002</v>
      </c>
      <c r="Y8" s="79">
        <f t="shared" ref="Y8:BD8" si="19">IF(ISERR(SUMPRODUCT(X10:X67,Y10:Y67)/X8),"-",SUMPRODUCT(X10:X67,Y10:Y67)/X8)</f>
        <v>766.04787077826722</v>
      </c>
      <c r="Z8" s="79">
        <f t="shared" ref="Z8:BU8" si="20">IF(SUM(Z10:Z67)&lt;0.001,"-",SUM(Z10:Z67))</f>
        <v>109.735</v>
      </c>
      <c r="AA8" s="79">
        <f t="shared" ref="AA8:BU8" si="21">IF(ISERR(SUMPRODUCT(Z10:Z67,AA10:AA67)/Z8),"-",SUMPRODUCT(Z10:Z67,AA10:AA67)/Z8)</f>
        <v>1675.3962090490731</v>
      </c>
      <c r="AB8" s="79">
        <f t="shared" ref="AB8:BU8" si="22">IF(SUM(AB10:AB67)&lt;0.001,"-",SUM(AB10:AB67))</f>
        <v>34.437999999999995</v>
      </c>
      <c r="AC8" s="79">
        <f t="shared" ref="AC8:BU8" si="23">IF(ISERR(SUMPRODUCT(AB10:AB67,AC10:AC67)/AB8),"-",SUMPRODUCT(AB10:AB67,AC10:AC67)/AB8)</f>
        <v>988.31079040594705</v>
      </c>
      <c r="AD8" s="79">
        <f t="shared" ref="AD8:BU8" si="24">IF(SUM(AD10:AD67)&lt;0.001,"-",SUM(AD10:AD67))</f>
        <v>3095.2780000000002</v>
      </c>
      <c r="AE8" s="79">
        <f t="shared" ref="AE8:BU8" si="25">IF(ISERR(SUMPRODUCT(AD10:AD67,AE10:AE67)/AD8),"-",SUMPRODUCT(AD10:AD67,AE10:AE67)/AD8)</f>
        <v>447.61478225865335</v>
      </c>
      <c r="AF8" s="79">
        <f t="shared" ref="AF8:BU8" si="26">IF(SUM(AF10:AF67)&lt;0.001,"-",SUM(AF10:AF67))</f>
        <v>10209.597000000002</v>
      </c>
      <c r="AG8" s="79">
        <f t="shared" ref="AG8:BU8" si="27">IF(ISERR(SUMPRODUCT(AF10:AF67,AG10:AG67)/AF8),"-",SUMPRODUCT(AF10:AF67,AG10:AG67)/AF8)</f>
        <v>332.55977811856815</v>
      </c>
      <c r="AH8" s="79">
        <f t="shared" ref="AH8:BU8" si="28">IF(SUM(AH10:AH67)&lt;0.001,"-",SUM(AH10:AH67))</f>
        <v>51484.513999999996</v>
      </c>
      <c r="AI8" s="79">
        <f t="shared" ref="AI8:BU8" si="29">IF(ISERR(SUMPRODUCT(AH10:AH67,AI10:AI67)/AH8),"-",SUMPRODUCT(AH10:AH67,AI10:AI67)/AH8)</f>
        <v>76.89081145837369</v>
      </c>
      <c r="AJ8" s="79">
        <f t="shared" ref="AJ8:BU8" si="30">IF(SUM(AJ10:AJ67)&lt;0.001,"-",SUM(AJ10:AJ67))</f>
        <v>1413.7370000000001</v>
      </c>
      <c r="AK8" s="79">
        <f t="shared" ref="AK8:BU8" si="31">IF(ISERR(SUMPRODUCT(AJ10:AJ67,AK10:AK67)/AJ8),"-",SUMPRODUCT(AJ10:AJ67,AK10:AK67)/AJ8)</f>
        <v>101.3212825299189</v>
      </c>
      <c r="AL8" s="79">
        <f t="shared" ref="AL8:BU8" si="32">IF(SUM(AL10:AL67)&lt;0.001,"-",SUM(AL10:AL67))</f>
        <v>474.39400000000001</v>
      </c>
      <c r="AM8" s="79">
        <f t="shared" ref="AM8:BU8" si="33">IF(ISERR(SUMPRODUCT(AL10:AL67,AM10:AM67)/AL8),"-",SUMPRODUCT(AL10:AL67,AM10:AM67)/AL8)</f>
        <v>85.911984552924352</v>
      </c>
      <c r="AN8" s="79">
        <f t="shared" ref="AN8:BU8" si="34">IF(SUM(AN10:AN67)&lt;0.001,"-",SUM(AN10:AN67))</f>
        <v>5005.7560000000003</v>
      </c>
      <c r="AO8" s="79">
        <f t="shared" ref="AO8:BU8" si="35">IF(ISERR(SUMPRODUCT(AN10:AN67,AO10:AO67)/AN8),"-",SUMPRODUCT(AN10:AN67,AO10:AO67)/AN8)</f>
        <v>285.54292478498758</v>
      </c>
      <c r="AP8" s="79">
        <f t="shared" ref="AP8:BU8" si="36">IF(SUM(AP10:AP67)&lt;0.001,"-",SUM(AP10:AP67))</f>
        <v>1020.182</v>
      </c>
      <c r="AQ8" s="79">
        <f t="shared" ref="AQ8:BU8" si="37">IF(ISERR(SUMPRODUCT(AP10:AP67,AQ10:AQ67)/AP8),"-",SUMPRODUCT(AP10:AP67,AQ10:AQ67)/AP8)</f>
        <v>140.5839232607515</v>
      </c>
      <c r="AR8" s="79">
        <f t="shared" ref="AR8:BU8" si="38">IF(SUM(AR10:AR67)&lt;0.001,"-",SUM(AR10:AR67))</f>
        <v>14538.001000000002</v>
      </c>
      <c r="AS8" s="79">
        <f t="shared" ref="AS8:BU8" si="39">IF(ISERR(SUMPRODUCT(AR10:AR67,AS10:AS67)/AR8),"-",SUMPRODUCT(AR10:AR67,AS10:AS67)/AR8)</f>
        <v>102.27984837805417</v>
      </c>
      <c r="AT8" s="79">
        <f t="shared" ref="AT8:BU8" si="40">IF(SUM(AT10:AT67)&lt;0.001,"-",SUM(AT10:AT67))</f>
        <v>4.0000000000000001E-3</v>
      </c>
      <c r="AU8" s="79">
        <f t="shared" ref="AU8:BU8" si="41">IF(ISERR(SUMPRODUCT(AT10:AT67,AU10:AU67)/AT8),"-",SUMPRODUCT(AT10:AT67,AU10:AU67)/AT8)</f>
        <v>221.5</v>
      </c>
      <c r="AV8" s="79">
        <f t="shared" ref="AV8:BU8" si="42">IF(SUM(AV10:AV67)&lt;0.001,"-",SUM(AV10:AV67))</f>
        <v>2058.0300000000002</v>
      </c>
      <c r="AW8" s="79">
        <f t="shared" ref="AW8:BU8" si="43">IF(ISERR(SUMPRODUCT(AV10:AV67,AW10:AW67)/AV8),"-",SUMPRODUCT(AV10:AV67,AW10:AW67)/AV8)</f>
        <v>220.36724926264441</v>
      </c>
      <c r="AX8" s="79">
        <f t="shared" ref="AX8:BU8" si="44">IF(SUM(AX10:AX67)&lt;0.001,"-",SUM(AX10:AX67))</f>
        <v>3559.268</v>
      </c>
      <c r="AY8" s="79">
        <f t="shared" ref="AY8:BU8" si="45">IF(ISERR(SUMPRODUCT(AX10:AX67,AY10:AY67)/AX8),"-",SUMPRODUCT(AX10:AX67,AY10:AY67)/AX8)</f>
        <v>69.409893551145913</v>
      </c>
      <c r="AZ8" s="79" t="str">
        <f t="shared" ref="AZ8:BU8" si="46">IF(SUM(AZ10:AZ67)&lt;0.001,"-",SUM(AZ10:AZ67))</f>
        <v>-</v>
      </c>
      <c r="BA8" s="79" t="str">
        <f t="shared" ref="BA8:BU8" si="47">IF(ISERR(SUMPRODUCT(AZ10:AZ67,BA10:BA67)/AZ8),"-",SUMPRODUCT(AZ10:AZ67,BA10:BA67)/AZ8)</f>
        <v>-</v>
      </c>
      <c r="BB8" s="79">
        <f t="shared" ref="BB8:BU8" si="48">IF(SUM(BB10:BB67)&lt;0.001,"-",SUM(BB10:BB67))</f>
        <v>1078.6890000000003</v>
      </c>
      <c r="BC8" s="79">
        <f t="shared" ref="BC8:BU8" si="49">IF(ISERR(SUMPRODUCT(BB10:BB67,BC10:BC67)/BB8),"-",SUMPRODUCT(BB10:BB67,BC10:BC67)/BB8)</f>
        <v>77.01577655839634</v>
      </c>
      <c r="BD8" s="79">
        <f t="shared" ref="BD8:BU8" si="50">IF(SUM(BD10:BD67)&lt;0.001,"-",SUM(BD10:BD67))</f>
        <v>129.53399999999999</v>
      </c>
      <c r="BE8" s="79">
        <f t="shared" ref="BE8:BU8" si="51">IF(ISERR(SUMPRODUCT(BD10:BD67,BE10:BE67)/BD8),"-",SUMPRODUCT(BD10:BD67,BE10:BE67)/BD8)</f>
        <v>656.97938765111871</v>
      </c>
      <c r="BF8" s="79">
        <f t="shared" ref="BF8:BU8" si="52">IF(SUM(BF10:BF67)&lt;0.001,"-",SUM(BF10:BF67))</f>
        <v>35.647999999999996</v>
      </c>
      <c r="BG8" s="79">
        <f t="shared" ref="BG8:BU8" si="53">IF(ISERR(SUMPRODUCT(BF10:BF67,BG10:BG67)/BF8),"-",SUMPRODUCT(BF10:BF67,BG10:BG67)/BF8)</f>
        <v>1148.0872980251349</v>
      </c>
      <c r="BH8" s="79">
        <f t="shared" ref="BH8:BU8" si="54">IF(SUM(BH10:BH67)&lt;0.001,"-",SUM(BH10:BH67))</f>
        <v>5.75</v>
      </c>
      <c r="BI8" s="79">
        <f t="shared" ref="BI8:BU8" si="55">IF(ISERR(SUMPRODUCT(BH10:BH67,BI10:BI67)/BH8),"-",SUMPRODUCT(BH10:BH67,BI10:BI67)/BH8)</f>
        <v>253.66678260869566</v>
      </c>
      <c r="BJ8" s="79" t="str">
        <f t="shared" ref="BJ8:BU8" si="56">IF(SUM(BJ10:BJ67)&lt;0.001,"-",SUM(BJ10:BJ67))</f>
        <v>-</v>
      </c>
      <c r="BK8" s="79" t="str">
        <f t="shared" ref="BK8:BU8" si="57">IF(ISERR(SUMPRODUCT(BJ10:BJ67,BK10:BK67)/BJ8),"-",SUMPRODUCT(BJ10:BJ67,BK10:BK67)/BJ8)</f>
        <v>-</v>
      </c>
      <c r="BL8" s="79">
        <f t="shared" ref="BL8:BU8" si="58">IF(SUM(BL10:BL67)&lt;0.001,"-",SUM(BL10:BL67))</f>
        <v>5233.6890000000003</v>
      </c>
      <c r="BM8" s="79">
        <f t="shared" ref="BM8:BU8" si="59">IF(ISERR(SUMPRODUCT(BL10:BL67,BM10:BM67)/BL8),"-",SUMPRODUCT(BL10:BL67,BM10:BM67)/BL8)</f>
        <v>271.468951059186</v>
      </c>
      <c r="BN8" s="79">
        <f t="shared" ref="BN8:BU8" si="60">IF(SUM(BN10:BN67)&lt;0.001,"-",SUM(BN10:BN67))</f>
        <v>1102.1550000000004</v>
      </c>
      <c r="BO8" s="79">
        <f t="shared" ref="BO8:BU8" si="61">IF(ISERR(SUMPRODUCT(BN10:BN67,BO10:BO67)/BN8),"-",SUMPRODUCT(BN10:BN67,BO10:BO67)/BN8)</f>
        <v>238.23398523801094</v>
      </c>
      <c r="BP8" s="79">
        <f t="shared" ref="BP8:BU8" si="62">IF(SUM(BP10:BP67)&lt;0.001,"-",SUM(BP10:BP67))</f>
        <v>439.37099999999998</v>
      </c>
      <c r="BQ8" s="79">
        <f t="shared" ref="BQ8:BU8" si="63">IF(ISERR(SUMPRODUCT(BP10:BP67,BQ10:BQ67)/BP8),"-",SUMPRODUCT(BP10:BP67,BQ10:BQ67)/BP8)</f>
        <v>731.3108193303608</v>
      </c>
      <c r="BR8" s="79">
        <f t="shared" ref="BR8:BU8" si="64">IF(SUM(BR10:BR67)&lt;0.001,"-",SUM(BR10:BR67))</f>
        <v>17.596</v>
      </c>
      <c r="BS8" s="79">
        <f t="shared" ref="BS8:BU8" si="65">IF(ISERR(SUMPRODUCT(BR10:BR67,BS10:BS67)/BR8),"-",SUMPRODUCT(BR10:BR67,BS10:BS67)/BR8)</f>
        <v>1468.3731529893157</v>
      </c>
      <c r="BT8" s="79">
        <f t="shared" ref="BT8:BU8" si="66">IF(SUM(BT10:BT67)&lt;0.001,"-",SUM(BT10:BT67))</f>
        <v>130.65099999999998</v>
      </c>
      <c r="BU8" s="79">
        <f t="shared" ref="BU8" si="67">IF(ISERR(SUMPRODUCT(BT10:BT67,BU10:BU67)/BT8),"-",SUMPRODUCT(BT10:BT67,BU10:BU67)/BT8)</f>
        <v>944.80035361382613</v>
      </c>
    </row>
    <row r="9" spans="1:73" ht="7.5" customHeight="1">
      <c r="A9" s="61"/>
      <c r="B9" s="80"/>
      <c r="C9" s="19"/>
      <c r="D9" s="81"/>
      <c r="E9" s="82"/>
      <c r="F9" s="81"/>
      <c r="G9" s="82"/>
      <c r="H9" s="81"/>
      <c r="I9" s="82"/>
      <c r="J9" s="81"/>
      <c r="K9" s="82"/>
      <c r="L9" s="81"/>
      <c r="M9" s="82"/>
      <c r="N9" s="81"/>
      <c r="O9" s="82"/>
      <c r="P9" s="81"/>
      <c r="Q9" s="82"/>
      <c r="R9" s="81"/>
      <c r="S9" s="82"/>
      <c r="T9" s="81"/>
      <c r="U9" s="82"/>
      <c r="V9" s="81"/>
      <c r="W9" s="82"/>
      <c r="X9" s="81"/>
      <c r="Y9" s="82"/>
      <c r="Z9" s="81"/>
      <c r="AA9" s="82"/>
      <c r="AB9" s="81"/>
      <c r="AC9" s="82"/>
      <c r="AD9" s="81"/>
      <c r="AE9" s="82"/>
      <c r="AF9" s="81"/>
      <c r="AG9" s="82"/>
      <c r="AH9" s="81"/>
      <c r="AI9" s="82"/>
      <c r="AJ9" s="81"/>
      <c r="AK9" s="82"/>
      <c r="AL9" s="81"/>
      <c r="AM9" s="82"/>
      <c r="AN9" s="81"/>
      <c r="AO9" s="82"/>
      <c r="AP9" s="81"/>
      <c r="AQ9" s="82"/>
      <c r="AR9" s="81"/>
      <c r="AS9" s="82"/>
      <c r="AT9" s="81"/>
      <c r="AU9" s="82"/>
      <c r="AV9" s="81"/>
      <c r="AW9" s="82"/>
      <c r="AX9" s="81"/>
      <c r="AY9" s="82"/>
      <c r="AZ9" s="81"/>
      <c r="BA9" s="82"/>
      <c r="BB9" s="81"/>
      <c r="BC9" s="82"/>
      <c r="BD9" s="81"/>
      <c r="BE9" s="82"/>
      <c r="BF9" s="81"/>
      <c r="BG9" s="82"/>
      <c r="BH9" s="81"/>
      <c r="BI9" s="82"/>
      <c r="BJ9" s="81"/>
      <c r="BK9" s="82"/>
      <c r="BL9" s="81"/>
      <c r="BM9" s="82"/>
      <c r="BN9" s="81"/>
      <c r="BO9" s="82"/>
      <c r="BP9" s="81"/>
      <c r="BQ9" s="82"/>
      <c r="BR9" s="81"/>
      <c r="BS9" s="82"/>
      <c r="BT9" s="81"/>
      <c r="BU9" s="82"/>
    </row>
    <row r="10" spans="1:73" ht="12.95" customHeight="1">
      <c r="A10" s="83"/>
      <c r="B10" s="80" t="s">
        <v>48</v>
      </c>
      <c r="C10" s="19">
        <v>2</v>
      </c>
      <c r="D10" s="84">
        <v>0</v>
      </c>
      <c r="E10" s="85">
        <v>0</v>
      </c>
      <c r="F10" s="84">
        <v>0</v>
      </c>
      <c r="G10" s="85">
        <v>0</v>
      </c>
      <c r="H10" s="84">
        <v>0</v>
      </c>
      <c r="I10" s="85">
        <v>0</v>
      </c>
      <c r="J10" s="84">
        <v>0</v>
      </c>
      <c r="K10" s="85">
        <v>0</v>
      </c>
      <c r="L10" s="84">
        <v>0</v>
      </c>
      <c r="M10" s="85">
        <v>0</v>
      </c>
      <c r="N10" s="84">
        <v>0</v>
      </c>
      <c r="O10" s="85">
        <v>0</v>
      </c>
      <c r="P10" s="84">
        <v>0</v>
      </c>
      <c r="Q10" s="85">
        <v>0</v>
      </c>
      <c r="R10" s="84">
        <v>0</v>
      </c>
      <c r="S10" s="85">
        <v>0</v>
      </c>
      <c r="T10" s="84">
        <v>0</v>
      </c>
      <c r="U10" s="85">
        <v>0</v>
      </c>
      <c r="V10" s="84">
        <v>0</v>
      </c>
      <c r="W10" s="85">
        <v>0</v>
      </c>
      <c r="X10" s="84">
        <v>0</v>
      </c>
      <c r="Y10" s="85">
        <v>0</v>
      </c>
      <c r="Z10" s="84">
        <v>0</v>
      </c>
      <c r="AA10" s="85">
        <v>0</v>
      </c>
      <c r="AB10" s="84">
        <v>0</v>
      </c>
      <c r="AC10" s="85">
        <v>0</v>
      </c>
      <c r="AD10" s="84">
        <v>0</v>
      </c>
      <c r="AE10" s="85">
        <v>0</v>
      </c>
      <c r="AF10" s="84">
        <v>0</v>
      </c>
      <c r="AG10" s="85">
        <v>0</v>
      </c>
      <c r="AH10" s="84">
        <v>0</v>
      </c>
      <c r="AI10" s="85">
        <v>0</v>
      </c>
      <c r="AJ10" s="84">
        <v>0</v>
      </c>
      <c r="AK10" s="85">
        <v>0</v>
      </c>
      <c r="AL10" s="84">
        <v>0</v>
      </c>
      <c r="AM10" s="85">
        <v>0</v>
      </c>
      <c r="AN10" s="84">
        <v>0</v>
      </c>
      <c r="AO10" s="85">
        <v>0</v>
      </c>
      <c r="AP10" s="84">
        <v>0</v>
      </c>
      <c r="AQ10" s="85">
        <v>0</v>
      </c>
      <c r="AR10" s="84">
        <v>0</v>
      </c>
      <c r="AS10" s="85">
        <v>0</v>
      </c>
      <c r="AT10" s="84">
        <v>0</v>
      </c>
      <c r="AU10" s="85">
        <v>0</v>
      </c>
      <c r="AV10" s="84">
        <v>697.01900000000001</v>
      </c>
      <c r="AW10" s="85">
        <v>211.41010216364259</v>
      </c>
      <c r="AX10" s="84">
        <v>478.81700000000001</v>
      </c>
      <c r="AY10" s="85">
        <v>59.569131839512792</v>
      </c>
      <c r="AZ10" s="84">
        <v>0</v>
      </c>
      <c r="BA10" s="85">
        <v>0</v>
      </c>
      <c r="BB10" s="84">
        <v>143.577</v>
      </c>
      <c r="BC10" s="85">
        <v>101.28603467129136</v>
      </c>
      <c r="BD10" s="84">
        <v>0</v>
      </c>
      <c r="BE10" s="85">
        <v>0</v>
      </c>
      <c r="BF10" s="84">
        <v>0</v>
      </c>
      <c r="BG10" s="85">
        <v>0</v>
      </c>
      <c r="BH10" s="84">
        <v>0</v>
      </c>
      <c r="BI10" s="85">
        <v>0</v>
      </c>
      <c r="BJ10" s="84">
        <v>0</v>
      </c>
      <c r="BK10" s="85">
        <v>0</v>
      </c>
      <c r="BL10" s="84">
        <v>0</v>
      </c>
      <c r="BM10" s="85">
        <v>0</v>
      </c>
      <c r="BN10" s="84">
        <v>23.597999999999999</v>
      </c>
      <c r="BO10" s="85">
        <v>109.78989744893634</v>
      </c>
      <c r="BP10" s="84">
        <v>0</v>
      </c>
      <c r="BQ10" s="85">
        <v>0</v>
      </c>
      <c r="BR10" s="84">
        <v>0</v>
      </c>
      <c r="BS10" s="85">
        <v>0</v>
      </c>
      <c r="BT10" s="84">
        <v>15.135999999999999</v>
      </c>
      <c r="BU10" s="85">
        <v>664.53184460887951</v>
      </c>
    </row>
    <row r="11" spans="1:73" ht="12.95" customHeight="1">
      <c r="A11" s="83"/>
      <c r="B11" s="80" t="s">
        <v>49</v>
      </c>
      <c r="C11" s="19">
        <v>3</v>
      </c>
      <c r="D11" s="84">
        <v>0</v>
      </c>
      <c r="E11" s="85">
        <v>0</v>
      </c>
      <c r="F11" s="84">
        <v>0</v>
      </c>
      <c r="G11" s="85">
        <v>0</v>
      </c>
      <c r="H11" s="84">
        <v>0</v>
      </c>
      <c r="I11" s="85">
        <v>0</v>
      </c>
      <c r="J11" s="84">
        <v>0</v>
      </c>
      <c r="K11" s="85">
        <v>0</v>
      </c>
      <c r="L11" s="84">
        <v>0</v>
      </c>
      <c r="M11" s="85">
        <v>0</v>
      </c>
      <c r="N11" s="84">
        <v>0</v>
      </c>
      <c r="O11" s="85">
        <v>0</v>
      </c>
      <c r="P11" s="84">
        <v>0</v>
      </c>
      <c r="Q11" s="85">
        <v>0</v>
      </c>
      <c r="R11" s="84">
        <v>0</v>
      </c>
      <c r="S11" s="85">
        <v>0</v>
      </c>
      <c r="T11" s="84">
        <v>0</v>
      </c>
      <c r="U11" s="85">
        <v>0</v>
      </c>
      <c r="V11" s="84">
        <v>0</v>
      </c>
      <c r="W11" s="85">
        <v>0</v>
      </c>
      <c r="X11" s="84">
        <v>0</v>
      </c>
      <c r="Y11" s="85">
        <v>0</v>
      </c>
      <c r="Z11" s="84">
        <v>0</v>
      </c>
      <c r="AA11" s="85">
        <v>0</v>
      </c>
      <c r="AB11" s="84">
        <v>0</v>
      </c>
      <c r="AC11" s="85">
        <v>0</v>
      </c>
      <c r="AD11" s="84">
        <v>0</v>
      </c>
      <c r="AE11" s="85">
        <v>0</v>
      </c>
      <c r="AF11" s="84">
        <v>0</v>
      </c>
      <c r="AG11" s="85">
        <v>0</v>
      </c>
      <c r="AH11" s="84">
        <v>0</v>
      </c>
      <c r="AI11" s="85">
        <v>0</v>
      </c>
      <c r="AJ11" s="84">
        <v>0</v>
      </c>
      <c r="AK11" s="85">
        <v>0</v>
      </c>
      <c r="AL11" s="84">
        <v>0</v>
      </c>
      <c r="AM11" s="85">
        <v>0</v>
      </c>
      <c r="AN11" s="84">
        <v>0</v>
      </c>
      <c r="AO11" s="85">
        <v>0</v>
      </c>
      <c r="AP11" s="84">
        <v>0</v>
      </c>
      <c r="AQ11" s="85">
        <v>0</v>
      </c>
      <c r="AR11" s="84">
        <v>0</v>
      </c>
      <c r="AS11" s="85">
        <v>0</v>
      </c>
      <c r="AT11" s="84">
        <v>0</v>
      </c>
      <c r="AU11" s="85">
        <v>0</v>
      </c>
      <c r="AV11" s="84">
        <v>110.108</v>
      </c>
      <c r="AW11" s="85">
        <v>165.46581538126202</v>
      </c>
      <c r="AX11" s="84">
        <v>332.065</v>
      </c>
      <c r="AY11" s="85">
        <v>61.562763314411342</v>
      </c>
      <c r="AZ11" s="84">
        <v>0</v>
      </c>
      <c r="BA11" s="85">
        <v>0</v>
      </c>
      <c r="BB11" s="84">
        <v>19.858000000000001</v>
      </c>
      <c r="BC11" s="85">
        <v>135.18748111592305</v>
      </c>
      <c r="BD11" s="84">
        <v>0</v>
      </c>
      <c r="BE11" s="85">
        <v>0</v>
      </c>
      <c r="BF11" s="84">
        <v>0</v>
      </c>
      <c r="BG11" s="85">
        <v>0</v>
      </c>
      <c r="BH11" s="84">
        <v>0</v>
      </c>
      <c r="BI11" s="85">
        <v>0</v>
      </c>
      <c r="BJ11" s="84">
        <v>0</v>
      </c>
      <c r="BK11" s="85">
        <v>0</v>
      </c>
      <c r="BL11" s="84">
        <v>0</v>
      </c>
      <c r="BM11" s="85">
        <v>0</v>
      </c>
      <c r="BN11" s="84">
        <v>145.29599999999999</v>
      </c>
      <c r="BO11" s="85">
        <v>142.90164904746175</v>
      </c>
      <c r="BP11" s="84">
        <v>0</v>
      </c>
      <c r="BQ11" s="85">
        <v>0</v>
      </c>
      <c r="BR11" s="84">
        <v>14.805</v>
      </c>
      <c r="BS11" s="85">
        <v>1470.457007767646</v>
      </c>
      <c r="BT11" s="84">
        <v>3.45</v>
      </c>
      <c r="BU11" s="85">
        <v>628.89188405797097</v>
      </c>
    </row>
    <row r="12" spans="1:73" ht="12.95" customHeight="1">
      <c r="A12" s="83"/>
      <c r="B12" s="80" t="s">
        <v>50</v>
      </c>
      <c r="C12" s="19">
        <v>4</v>
      </c>
      <c r="D12" s="84">
        <v>0</v>
      </c>
      <c r="E12" s="85">
        <v>0</v>
      </c>
      <c r="F12" s="84">
        <v>0</v>
      </c>
      <c r="G12" s="85">
        <v>0</v>
      </c>
      <c r="H12" s="84">
        <v>0</v>
      </c>
      <c r="I12" s="85">
        <v>0</v>
      </c>
      <c r="J12" s="84">
        <v>0</v>
      </c>
      <c r="K12" s="85">
        <v>0</v>
      </c>
      <c r="L12" s="84">
        <v>0</v>
      </c>
      <c r="M12" s="85">
        <v>0</v>
      </c>
      <c r="N12" s="84">
        <v>0</v>
      </c>
      <c r="O12" s="85">
        <v>0</v>
      </c>
      <c r="P12" s="84">
        <v>0</v>
      </c>
      <c r="Q12" s="85">
        <v>0</v>
      </c>
      <c r="R12" s="84">
        <v>0</v>
      </c>
      <c r="S12" s="85">
        <v>0</v>
      </c>
      <c r="T12" s="84">
        <v>0</v>
      </c>
      <c r="U12" s="85">
        <v>0</v>
      </c>
      <c r="V12" s="84">
        <v>0</v>
      </c>
      <c r="W12" s="85">
        <v>0</v>
      </c>
      <c r="X12" s="84">
        <v>0</v>
      </c>
      <c r="Y12" s="85">
        <v>0</v>
      </c>
      <c r="Z12" s="84">
        <v>0</v>
      </c>
      <c r="AA12" s="85">
        <v>0</v>
      </c>
      <c r="AB12" s="84">
        <v>0</v>
      </c>
      <c r="AC12" s="85">
        <v>0</v>
      </c>
      <c r="AD12" s="84">
        <v>0</v>
      </c>
      <c r="AE12" s="85">
        <v>0</v>
      </c>
      <c r="AF12" s="84">
        <v>0</v>
      </c>
      <c r="AG12" s="85">
        <v>0</v>
      </c>
      <c r="AH12" s="84">
        <v>0</v>
      </c>
      <c r="AI12" s="85">
        <v>0</v>
      </c>
      <c r="AJ12" s="84">
        <v>0</v>
      </c>
      <c r="AK12" s="85">
        <v>0</v>
      </c>
      <c r="AL12" s="84">
        <v>0</v>
      </c>
      <c r="AM12" s="85">
        <v>0</v>
      </c>
      <c r="AN12" s="84">
        <v>0</v>
      </c>
      <c r="AO12" s="85">
        <v>0</v>
      </c>
      <c r="AP12" s="84">
        <v>0</v>
      </c>
      <c r="AQ12" s="85">
        <v>0</v>
      </c>
      <c r="AR12" s="84">
        <v>0</v>
      </c>
      <c r="AS12" s="85">
        <v>0</v>
      </c>
      <c r="AT12" s="84">
        <v>0</v>
      </c>
      <c r="AU12" s="85">
        <v>0</v>
      </c>
      <c r="AV12" s="84">
        <v>167.97900000000001</v>
      </c>
      <c r="AW12" s="85">
        <v>181.14822090856595</v>
      </c>
      <c r="AX12" s="84">
        <v>256.572</v>
      </c>
      <c r="AY12" s="85">
        <v>61.921713982819632</v>
      </c>
      <c r="AZ12" s="84">
        <v>0</v>
      </c>
      <c r="BA12" s="85">
        <v>0</v>
      </c>
      <c r="BB12" s="84">
        <v>27.224</v>
      </c>
      <c r="BC12" s="85">
        <v>147.93226564795768</v>
      </c>
      <c r="BD12" s="84">
        <v>0</v>
      </c>
      <c r="BE12" s="85">
        <v>0</v>
      </c>
      <c r="BF12" s="84">
        <v>0</v>
      </c>
      <c r="BG12" s="85">
        <v>0</v>
      </c>
      <c r="BH12" s="84">
        <v>0</v>
      </c>
      <c r="BI12" s="85">
        <v>0</v>
      </c>
      <c r="BJ12" s="84">
        <v>0</v>
      </c>
      <c r="BK12" s="85">
        <v>0</v>
      </c>
      <c r="BL12" s="84">
        <v>1.6E-2</v>
      </c>
      <c r="BM12" s="85">
        <v>1059.6875</v>
      </c>
      <c r="BN12" s="84">
        <v>102.223</v>
      </c>
      <c r="BO12" s="85">
        <v>218.52903945296069</v>
      </c>
      <c r="BP12" s="84">
        <v>0</v>
      </c>
      <c r="BQ12" s="85">
        <v>0</v>
      </c>
      <c r="BR12" s="84">
        <v>1.7450000000000001</v>
      </c>
      <c r="BS12" s="85">
        <v>1211.3719197707735</v>
      </c>
      <c r="BT12" s="84">
        <v>7.242</v>
      </c>
      <c r="BU12" s="85">
        <v>320.01159900579955</v>
      </c>
    </row>
    <row r="13" spans="1:73" ht="12.95" customHeight="1">
      <c r="A13" s="83"/>
      <c r="B13" s="80" t="s">
        <v>51</v>
      </c>
      <c r="C13" s="19">
        <v>5</v>
      </c>
      <c r="D13" s="84">
        <v>0</v>
      </c>
      <c r="E13" s="85">
        <v>0</v>
      </c>
      <c r="F13" s="84">
        <v>0</v>
      </c>
      <c r="G13" s="85">
        <v>0</v>
      </c>
      <c r="H13" s="84">
        <v>0</v>
      </c>
      <c r="I13" s="85">
        <v>0</v>
      </c>
      <c r="J13" s="84">
        <v>0</v>
      </c>
      <c r="K13" s="85">
        <v>0</v>
      </c>
      <c r="L13" s="84">
        <v>0</v>
      </c>
      <c r="M13" s="85">
        <v>0</v>
      </c>
      <c r="N13" s="84">
        <v>0</v>
      </c>
      <c r="O13" s="85">
        <v>0</v>
      </c>
      <c r="P13" s="84">
        <v>0</v>
      </c>
      <c r="Q13" s="85">
        <v>0</v>
      </c>
      <c r="R13" s="84">
        <v>0</v>
      </c>
      <c r="S13" s="85">
        <v>0</v>
      </c>
      <c r="T13" s="84">
        <v>0</v>
      </c>
      <c r="U13" s="85">
        <v>0</v>
      </c>
      <c r="V13" s="84">
        <v>0</v>
      </c>
      <c r="W13" s="85">
        <v>0</v>
      </c>
      <c r="X13" s="84">
        <v>0</v>
      </c>
      <c r="Y13" s="85">
        <v>0</v>
      </c>
      <c r="Z13" s="84">
        <v>0</v>
      </c>
      <c r="AA13" s="85">
        <v>0</v>
      </c>
      <c r="AB13" s="84">
        <v>0</v>
      </c>
      <c r="AC13" s="85">
        <v>0</v>
      </c>
      <c r="AD13" s="84">
        <v>0</v>
      </c>
      <c r="AE13" s="85">
        <v>0</v>
      </c>
      <c r="AF13" s="84">
        <v>0</v>
      </c>
      <c r="AG13" s="85">
        <v>0</v>
      </c>
      <c r="AH13" s="84">
        <v>0</v>
      </c>
      <c r="AI13" s="85">
        <v>0</v>
      </c>
      <c r="AJ13" s="84">
        <v>0</v>
      </c>
      <c r="AK13" s="85">
        <v>0</v>
      </c>
      <c r="AL13" s="84">
        <v>0</v>
      </c>
      <c r="AM13" s="85">
        <v>0</v>
      </c>
      <c r="AN13" s="84">
        <v>0</v>
      </c>
      <c r="AO13" s="85">
        <v>0</v>
      </c>
      <c r="AP13" s="84">
        <v>0</v>
      </c>
      <c r="AQ13" s="85">
        <v>0</v>
      </c>
      <c r="AR13" s="84">
        <v>0</v>
      </c>
      <c r="AS13" s="85">
        <v>0</v>
      </c>
      <c r="AT13" s="84">
        <v>0</v>
      </c>
      <c r="AU13" s="85">
        <v>0</v>
      </c>
      <c r="AV13" s="84">
        <v>362.56700000000001</v>
      </c>
      <c r="AW13" s="85">
        <v>214.84323724994275</v>
      </c>
      <c r="AX13" s="84">
        <v>551.21400000000006</v>
      </c>
      <c r="AY13" s="85">
        <v>110.52229986901638</v>
      </c>
      <c r="AZ13" s="84">
        <v>0</v>
      </c>
      <c r="BA13" s="85">
        <v>0</v>
      </c>
      <c r="BB13" s="84">
        <v>110.39100000000001</v>
      </c>
      <c r="BC13" s="85">
        <v>289.20160157983895</v>
      </c>
      <c r="BD13" s="84">
        <v>0</v>
      </c>
      <c r="BE13" s="85">
        <v>0</v>
      </c>
      <c r="BF13" s="84">
        <v>0</v>
      </c>
      <c r="BG13" s="85">
        <v>0</v>
      </c>
      <c r="BH13" s="84">
        <v>0</v>
      </c>
      <c r="BI13" s="85">
        <v>0</v>
      </c>
      <c r="BJ13" s="84">
        <v>0</v>
      </c>
      <c r="BK13" s="85">
        <v>0</v>
      </c>
      <c r="BL13" s="84">
        <v>0</v>
      </c>
      <c r="BM13" s="85">
        <v>0</v>
      </c>
      <c r="BN13" s="84">
        <v>88.433000000000007</v>
      </c>
      <c r="BO13" s="85">
        <v>161.28915676274693</v>
      </c>
      <c r="BP13" s="84">
        <v>0</v>
      </c>
      <c r="BQ13" s="85">
        <v>0</v>
      </c>
      <c r="BR13" s="84">
        <v>0</v>
      </c>
      <c r="BS13" s="85">
        <v>0</v>
      </c>
      <c r="BT13" s="84">
        <v>4.32</v>
      </c>
      <c r="BU13" s="85">
        <v>948.92754629629633</v>
      </c>
    </row>
    <row r="14" spans="1:73" ht="12.95" customHeight="1">
      <c r="A14" s="83"/>
      <c r="B14" s="80" t="s">
        <v>52</v>
      </c>
      <c r="C14" s="19">
        <v>6</v>
      </c>
      <c r="D14" s="84">
        <v>0</v>
      </c>
      <c r="E14" s="85">
        <v>0</v>
      </c>
      <c r="F14" s="84">
        <v>0</v>
      </c>
      <c r="G14" s="85">
        <v>0</v>
      </c>
      <c r="H14" s="84">
        <v>0</v>
      </c>
      <c r="I14" s="85">
        <v>0</v>
      </c>
      <c r="J14" s="84">
        <v>0</v>
      </c>
      <c r="K14" s="85">
        <v>0</v>
      </c>
      <c r="L14" s="84">
        <v>0</v>
      </c>
      <c r="M14" s="85">
        <v>0</v>
      </c>
      <c r="N14" s="84">
        <v>0</v>
      </c>
      <c r="O14" s="85">
        <v>0</v>
      </c>
      <c r="P14" s="84">
        <v>0</v>
      </c>
      <c r="Q14" s="85">
        <v>0</v>
      </c>
      <c r="R14" s="84">
        <v>0</v>
      </c>
      <c r="S14" s="85">
        <v>0</v>
      </c>
      <c r="T14" s="84">
        <v>0</v>
      </c>
      <c r="U14" s="85">
        <v>0</v>
      </c>
      <c r="V14" s="84">
        <v>0</v>
      </c>
      <c r="W14" s="85">
        <v>0</v>
      </c>
      <c r="X14" s="84">
        <v>0</v>
      </c>
      <c r="Y14" s="85">
        <v>0</v>
      </c>
      <c r="Z14" s="84">
        <v>0</v>
      </c>
      <c r="AA14" s="85">
        <v>0</v>
      </c>
      <c r="AB14" s="84">
        <v>0</v>
      </c>
      <c r="AC14" s="85">
        <v>0</v>
      </c>
      <c r="AD14" s="84">
        <v>0</v>
      </c>
      <c r="AE14" s="85">
        <v>0</v>
      </c>
      <c r="AF14" s="84">
        <v>0</v>
      </c>
      <c r="AG14" s="85">
        <v>0</v>
      </c>
      <c r="AH14" s="84">
        <v>0</v>
      </c>
      <c r="AI14" s="85">
        <v>0</v>
      </c>
      <c r="AJ14" s="84">
        <v>0</v>
      </c>
      <c r="AK14" s="85">
        <v>0</v>
      </c>
      <c r="AL14" s="84">
        <v>0</v>
      </c>
      <c r="AM14" s="85">
        <v>0</v>
      </c>
      <c r="AN14" s="84">
        <v>0</v>
      </c>
      <c r="AO14" s="85">
        <v>0</v>
      </c>
      <c r="AP14" s="84">
        <v>0</v>
      </c>
      <c r="AQ14" s="85">
        <v>0</v>
      </c>
      <c r="AR14" s="84">
        <v>0</v>
      </c>
      <c r="AS14" s="85">
        <v>0</v>
      </c>
      <c r="AT14" s="84">
        <v>0</v>
      </c>
      <c r="AU14" s="85">
        <v>0</v>
      </c>
      <c r="AV14" s="84">
        <v>211.054</v>
      </c>
      <c r="AW14" s="85">
        <v>257.43619642366406</v>
      </c>
      <c r="AX14" s="84">
        <v>3.677</v>
      </c>
      <c r="AY14" s="85">
        <v>84.982594506391081</v>
      </c>
      <c r="AZ14" s="84">
        <v>0</v>
      </c>
      <c r="BA14" s="85">
        <v>0</v>
      </c>
      <c r="BB14" s="84">
        <v>0.89</v>
      </c>
      <c r="BC14" s="85">
        <v>53.401123595505616</v>
      </c>
      <c r="BD14" s="84">
        <v>0</v>
      </c>
      <c r="BE14" s="85">
        <v>0</v>
      </c>
      <c r="BF14" s="84">
        <v>0</v>
      </c>
      <c r="BG14" s="85">
        <v>0</v>
      </c>
      <c r="BH14" s="84">
        <v>0</v>
      </c>
      <c r="BI14" s="85">
        <v>0</v>
      </c>
      <c r="BJ14" s="84">
        <v>0</v>
      </c>
      <c r="BK14" s="85">
        <v>0</v>
      </c>
      <c r="BL14" s="84">
        <v>0</v>
      </c>
      <c r="BM14" s="85">
        <v>0</v>
      </c>
      <c r="BN14" s="84">
        <v>348.447</v>
      </c>
      <c r="BO14" s="85">
        <v>182.30713422701299</v>
      </c>
      <c r="BP14" s="84">
        <v>0</v>
      </c>
      <c r="BQ14" s="85">
        <v>0</v>
      </c>
      <c r="BR14" s="84">
        <v>0</v>
      </c>
      <c r="BS14" s="85">
        <v>0</v>
      </c>
      <c r="BT14" s="84">
        <v>19.081</v>
      </c>
      <c r="BU14" s="85">
        <v>937.50731093758191</v>
      </c>
    </row>
    <row r="15" spans="1:73" ht="12.95" customHeight="1">
      <c r="A15" s="83"/>
      <c r="B15" s="61"/>
      <c r="C15" s="86"/>
      <c r="D15" s="84"/>
      <c r="E15" s="85"/>
      <c r="F15" s="84"/>
      <c r="G15" s="85"/>
      <c r="H15" s="84"/>
      <c r="I15" s="85"/>
      <c r="J15" s="84"/>
      <c r="K15" s="85"/>
      <c r="L15" s="84"/>
      <c r="M15" s="85"/>
      <c r="N15" s="84"/>
      <c r="O15" s="85"/>
      <c r="P15" s="84"/>
      <c r="Q15" s="85"/>
      <c r="R15" s="84"/>
      <c r="S15" s="85"/>
      <c r="T15" s="84"/>
      <c r="U15" s="85"/>
      <c r="V15" s="84"/>
      <c r="W15" s="85"/>
      <c r="X15" s="84"/>
      <c r="Y15" s="85"/>
      <c r="Z15" s="84"/>
      <c r="AA15" s="85"/>
      <c r="AB15" s="84"/>
      <c r="AC15" s="85"/>
      <c r="AD15" s="84"/>
      <c r="AE15" s="85"/>
      <c r="AF15" s="84"/>
      <c r="AG15" s="85"/>
      <c r="AH15" s="84"/>
      <c r="AI15" s="85"/>
      <c r="AJ15" s="84"/>
      <c r="AK15" s="85"/>
      <c r="AL15" s="84"/>
      <c r="AM15" s="85"/>
      <c r="AN15" s="84"/>
      <c r="AO15" s="85"/>
      <c r="AP15" s="84"/>
      <c r="AQ15" s="85"/>
      <c r="AR15" s="84"/>
      <c r="AS15" s="85"/>
      <c r="AT15" s="84"/>
      <c r="AU15" s="85"/>
      <c r="AV15" s="84"/>
      <c r="AW15" s="85"/>
      <c r="AX15" s="84"/>
      <c r="AY15" s="85"/>
      <c r="AZ15" s="84"/>
      <c r="BA15" s="85"/>
      <c r="BB15" s="84"/>
      <c r="BC15" s="85"/>
      <c r="BD15" s="84"/>
      <c r="BE15" s="85"/>
      <c r="BF15" s="84"/>
      <c r="BG15" s="85"/>
      <c r="BH15" s="84"/>
      <c r="BI15" s="85"/>
      <c r="BJ15" s="84"/>
      <c r="BK15" s="85"/>
      <c r="BL15" s="84"/>
      <c r="BM15" s="85"/>
      <c r="BN15" s="84"/>
      <c r="BO15" s="85"/>
      <c r="BP15" s="84"/>
      <c r="BQ15" s="85"/>
      <c r="BR15" s="84"/>
      <c r="BS15" s="85"/>
      <c r="BT15" s="84"/>
      <c r="BU15" s="85"/>
    </row>
    <row r="16" spans="1:73" ht="12.95" customHeight="1">
      <c r="A16" s="83"/>
      <c r="B16" s="80" t="s">
        <v>53</v>
      </c>
      <c r="C16" s="19">
        <v>7</v>
      </c>
      <c r="D16" s="84">
        <v>0</v>
      </c>
      <c r="E16" s="85">
        <v>0</v>
      </c>
      <c r="F16" s="84">
        <v>0</v>
      </c>
      <c r="G16" s="85">
        <v>0</v>
      </c>
      <c r="H16" s="84">
        <v>0</v>
      </c>
      <c r="I16" s="85">
        <v>0</v>
      </c>
      <c r="J16" s="84">
        <v>0</v>
      </c>
      <c r="K16" s="85">
        <v>0</v>
      </c>
      <c r="L16" s="84">
        <v>0</v>
      </c>
      <c r="M16" s="85">
        <v>0</v>
      </c>
      <c r="N16" s="84">
        <v>0</v>
      </c>
      <c r="O16" s="85">
        <v>0</v>
      </c>
      <c r="P16" s="84">
        <v>0</v>
      </c>
      <c r="Q16" s="85">
        <v>0</v>
      </c>
      <c r="R16" s="84">
        <v>0</v>
      </c>
      <c r="S16" s="85">
        <v>0</v>
      </c>
      <c r="T16" s="84">
        <v>0</v>
      </c>
      <c r="U16" s="85">
        <v>0</v>
      </c>
      <c r="V16" s="84">
        <v>0</v>
      </c>
      <c r="W16" s="85">
        <v>0</v>
      </c>
      <c r="X16" s="84">
        <v>0</v>
      </c>
      <c r="Y16" s="85">
        <v>0</v>
      </c>
      <c r="Z16" s="84">
        <v>0</v>
      </c>
      <c r="AA16" s="85">
        <v>0</v>
      </c>
      <c r="AB16" s="84">
        <v>0</v>
      </c>
      <c r="AC16" s="85">
        <v>0</v>
      </c>
      <c r="AD16" s="84">
        <v>0</v>
      </c>
      <c r="AE16" s="85">
        <v>0</v>
      </c>
      <c r="AF16" s="84">
        <v>0</v>
      </c>
      <c r="AG16" s="85">
        <v>0</v>
      </c>
      <c r="AH16" s="84">
        <v>0</v>
      </c>
      <c r="AI16" s="85">
        <v>0</v>
      </c>
      <c r="AJ16" s="84">
        <v>0</v>
      </c>
      <c r="AK16" s="85">
        <v>0</v>
      </c>
      <c r="AL16" s="84">
        <v>0</v>
      </c>
      <c r="AM16" s="85">
        <v>0</v>
      </c>
      <c r="AN16" s="84">
        <v>0</v>
      </c>
      <c r="AO16" s="85">
        <v>0</v>
      </c>
      <c r="AP16" s="84">
        <v>0</v>
      </c>
      <c r="AQ16" s="85">
        <v>0</v>
      </c>
      <c r="AR16" s="84">
        <v>0</v>
      </c>
      <c r="AS16" s="85">
        <v>0</v>
      </c>
      <c r="AT16" s="84">
        <v>0</v>
      </c>
      <c r="AU16" s="85">
        <v>0</v>
      </c>
      <c r="AV16" s="84">
        <v>27.04</v>
      </c>
      <c r="AW16" s="85">
        <v>194.48491124260354</v>
      </c>
      <c r="AX16" s="84">
        <v>0.40600000000000003</v>
      </c>
      <c r="AY16" s="85">
        <v>49.64039408866995</v>
      </c>
      <c r="AZ16" s="84">
        <v>0</v>
      </c>
      <c r="BA16" s="85">
        <v>0</v>
      </c>
      <c r="BB16" s="84">
        <v>7.0000000000000001E-3</v>
      </c>
      <c r="BC16" s="85">
        <v>54.142857142857146</v>
      </c>
      <c r="BD16" s="84">
        <v>0</v>
      </c>
      <c r="BE16" s="85">
        <v>0</v>
      </c>
      <c r="BF16" s="84">
        <v>0</v>
      </c>
      <c r="BG16" s="85">
        <v>0</v>
      </c>
      <c r="BH16" s="84">
        <v>0</v>
      </c>
      <c r="BI16" s="85">
        <v>0</v>
      </c>
      <c r="BJ16" s="84">
        <v>0</v>
      </c>
      <c r="BK16" s="85">
        <v>0</v>
      </c>
      <c r="BL16" s="84">
        <v>0</v>
      </c>
      <c r="BM16" s="85">
        <v>0</v>
      </c>
      <c r="BN16" s="84">
        <v>115.02200000000001</v>
      </c>
      <c r="BO16" s="85">
        <v>211.05830189007321</v>
      </c>
      <c r="BP16" s="84">
        <v>0</v>
      </c>
      <c r="BQ16" s="85">
        <v>0</v>
      </c>
      <c r="BR16" s="84">
        <v>0</v>
      </c>
      <c r="BS16" s="85">
        <v>0</v>
      </c>
      <c r="BT16" s="84">
        <v>1.24</v>
      </c>
      <c r="BU16" s="85">
        <v>980.32661290322585</v>
      </c>
    </row>
    <row r="17" spans="1:73" ht="12.95" customHeight="1">
      <c r="A17" s="83"/>
      <c r="B17" s="80" t="s">
        <v>54</v>
      </c>
      <c r="C17" s="19">
        <v>8</v>
      </c>
      <c r="D17" s="84">
        <v>0</v>
      </c>
      <c r="E17" s="85">
        <v>0</v>
      </c>
      <c r="F17" s="84">
        <v>0</v>
      </c>
      <c r="G17" s="85">
        <v>0</v>
      </c>
      <c r="H17" s="84">
        <v>0</v>
      </c>
      <c r="I17" s="85">
        <v>0</v>
      </c>
      <c r="J17" s="84">
        <v>0</v>
      </c>
      <c r="K17" s="85">
        <v>0</v>
      </c>
      <c r="L17" s="84">
        <v>0</v>
      </c>
      <c r="M17" s="85">
        <v>0</v>
      </c>
      <c r="N17" s="84">
        <v>0</v>
      </c>
      <c r="O17" s="85">
        <v>0</v>
      </c>
      <c r="P17" s="84">
        <v>0</v>
      </c>
      <c r="Q17" s="85">
        <v>0</v>
      </c>
      <c r="R17" s="84">
        <v>0</v>
      </c>
      <c r="S17" s="85">
        <v>0</v>
      </c>
      <c r="T17" s="84">
        <v>0</v>
      </c>
      <c r="U17" s="85">
        <v>0</v>
      </c>
      <c r="V17" s="84">
        <v>0</v>
      </c>
      <c r="W17" s="85">
        <v>0</v>
      </c>
      <c r="X17" s="84">
        <v>0</v>
      </c>
      <c r="Y17" s="85">
        <v>0</v>
      </c>
      <c r="Z17" s="84">
        <v>0</v>
      </c>
      <c r="AA17" s="85">
        <v>0</v>
      </c>
      <c r="AB17" s="84">
        <v>0</v>
      </c>
      <c r="AC17" s="85">
        <v>0</v>
      </c>
      <c r="AD17" s="84">
        <v>0</v>
      </c>
      <c r="AE17" s="85">
        <v>0</v>
      </c>
      <c r="AF17" s="84">
        <v>0</v>
      </c>
      <c r="AG17" s="85">
        <v>0</v>
      </c>
      <c r="AH17" s="84">
        <v>0</v>
      </c>
      <c r="AI17" s="85">
        <v>0</v>
      </c>
      <c r="AJ17" s="84">
        <v>0</v>
      </c>
      <c r="AK17" s="85">
        <v>0</v>
      </c>
      <c r="AL17" s="84">
        <v>0</v>
      </c>
      <c r="AM17" s="85">
        <v>0</v>
      </c>
      <c r="AN17" s="84">
        <v>0</v>
      </c>
      <c r="AO17" s="85">
        <v>0</v>
      </c>
      <c r="AP17" s="84">
        <v>0</v>
      </c>
      <c r="AQ17" s="85">
        <v>0</v>
      </c>
      <c r="AR17" s="84">
        <v>0</v>
      </c>
      <c r="AS17" s="85">
        <v>0</v>
      </c>
      <c r="AT17" s="84">
        <v>0</v>
      </c>
      <c r="AU17" s="85">
        <v>0</v>
      </c>
      <c r="AV17" s="84">
        <v>83.177999999999997</v>
      </c>
      <c r="AW17" s="85">
        <v>276.17715020798772</v>
      </c>
      <c r="AX17" s="84">
        <v>78.668999999999997</v>
      </c>
      <c r="AY17" s="85">
        <v>81.121178609109052</v>
      </c>
      <c r="AZ17" s="84">
        <v>0</v>
      </c>
      <c r="BA17" s="85">
        <v>0</v>
      </c>
      <c r="BB17" s="84">
        <v>0.17499999999999999</v>
      </c>
      <c r="BC17" s="85">
        <v>212.54285714285714</v>
      </c>
      <c r="BD17" s="84">
        <v>0</v>
      </c>
      <c r="BE17" s="85">
        <v>0</v>
      </c>
      <c r="BF17" s="84">
        <v>0</v>
      </c>
      <c r="BG17" s="85">
        <v>0</v>
      </c>
      <c r="BH17" s="84">
        <v>0</v>
      </c>
      <c r="BI17" s="85">
        <v>0</v>
      </c>
      <c r="BJ17" s="84">
        <v>0</v>
      </c>
      <c r="BK17" s="85">
        <v>0</v>
      </c>
      <c r="BL17" s="84">
        <v>0</v>
      </c>
      <c r="BM17" s="85">
        <v>0</v>
      </c>
      <c r="BN17" s="84">
        <v>19.045000000000002</v>
      </c>
      <c r="BO17" s="85">
        <v>246.1775269099501</v>
      </c>
      <c r="BP17" s="84">
        <v>0</v>
      </c>
      <c r="BQ17" s="85">
        <v>0</v>
      </c>
      <c r="BR17" s="84">
        <v>0</v>
      </c>
      <c r="BS17" s="85">
        <v>0</v>
      </c>
      <c r="BT17" s="84">
        <v>0.61299999999999999</v>
      </c>
      <c r="BU17" s="85">
        <v>894.33768352365416</v>
      </c>
    </row>
    <row r="18" spans="1:73" ht="12.95" customHeight="1">
      <c r="A18" s="83"/>
      <c r="B18" s="80" t="s">
        <v>55</v>
      </c>
      <c r="C18" s="19">
        <v>9</v>
      </c>
      <c r="D18" s="84">
        <v>0</v>
      </c>
      <c r="E18" s="85">
        <v>0</v>
      </c>
      <c r="F18" s="84">
        <v>0</v>
      </c>
      <c r="G18" s="85">
        <v>0</v>
      </c>
      <c r="H18" s="84">
        <v>0</v>
      </c>
      <c r="I18" s="85">
        <v>0</v>
      </c>
      <c r="J18" s="84">
        <v>0</v>
      </c>
      <c r="K18" s="85">
        <v>0</v>
      </c>
      <c r="L18" s="84">
        <v>0</v>
      </c>
      <c r="M18" s="85">
        <v>0</v>
      </c>
      <c r="N18" s="84">
        <v>0</v>
      </c>
      <c r="O18" s="85">
        <v>0</v>
      </c>
      <c r="P18" s="84">
        <v>0</v>
      </c>
      <c r="Q18" s="85">
        <v>0</v>
      </c>
      <c r="R18" s="84">
        <v>0</v>
      </c>
      <c r="S18" s="85">
        <v>0</v>
      </c>
      <c r="T18" s="84">
        <v>0</v>
      </c>
      <c r="U18" s="85">
        <v>0</v>
      </c>
      <c r="V18" s="84">
        <v>0</v>
      </c>
      <c r="W18" s="85">
        <v>0</v>
      </c>
      <c r="X18" s="84">
        <v>0</v>
      </c>
      <c r="Y18" s="85">
        <v>0</v>
      </c>
      <c r="Z18" s="84">
        <v>0</v>
      </c>
      <c r="AA18" s="85">
        <v>0</v>
      </c>
      <c r="AB18" s="84">
        <v>0</v>
      </c>
      <c r="AC18" s="85">
        <v>0</v>
      </c>
      <c r="AD18" s="84">
        <v>0</v>
      </c>
      <c r="AE18" s="85">
        <v>0</v>
      </c>
      <c r="AF18" s="84">
        <v>0</v>
      </c>
      <c r="AG18" s="85">
        <v>0</v>
      </c>
      <c r="AH18" s="84">
        <v>0</v>
      </c>
      <c r="AI18" s="85">
        <v>0</v>
      </c>
      <c r="AJ18" s="84">
        <v>0</v>
      </c>
      <c r="AK18" s="85">
        <v>0</v>
      </c>
      <c r="AL18" s="84">
        <v>0</v>
      </c>
      <c r="AM18" s="85">
        <v>0</v>
      </c>
      <c r="AN18" s="84">
        <v>0</v>
      </c>
      <c r="AO18" s="85">
        <v>0</v>
      </c>
      <c r="AP18" s="84">
        <v>0</v>
      </c>
      <c r="AQ18" s="85">
        <v>0</v>
      </c>
      <c r="AR18" s="84">
        <v>0</v>
      </c>
      <c r="AS18" s="85">
        <v>0</v>
      </c>
      <c r="AT18" s="84">
        <v>0</v>
      </c>
      <c r="AU18" s="85">
        <v>0</v>
      </c>
      <c r="AV18" s="84">
        <v>0</v>
      </c>
      <c r="AW18" s="85">
        <v>0</v>
      </c>
      <c r="AX18" s="84">
        <v>0</v>
      </c>
      <c r="AY18" s="85">
        <v>0</v>
      </c>
      <c r="AZ18" s="84">
        <v>0</v>
      </c>
      <c r="BA18" s="85">
        <v>0</v>
      </c>
      <c r="BB18" s="84">
        <v>0</v>
      </c>
      <c r="BC18" s="85">
        <v>0</v>
      </c>
      <c r="BD18" s="84">
        <v>0</v>
      </c>
      <c r="BE18" s="85">
        <v>0</v>
      </c>
      <c r="BF18" s="84">
        <v>0</v>
      </c>
      <c r="BG18" s="85">
        <v>0</v>
      </c>
      <c r="BH18" s="84">
        <v>0</v>
      </c>
      <c r="BI18" s="85">
        <v>0</v>
      </c>
      <c r="BJ18" s="84">
        <v>0</v>
      </c>
      <c r="BK18" s="85">
        <v>0</v>
      </c>
      <c r="BL18" s="84">
        <v>0</v>
      </c>
      <c r="BM18" s="85">
        <v>0</v>
      </c>
      <c r="BN18" s="84">
        <v>0</v>
      </c>
      <c r="BO18" s="85">
        <v>0</v>
      </c>
      <c r="BP18" s="84">
        <v>0</v>
      </c>
      <c r="BQ18" s="85">
        <v>0</v>
      </c>
      <c r="BR18" s="84">
        <v>0</v>
      </c>
      <c r="BS18" s="85">
        <v>0</v>
      </c>
      <c r="BT18" s="84">
        <v>0</v>
      </c>
      <c r="BU18" s="85">
        <v>0</v>
      </c>
    </row>
    <row r="19" spans="1:73" ht="12.95" customHeight="1">
      <c r="A19" s="83"/>
      <c r="B19" s="80" t="s">
        <v>56</v>
      </c>
      <c r="C19" s="19">
        <v>10</v>
      </c>
      <c r="D19" s="84">
        <v>0</v>
      </c>
      <c r="E19" s="85">
        <v>0</v>
      </c>
      <c r="F19" s="84">
        <v>0</v>
      </c>
      <c r="G19" s="85">
        <v>0</v>
      </c>
      <c r="H19" s="84">
        <v>0</v>
      </c>
      <c r="I19" s="85">
        <v>0</v>
      </c>
      <c r="J19" s="84">
        <v>0</v>
      </c>
      <c r="K19" s="85">
        <v>0</v>
      </c>
      <c r="L19" s="84">
        <v>0</v>
      </c>
      <c r="M19" s="85">
        <v>0</v>
      </c>
      <c r="N19" s="84">
        <v>0</v>
      </c>
      <c r="O19" s="85">
        <v>0</v>
      </c>
      <c r="P19" s="84">
        <v>0</v>
      </c>
      <c r="Q19" s="85">
        <v>0</v>
      </c>
      <c r="R19" s="84">
        <v>0</v>
      </c>
      <c r="S19" s="85">
        <v>0</v>
      </c>
      <c r="T19" s="84">
        <v>0</v>
      </c>
      <c r="U19" s="85">
        <v>0</v>
      </c>
      <c r="V19" s="84">
        <v>0</v>
      </c>
      <c r="W19" s="85">
        <v>0</v>
      </c>
      <c r="X19" s="84">
        <v>0</v>
      </c>
      <c r="Y19" s="85">
        <v>0</v>
      </c>
      <c r="Z19" s="84">
        <v>0</v>
      </c>
      <c r="AA19" s="85">
        <v>0</v>
      </c>
      <c r="AB19" s="84">
        <v>0</v>
      </c>
      <c r="AC19" s="85">
        <v>0</v>
      </c>
      <c r="AD19" s="84">
        <v>0</v>
      </c>
      <c r="AE19" s="85">
        <v>0</v>
      </c>
      <c r="AF19" s="84">
        <v>0</v>
      </c>
      <c r="AG19" s="85">
        <v>0</v>
      </c>
      <c r="AH19" s="84">
        <v>0.02</v>
      </c>
      <c r="AI19" s="85">
        <v>113.4</v>
      </c>
      <c r="AJ19" s="84">
        <v>0</v>
      </c>
      <c r="AK19" s="85">
        <v>0</v>
      </c>
      <c r="AL19" s="84">
        <v>0</v>
      </c>
      <c r="AM19" s="85">
        <v>0</v>
      </c>
      <c r="AN19" s="84">
        <v>0</v>
      </c>
      <c r="AO19" s="85">
        <v>0</v>
      </c>
      <c r="AP19" s="84">
        <v>0</v>
      </c>
      <c r="AQ19" s="85">
        <v>0</v>
      </c>
      <c r="AR19" s="84">
        <v>0</v>
      </c>
      <c r="AS19" s="85">
        <v>0</v>
      </c>
      <c r="AT19" s="84">
        <v>0</v>
      </c>
      <c r="AU19" s="85">
        <v>0</v>
      </c>
      <c r="AV19" s="84">
        <v>301.52499999999998</v>
      </c>
      <c r="AW19" s="85">
        <v>200.86334466462151</v>
      </c>
      <c r="AX19" s="84">
        <v>877.53</v>
      </c>
      <c r="AY19" s="85">
        <v>64.921103552015325</v>
      </c>
      <c r="AZ19" s="84">
        <v>0</v>
      </c>
      <c r="BA19" s="85">
        <v>0</v>
      </c>
      <c r="BB19" s="84">
        <v>772.82100000000003</v>
      </c>
      <c r="BC19" s="85">
        <v>37.074031373371064</v>
      </c>
      <c r="BD19" s="84">
        <v>0</v>
      </c>
      <c r="BE19" s="85">
        <v>0</v>
      </c>
      <c r="BF19" s="84">
        <v>0</v>
      </c>
      <c r="BG19" s="85">
        <v>0</v>
      </c>
      <c r="BH19" s="84">
        <v>0</v>
      </c>
      <c r="BI19" s="85">
        <v>0</v>
      </c>
      <c r="BJ19" s="84">
        <v>0</v>
      </c>
      <c r="BK19" s="85">
        <v>0</v>
      </c>
      <c r="BL19" s="84">
        <v>0</v>
      </c>
      <c r="BM19" s="85">
        <v>0</v>
      </c>
      <c r="BN19" s="84">
        <v>73.64</v>
      </c>
      <c r="BO19" s="85">
        <v>270.00564910374794</v>
      </c>
      <c r="BP19" s="84">
        <v>0</v>
      </c>
      <c r="BQ19" s="85">
        <v>0</v>
      </c>
      <c r="BR19" s="84">
        <v>0</v>
      </c>
      <c r="BS19" s="85">
        <v>0</v>
      </c>
      <c r="BT19" s="84">
        <v>11.574</v>
      </c>
      <c r="BU19" s="85">
        <v>763.61499913599448</v>
      </c>
    </row>
    <row r="20" spans="1:73" ht="12.95" customHeight="1">
      <c r="A20" s="83"/>
      <c r="B20" s="80" t="s">
        <v>57</v>
      </c>
      <c r="C20" s="19">
        <v>11</v>
      </c>
      <c r="D20" s="84">
        <v>0</v>
      </c>
      <c r="E20" s="85">
        <v>0</v>
      </c>
      <c r="F20" s="84">
        <v>0</v>
      </c>
      <c r="G20" s="85">
        <v>0</v>
      </c>
      <c r="H20" s="84">
        <v>0</v>
      </c>
      <c r="I20" s="85">
        <v>0</v>
      </c>
      <c r="J20" s="84">
        <v>0</v>
      </c>
      <c r="K20" s="85">
        <v>0</v>
      </c>
      <c r="L20" s="84">
        <v>0</v>
      </c>
      <c r="M20" s="85">
        <v>0</v>
      </c>
      <c r="N20" s="84">
        <v>0</v>
      </c>
      <c r="O20" s="85">
        <v>0</v>
      </c>
      <c r="P20" s="84">
        <v>0</v>
      </c>
      <c r="Q20" s="85">
        <v>0</v>
      </c>
      <c r="R20" s="84">
        <v>0</v>
      </c>
      <c r="S20" s="85">
        <v>0</v>
      </c>
      <c r="T20" s="84">
        <v>0</v>
      </c>
      <c r="U20" s="85">
        <v>0</v>
      </c>
      <c r="V20" s="84">
        <v>0</v>
      </c>
      <c r="W20" s="85">
        <v>0</v>
      </c>
      <c r="X20" s="84">
        <v>0</v>
      </c>
      <c r="Y20" s="85">
        <v>0</v>
      </c>
      <c r="Z20" s="84">
        <v>0</v>
      </c>
      <c r="AA20" s="85">
        <v>0</v>
      </c>
      <c r="AB20" s="84">
        <v>0</v>
      </c>
      <c r="AC20" s="85">
        <v>0</v>
      </c>
      <c r="AD20" s="84">
        <v>0</v>
      </c>
      <c r="AE20" s="85">
        <v>0</v>
      </c>
      <c r="AF20" s="84">
        <v>0</v>
      </c>
      <c r="AG20" s="85">
        <v>0</v>
      </c>
      <c r="AH20" s="84">
        <v>0</v>
      </c>
      <c r="AI20" s="85">
        <v>0</v>
      </c>
      <c r="AJ20" s="84">
        <v>0</v>
      </c>
      <c r="AK20" s="85">
        <v>0</v>
      </c>
      <c r="AL20" s="84">
        <v>0</v>
      </c>
      <c r="AM20" s="85">
        <v>0</v>
      </c>
      <c r="AN20" s="84">
        <v>0</v>
      </c>
      <c r="AO20" s="85">
        <v>0</v>
      </c>
      <c r="AP20" s="84">
        <v>0</v>
      </c>
      <c r="AQ20" s="85">
        <v>0</v>
      </c>
      <c r="AR20" s="84">
        <v>1</v>
      </c>
      <c r="AS20" s="85">
        <v>34</v>
      </c>
      <c r="AT20" s="84">
        <v>0</v>
      </c>
      <c r="AU20" s="85">
        <v>0</v>
      </c>
      <c r="AV20" s="84">
        <v>33</v>
      </c>
      <c r="AW20" s="85">
        <v>364.57575757575756</v>
      </c>
      <c r="AX20" s="84">
        <v>464</v>
      </c>
      <c r="AY20" s="85">
        <v>60.260775862068968</v>
      </c>
      <c r="AZ20" s="84">
        <v>0</v>
      </c>
      <c r="BA20" s="85">
        <v>0</v>
      </c>
      <c r="BB20" s="84">
        <v>3</v>
      </c>
      <c r="BC20" s="85">
        <v>284.66666666666663</v>
      </c>
      <c r="BD20" s="84">
        <v>0.36199999999999999</v>
      </c>
      <c r="BE20" s="85">
        <v>693.3701657458563</v>
      </c>
      <c r="BF20" s="84">
        <v>21</v>
      </c>
      <c r="BG20" s="85">
        <v>1152.3333333333333</v>
      </c>
      <c r="BH20" s="84">
        <v>0</v>
      </c>
      <c r="BI20" s="85">
        <v>0</v>
      </c>
      <c r="BJ20" s="84">
        <v>0</v>
      </c>
      <c r="BK20" s="85">
        <v>0</v>
      </c>
      <c r="BL20" s="84">
        <v>0</v>
      </c>
      <c r="BM20" s="85">
        <v>0</v>
      </c>
      <c r="BN20" s="84">
        <v>35</v>
      </c>
      <c r="BO20" s="85">
        <v>432.71428571428572</v>
      </c>
      <c r="BP20" s="84">
        <v>0</v>
      </c>
      <c r="BQ20" s="85">
        <v>0</v>
      </c>
      <c r="BR20" s="84">
        <v>0</v>
      </c>
      <c r="BS20" s="85">
        <v>0</v>
      </c>
      <c r="BT20" s="84">
        <v>4</v>
      </c>
      <c r="BU20" s="85">
        <v>938.25</v>
      </c>
    </row>
    <row r="21" spans="1:73" ht="12.95" customHeight="1">
      <c r="A21" s="83"/>
      <c r="B21" s="61"/>
      <c r="C21" s="86"/>
      <c r="D21" s="84"/>
      <c r="E21" s="85"/>
      <c r="F21" s="84"/>
      <c r="G21" s="85"/>
      <c r="H21" s="84"/>
      <c r="I21" s="85"/>
      <c r="J21" s="84"/>
      <c r="K21" s="85"/>
      <c r="L21" s="84"/>
      <c r="M21" s="85"/>
      <c r="N21" s="84"/>
      <c r="O21" s="85"/>
      <c r="P21" s="84"/>
      <c r="Q21" s="85"/>
      <c r="R21" s="84"/>
      <c r="S21" s="85"/>
      <c r="T21" s="84"/>
      <c r="U21" s="85"/>
      <c r="V21" s="84"/>
      <c r="W21" s="85"/>
      <c r="X21" s="84"/>
      <c r="Y21" s="85"/>
      <c r="Z21" s="84"/>
      <c r="AA21" s="85"/>
      <c r="AB21" s="84"/>
      <c r="AC21" s="85"/>
      <c r="AD21" s="84"/>
      <c r="AE21" s="85"/>
      <c r="AF21" s="84"/>
      <c r="AG21" s="85"/>
      <c r="AH21" s="84"/>
      <c r="AI21" s="85"/>
      <c r="AJ21" s="84"/>
      <c r="AK21" s="85"/>
      <c r="AL21" s="84"/>
      <c r="AM21" s="85"/>
      <c r="AN21" s="84"/>
      <c r="AO21" s="85"/>
      <c r="AP21" s="84"/>
      <c r="AQ21" s="85"/>
      <c r="AR21" s="84"/>
      <c r="AS21" s="85"/>
      <c r="AT21" s="84"/>
      <c r="AU21" s="85"/>
      <c r="AV21" s="84"/>
      <c r="AW21" s="85"/>
      <c r="AX21" s="84"/>
      <c r="AY21" s="85"/>
      <c r="AZ21" s="84"/>
      <c r="BA21" s="85"/>
      <c r="BB21" s="84"/>
      <c r="BC21" s="85"/>
      <c r="BD21" s="84"/>
      <c r="BE21" s="85"/>
      <c r="BF21" s="84"/>
      <c r="BG21" s="85"/>
      <c r="BH21" s="84"/>
      <c r="BI21" s="85"/>
      <c r="BJ21" s="84"/>
      <c r="BK21" s="85"/>
      <c r="BL21" s="84"/>
      <c r="BM21" s="85"/>
      <c r="BN21" s="84"/>
      <c r="BO21" s="85"/>
      <c r="BP21" s="84"/>
      <c r="BQ21" s="85"/>
      <c r="BR21" s="84"/>
      <c r="BS21" s="85"/>
      <c r="BT21" s="84"/>
      <c r="BU21" s="85"/>
    </row>
    <row r="22" spans="1:73" ht="12.95" customHeight="1">
      <c r="A22" s="83"/>
      <c r="B22" s="80" t="s">
        <v>58</v>
      </c>
      <c r="C22" s="19">
        <v>12</v>
      </c>
      <c r="D22" s="84">
        <v>8.5999999999999993E-2</v>
      </c>
      <c r="E22" s="85">
        <v>1612.0930232558139</v>
      </c>
      <c r="F22" s="84">
        <v>0</v>
      </c>
      <c r="G22" s="85">
        <v>0</v>
      </c>
      <c r="H22" s="84">
        <v>0</v>
      </c>
      <c r="I22" s="85">
        <v>0</v>
      </c>
      <c r="J22" s="84">
        <v>0</v>
      </c>
      <c r="K22" s="85">
        <v>0</v>
      </c>
      <c r="L22" s="84">
        <v>0</v>
      </c>
      <c r="M22" s="85">
        <v>0</v>
      </c>
      <c r="N22" s="84">
        <v>0</v>
      </c>
      <c r="O22" s="85">
        <v>0</v>
      </c>
      <c r="P22" s="84">
        <v>0</v>
      </c>
      <c r="Q22" s="85">
        <v>0</v>
      </c>
      <c r="R22" s="84">
        <v>0</v>
      </c>
      <c r="S22" s="85">
        <v>0</v>
      </c>
      <c r="T22" s="84">
        <v>0</v>
      </c>
      <c r="U22" s="85">
        <v>0</v>
      </c>
      <c r="V22" s="84">
        <v>0</v>
      </c>
      <c r="W22" s="85">
        <v>0</v>
      </c>
      <c r="X22" s="84">
        <v>0</v>
      </c>
      <c r="Y22" s="85">
        <v>0</v>
      </c>
      <c r="Z22" s="84">
        <v>0</v>
      </c>
      <c r="AA22" s="85">
        <v>0</v>
      </c>
      <c r="AB22" s="84">
        <v>0</v>
      </c>
      <c r="AC22" s="85">
        <v>0</v>
      </c>
      <c r="AD22" s="84">
        <v>0</v>
      </c>
      <c r="AE22" s="85">
        <v>0</v>
      </c>
      <c r="AF22" s="84">
        <v>0</v>
      </c>
      <c r="AG22" s="85">
        <v>0</v>
      </c>
      <c r="AH22" s="84">
        <v>248.31200000000001</v>
      </c>
      <c r="AI22" s="85">
        <v>53.305249041528398</v>
      </c>
      <c r="AJ22" s="84">
        <v>0</v>
      </c>
      <c r="AK22" s="85">
        <v>0</v>
      </c>
      <c r="AL22" s="84">
        <v>0</v>
      </c>
      <c r="AM22" s="85">
        <v>0</v>
      </c>
      <c r="AN22" s="84">
        <v>0</v>
      </c>
      <c r="AO22" s="85">
        <v>0</v>
      </c>
      <c r="AP22" s="84">
        <v>0</v>
      </c>
      <c r="AQ22" s="85">
        <v>0</v>
      </c>
      <c r="AR22" s="84">
        <v>3.81</v>
      </c>
      <c r="AS22" s="85">
        <v>115.34908136482939</v>
      </c>
      <c r="AT22" s="84">
        <v>0</v>
      </c>
      <c r="AU22" s="85">
        <v>0</v>
      </c>
      <c r="AV22" s="84">
        <v>35.845999999999997</v>
      </c>
      <c r="AW22" s="85">
        <v>427.7285052725548</v>
      </c>
      <c r="AX22" s="84">
        <v>508.49299999999999</v>
      </c>
      <c r="AY22" s="85">
        <v>57.203615389002408</v>
      </c>
      <c r="AZ22" s="84">
        <v>0</v>
      </c>
      <c r="BA22" s="85">
        <v>0</v>
      </c>
      <c r="BB22" s="84">
        <v>0.10100000000000001</v>
      </c>
      <c r="BC22" s="85">
        <v>467.31683168316835</v>
      </c>
      <c r="BD22" s="84">
        <v>1.4E-2</v>
      </c>
      <c r="BE22" s="85">
        <v>1122.4285714285713</v>
      </c>
      <c r="BF22" s="84">
        <v>0</v>
      </c>
      <c r="BG22" s="85">
        <v>0</v>
      </c>
      <c r="BH22" s="84">
        <v>5.75</v>
      </c>
      <c r="BI22" s="85">
        <v>253.66678260869566</v>
      </c>
      <c r="BJ22" s="84">
        <v>0</v>
      </c>
      <c r="BK22" s="85">
        <v>0</v>
      </c>
      <c r="BL22" s="84">
        <v>0</v>
      </c>
      <c r="BM22" s="85">
        <v>0</v>
      </c>
      <c r="BN22" s="84">
        <v>29.353999999999999</v>
      </c>
      <c r="BO22" s="85">
        <v>428.83096000545072</v>
      </c>
      <c r="BP22" s="84">
        <v>0</v>
      </c>
      <c r="BQ22" s="85">
        <v>0</v>
      </c>
      <c r="BR22" s="84">
        <v>0</v>
      </c>
      <c r="BS22" s="85">
        <v>0</v>
      </c>
      <c r="BT22" s="84">
        <v>22.244</v>
      </c>
      <c r="BU22" s="85">
        <v>1174.1795540370438</v>
      </c>
    </row>
    <row r="23" spans="1:73" ht="12.95" customHeight="1">
      <c r="A23" s="83"/>
      <c r="B23" s="80" t="s">
        <v>59</v>
      </c>
      <c r="C23" s="19">
        <v>13</v>
      </c>
      <c r="D23" s="84">
        <v>0</v>
      </c>
      <c r="E23" s="85">
        <v>0</v>
      </c>
      <c r="F23" s="84">
        <v>0</v>
      </c>
      <c r="G23" s="85">
        <v>0</v>
      </c>
      <c r="H23" s="84">
        <v>0</v>
      </c>
      <c r="I23" s="85">
        <v>0</v>
      </c>
      <c r="J23" s="84">
        <v>0</v>
      </c>
      <c r="K23" s="85">
        <v>0</v>
      </c>
      <c r="L23" s="84">
        <v>0</v>
      </c>
      <c r="M23" s="85">
        <v>0</v>
      </c>
      <c r="N23" s="84">
        <v>0</v>
      </c>
      <c r="O23" s="85">
        <v>0</v>
      </c>
      <c r="P23" s="84">
        <v>0</v>
      </c>
      <c r="Q23" s="85">
        <v>0</v>
      </c>
      <c r="R23" s="84">
        <v>0</v>
      </c>
      <c r="S23" s="85">
        <v>0</v>
      </c>
      <c r="T23" s="84">
        <v>0</v>
      </c>
      <c r="U23" s="85">
        <v>0</v>
      </c>
      <c r="V23" s="84">
        <v>0</v>
      </c>
      <c r="W23" s="85">
        <v>0</v>
      </c>
      <c r="X23" s="84">
        <v>0</v>
      </c>
      <c r="Y23" s="85">
        <v>0</v>
      </c>
      <c r="Z23" s="84">
        <v>0</v>
      </c>
      <c r="AA23" s="85">
        <v>0</v>
      </c>
      <c r="AB23" s="84">
        <v>0</v>
      </c>
      <c r="AC23" s="85">
        <v>0</v>
      </c>
      <c r="AD23" s="84">
        <v>0</v>
      </c>
      <c r="AE23" s="85">
        <v>0</v>
      </c>
      <c r="AF23" s="84">
        <v>0</v>
      </c>
      <c r="AG23" s="85">
        <v>0</v>
      </c>
      <c r="AH23" s="84">
        <v>7.5890000000000004</v>
      </c>
      <c r="AI23" s="85">
        <v>75.631044933456323</v>
      </c>
      <c r="AJ23" s="84">
        <v>0</v>
      </c>
      <c r="AK23" s="85">
        <v>0</v>
      </c>
      <c r="AL23" s="84">
        <v>0</v>
      </c>
      <c r="AM23" s="85">
        <v>0</v>
      </c>
      <c r="AN23" s="84">
        <v>0</v>
      </c>
      <c r="AO23" s="85">
        <v>0</v>
      </c>
      <c r="AP23" s="84">
        <v>0</v>
      </c>
      <c r="AQ23" s="85">
        <v>0</v>
      </c>
      <c r="AR23" s="84">
        <v>6.23</v>
      </c>
      <c r="AS23" s="85">
        <v>97.723434991974329</v>
      </c>
      <c r="AT23" s="84">
        <v>0</v>
      </c>
      <c r="AU23" s="85">
        <v>0</v>
      </c>
      <c r="AV23" s="84">
        <v>0.34799999999999998</v>
      </c>
      <c r="AW23" s="85">
        <v>223.80747126436782</v>
      </c>
      <c r="AX23" s="84">
        <v>0</v>
      </c>
      <c r="AY23" s="85">
        <v>0</v>
      </c>
      <c r="AZ23" s="84">
        <v>0</v>
      </c>
      <c r="BA23" s="85">
        <v>0</v>
      </c>
      <c r="BB23" s="84">
        <v>0</v>
      </c>
      <c r="BC23" s="85">
        <v>0</v>
      </c>
      <c r="BD23" s="84">
        <v>7.1999999999999995E-2</v>
      </c>
      <c r="BE23" s="85">
        <v>951</v>
      </c>
      <c r="BF23" s="84">
        <v>0</v>
      </c>
      <c r="BG23" s="85">
        <v>0</v>
      </c>
      <c r="BH23" s="84">
        <v>0</v>
      </c>
      <c r="BI23" s="85">
        <v>0</v>
      </c>
      <c r="BJ23" s="84">
        <v>0</v>
      </c>
      <c r="BK23" s="85">
        <v>0</v>
      </c>
      <c r="BL23" s="84">
        <v>0</v>
      </c>
      <c r="BM23" s="85">
        <v>0</v>
      </c>
      <c r="BN23" s="84">
        <v>1.72</v>
      </c>
      <c r="BO23" s="85">
        <v>325.31453488372091</v>
      </c>
      <c r="BP23" s="84">
        <v>0.11899999999999999</v>
      </c>
      <c r="BQ23" s="85">
        <v>1484.5882352941176</v>
      </c>
      <c r="BR23" s="84">
        <v>0</v>
      </c>
      <c r="BS23" s="85">
        <v>0</v>
      </c>
      <c r="BT23" s="84">
        <v>3.1179999999999999</v>
      </c>
      <c r="BU23" s="85">
        <v>686.53656189865296</v>
      </c>
    </row>
    <row r="24" spans="1:73" ht="12.95" customHeight="1">
      <c r="A24" s="83"/>
      <c r="B24" s="80" t="s">
        <v>60</v>
      </c>
      <c r="C24" s="19">
        <v>14</v>
      </c>
      <c r="D24" s="84">
        <v>40.616999999999997</v>
      </c>
      <c r="E24" s="85">
        <v>2898.0256050422236</v>
      </c>
      <c r="F24" s="84">
        <v>0</v>
      </c>
      <c r="G24" s="85">
        <v>0</v>
      </c>
      <c r="H24" s="84">
        <v>0</v>
      </c>
      <c r="I24" s="85">
        <v>0</v>
      </c>
      <c r="J24" s="84">
        <v>0</v>
      </c>
      <c r="K24" s="85">
        <v>0</v>
      </c>
      <c r="L24" s="84">
        <v>0</v>
      </c>
      <c r="M24" s="85">
        <v>0</v>
      </c>
      <c r="N24" s="84">
        <v>0</v>
      </c>
      <c r="O24" s="85">
        <v>0</v>
      </c>
      <c r="P24" s="84">
        <v>0</v>
      </c>
      <c r="Q24" s="85">
        <v>0</v>
      </c>
      <c r="R24" s="84">
        <v>0</v>
      </c>
      <c r="S24" s="85">
        <v>0</v>
      </c>
      <c r="T24" s="84">
        <v>0</v>
      </c>
      <c r="U24" s="85">
        <v>0</v>
      </c>
      <c r="V24" s="84">
        <v>0</v>
      </c>
      <c r="W24" s="85">
        <v>0</v>
      </c>
      <c r="X24" s="84">
        <v>0</v>
      </c>
      <c r="Y24" s="85">
        <v>0</v>
      </c>
      <c r="Z24" s="84">
        <v>0</v>
      </c>
      <c r="AA24" s="85">
        <v>0</v>
      </c>
      <c r="AB24" s="84">
        <v>0</v>
      </c>
      <c r="AC24" s="85">
        <v>0</v>
      </c>
      <c r="AD24" s="84">
        <v>0</v>
      </c>
      <c r="AE24" s="85">
        <v>0</v>
      </c>
      <c r="AF24" s="84">
        <v>0</v>
      </c>
      <c r="AG24" s="85">
        <v>0</v>
      </c>
      <c r="AH24" s="84">
        <v>192.941</v>
      </c>
      <c r="AI24" s="85">
        <v>89.139674822873317</v>
      </c>
      <c r="AJ24" s="84">
        <v>0</v>
      </c>
      <c r="AK24" s="85">
        <v>0</v>
      </c>
      <c r="AL24" s="84">
        <v>0</v>
      </c>
      <c r="AM24" s="85">
        <v>0</v>
      </c>
      <c r="AN24" s="84">
        <v>0</v>
      </c>
      <c r="AO24" s="85">
        <v>0</v>
      </c>
      <c r="AP24" s="84">
        <v>0</v>
      </c>
      <c r="AQ24" s="85">
        <v>0</v>
      </c>
      <c r="AR24" s="84">
        <v>429.59899999999999</v>
      </c>
      <c r="AS24" s="85">
        <v>196.15467447549923</v>
      </c>
      <c r="AT24" s="84">
        <v>0</v>
      </c>
      <c r="AU24" s="85">
        <v>0</v>
      </c>
      <c r="AV24" s="84">
        <v>5.4169999999999998</v>
      </c>
      <c r="AW24" s="85">
        <v>238.80690419051135</v>
      </c>
      <c r="AX24" s="84">
        <v>0.26100000000000001</v>
      </c>
      <c r="AY24" s="85">
        <v>157.55172413793105</v>
      </c>
      <c r="AZ24" s="84">
        <v>0</v>
      </c>
      <c r="BA24" s="85">
        <v>0</v>
      </c>
      <c r="BB24" s="84">
        <v>5.7000000000000002E-2</v>
      </c>
      <c r="BC24" s="85">
        <v>951.14035087719299</v>
      </c>
      <c r="BD24" s="84">
        <v>4.7E-2</v>
      </c>
      <c r="BE24" s="85">
        <v>781.29787234042556</v>
      </c>
      <c r="BF24" s="84">
        <v>0</v>
      </c>
      <c r="BG24" s="85">
        <v>0</v>
      </c>
      <c r="BH24" s="84">
        <v>0</v>
      </c>
      <c r="BI24" s="85">
        <v>0</v>
      </c>
      <c r="BJ24" s="84">
        <v>0</v>
      </c>
      <c r="BK24" s="85">
        <v>0</v>
      </c>
      <c r="BL24" s="84">
        <v>6.6000000000000003E-2</v>
      </c>
      <c r="BM24" s="85">
        <v>972.93939393939399</v>
      </c>
      <c r="BN24" s="84">
        <v>2.694</v>
      </c>
      <c r="BO24" s="85">
        <v>659.58129175946544</v>
      </c>
      <c r="BP24" s="84">
        <v>0.29599999999999999</v>
      </c>
      <c r="BQ24" s="85">
        <v>1771.5979729729729</v>
      </c>
      <c r="BR24" s="84">
        <v>0</v>
      </c>
      <c r="BS24" s="85">
        <v>0</v>
      </c>
      <c r="BT24" s="84">
        <v>0.88500000000000001</v>
      </c>
      <c r="BU24" s="85">
        <v>1529.1457627118643</v>
      </c>
    </row>
    <row r="25" spans="1:73" ht="12.95" customHeight="1">
      <c r="A25" s="83"/>
      <c r="B25" s="80" t="s">
        <v>61</v>
      </c>
      <c r="C25" s="19">
        <v>15</v>
      </c>
      <c r="D25" s="84">
        <v>3.6219999999999999</v>
      </c>
      <c r="E25" s="85">
        <v>4570.4806736609607</v>
      </c>
      <c r="F25" s="84">
        <v>0</v>
      </c>
      <c r="G25" s="85">
        <v>0</v>
      </c>
      <c r="H25" s="84">
        <v>0</v>
      </c>
      <c r="I25" s="85">
        <v>0</v>
      </c>
      <c r="J25" s="84">
        <v>8.4540000000000006</v>
      </c>
      <c r="K25" s="85">
        <v>462.58646794416848</v>
      </c>
      <c r="L25" s="84">
        <v>0</v>
      </c>
      <c r="M25" s="85">
        <v>0</v>
      </c>
      <c r="N25" s="84">
        <v>0.91200000000000003</v>
      </c>
      <c r="O25" s="85">
        <v>2015.5274122807018</v>
      </c>
      <c r="P25" s="84">
        <v>0</v>
      </c>
      <c r="Q25" s="85">
        <v>0</v>
      </c>
      <c r="R25" s="84">
        <v>1.01</v>
      </c>
      <c r="S25" s="85">
        <v>1215.2049504950496</v>
      </c>
      <c r="T25" s="84">
        <v>0</v>
      </c>
      <c r="U25" s="85">
        <v>0</v>
      </c>
      <c r="V25" s="84">
        <v>1.722</v>
      </c>
      <c r="W25" s="85">
        <v>994.80487804878044</v>
      </c>
      <c r="X25" s="84">
        <v>0</v>
      </c>
      <c r="Y25" s="85">
        <v>0</v>
      </c>
      <c r="Z25" s="84">
        <v>55.988</v>
      </c>
      <c r="AA25" s="85">
        <v>1769.9182682003286</v>
      </c>
      <c r="AB25" s="84">
        <v>0</v>
      </c>
      <c r="AC25" s="85">
        <v>0</v>
      </c>
      <c r="AD25" s="84">
        <v>0</v>
      </c>
      <c r="AE25" s="85">
        <v>0</v>
      </c>
      <c r="AF25" s="84">
        <v>0</v>
      </c>
      <c r="AG25" s="85">
        <v>0</v>
      </c>
      <c r="AH25" s="84">
        <v>264.43400000000003</v>
      </c>
      <c r="AI25" s="85">
        <v>84.108753034783732</v>
      </c>
      <c r="AJ25" s="84">
        <v>0</v>
      </c>
      <c r="AK25" s="85">
        <v>0</v>
      </c>
      <c r="AL25" s="84">
        <v>0</v>
      </c>
      <c r="AM25" s="85">
        <v>0</v>
      </c>
      <c r="AN25" s="84">
        <v>0</v>
      </c>
      <c r="AO25" s="85">
        <v>0</v>
      </c>
      <c r="AP25" s="84">
        <v>0</v>
      </c>
      <c r="AQ25" s="85">
        <v>0</v>
      </c>
      <c r="AR25" s="84">
        <v>7.1589999999999998</v>
      </c>
      <c r="AS25" s="85">
        <v>124.54393071658053</v>
      </c>
      <c r="AT25" s="84">
        <v>0</v>
      </c>
      <c r="AU25" s="85">
        <v>0</v>
      </c>
      <c r="AV25" s="84">
        <v>0.95399999999999996</v>
      </c>
      <c r="AW25" s="85">
        <v>255.99371069182394</v>
      </c>
      <c r="AX25" s="84">
        <v>1.9E-2</v>
      </c>
      <c r="AY25" s="85">
        <v>68.631578947368425</v>
      </c>
      <c r="AZ25" s="84">
        <v>0</v>
      </c>
      <c r="BA25" s="85">
        <v>0</v>
      </c>
      <c r="BB25" s="84">
        <v>5.0000000000000001E-3</v>
      </c>
      <c r="BC25" s="85">
        <v>3431.6</v>
      </c>
      <c r="BD25" s="84">
        <v>3.0000000000000001E-3</v>
      </c>
      <c r="BE25" s="85">
        <v>742.33333333333326</v>
      </c>
      <c r="BF25" s="84">
        <v>0</v>
      </c>
      <c r="BG25" s="85">
        <v>0</v>
      </c>
      <c r="BH25" s="84">
        <v>0</v>
      </c>
      <c r="BI25" s="85">
        <v>0</v>
      </c>
      <c r="BJ25" s="84">
        <v>0</v>
      </c>
      <c r="BK25" s="85">
        <v>0</v>
      </c>
      <c r="BL25" s="84">
        <v>2.7E-2</v>
      </c>
      <c r="BM25" s="85">
        <v>688.22222222222229</v>
      </c>
      <c r="BN25" s="84">
        <v>3.0139999999999998</v>
      </c>
      <c r="BO25" s="85">
        <v>710.76974120769739</v>
      </c>
      <c r="BP25" s="84">
        <v>0.14099999999999999</v>
      </c>
      <c r="BQ25" s="85">
        <v>2915.2695035460993</v>
      </c>
      <c r="BR25" s="84">
        <v>0</v>
      </c>
      <c r="BS25" s="85">
        <v>0</v>
      </c>
      <c r="BT25" s="84">
        <v>2.8849999999999998</v>
      </c>
      <c r="BU25" s="85">
        <v>1236.2831889081456</v>
      </c>
    </row>
    <row r="26" spans="1:73" ht="12.95" customHeight="1">
      <c r="A26" s="83"/>
      <c r="B26" s="80" t="s">
        <v>62</v>
      </c>
      <c r="C26" s="19">
        <v>16</v>
      </c>
      <c r="D26" s="84">
        <v>3.5649999999999999</v>
      </c>
      <c r="E26" s="85">
        <v>3445.6527349228613</v>
      </c>
      <c r="F26" s="84">
        <v>0</v>
      </c>
      <c r="G26" s="85">
        <v>0</v>
      </c>
      <c r="H26" s="84">
        <v>0</v>
      </c>
      <c r="I26" s="85">
        <v>0</v>
      </c>
      <c r="J26" s="84">
        <v>0</v>
      </c>
      <c r="K26" s="85">
        <v>0</v>
      </c>
      <c r="L26" s="84">
        <v>0</v>
      </c>
      <c r="M26" s="85">
        <v>0</v>
      </c>
      <c r="N26" s="84">
        <v>0</v>
      </c>
      <c r="O26" s="85">
        <v>0</v>
      </c>
      <c r="P26" s="84">
        <v>0</v>
      </c>
      <c r="Q26" s="85">
        <v>0</v>
      </c>
      <c r="R26" s="84">
        <v>0</v>
      </c>
      <c r="S26" s="85">
        <v>0</v>
      </c>
      <c r="T26" s="84">
        <v>0</v>
      </c>
      <c r="U26" s="85">
        <v>0</v>
      </c>
      <c r="V26" s="84">
        <v>0</v>
      </c>
      <c r="W26" s="85">
        <v>0</v>
      </c>
      <c r="X26" s="84">
        <v>0</v>
      </c>
      <c r="Y26" s="85">
        <v>0</v>
      </c>
      <c r="Z26" s="84">
        <v>0</v>
      </c>
      <c r="AA26" s="85">
        <v>0</v>
      </c>
      <c r="AB26" s="84">
        <v>0</v>
      </c>
      <c r="AC26" s="85">
        <v>0</v>
      </c>
      <c r="AD26" s="84">
        <v>0</v>
      </c>
      <c r="AE26" s="85">
        <v>0</v>
      </c>
      <c r="AF26" s="84">
        <v>0</v>
      </c>
      <c r="AG26" s="85">
        <v>0</v>
      </c>
      <c r="AH26" s="84">
        <v>2344.0300000000002</v>
      </c>
      <c r="AI26" s="85">
        <v>71.163705242680351</v>
      </c>
      <c r="AJ26" s="84">
        <v>0</v>
      </c>
      <c r="AK26" s="85">
        <v>0</v>
      </c>
      <c r="AL26" s="84">
        <v>6.8769999999999998</v>
      </c>
      <c r="AM26" s="85">
        <v>30.993892685764141</v>
      </c>
      <c r="AN26" s="84">
        <v>0</v>
      </c>
      <c r="AO26" s="85">
        <v>0</v>
      </c>
      <c r="AP26" s="84">
        <v>0</v>
      </c>
      <c r="AQ26" s="85">
        <v>0</v>
      </c>
      <c r="AR26" s="84">
        <v>31.436</v>
      </c>
      <c r="AS26" s="85">
        <v>131.92868049370148</v>
      </c>
      <c r="AT26" s="84">
        <v>0</v>
      </c>
      <c r="AU26" s="85">
        <v>0</v>
      </c>
      <c r="AV26" s="84">
        <v>3.1059999999999999</v>
      </c>
      <c r="AW26" s="85">
        <v>330.62330972311656</v>
      </c>
      <c r="AX26" s="84">
        <v>0.245</v>
      </c>
      <c r="AY26" s="85">
        <v>100.48163265306123</v>
      </c>
      <c r="AZ26" s="84">
        <v>0</v>
      </c>
      <c r="BA26" s="85">
        <v>0</v>
      </c>
      <c r="BB26" s="84">
        <v>0</v>
      </c>
      <c r="BC26" s="85">
        <v>0</v>
      </c>
      <c r="BD26" s="84">
        <v>0.58199999999999996</v>
      </c>
      <c r="BE26" s="85">
        <v>39.606529209621989</v>
      </c>
      <c r="BF26" s="84">
        <v>0</v>
      </c>
      <c r="BG26" s="85">
        <v>0</v>
      </c>
      <c r="BH26" s="84">
        <v>0</v>
      </c>
      <c r="BI26" s="85">
        <v>0</v>
      </c>
      <c r="BJ26" s="84">
        <v>0</v>
      </c>
      <c r="BK26" s="85">
        <v>0</v>
      </c>
      <c r="BL26" s="84">
        <v>0.10100000000000001</v>
      </c>
      <c r="BM26" s="85">
        <v>390.58415841584161</v>
      </c>
      <c r="BN26" s="84">
        <v>0.59499999999999997</v>
      </c>
      <c r="BO26" s="85">
        <v>357.9159663865546</v>
      </c>
      <c r="BP26" s="84">
        <v>0.13800000000000001</v>
      </c>
      <c r="BQ26" s="85">
        <v>1475.8985507246377</v>
      </c>
      <c r="BR26" s="84">
        <v>0</v>
      </c>
      <c r="BS26" s="85">
        <v>0</v>
      </c>
      <c r="BT26" s="84">
        <v>4.1000000000000002E-2</v>
      </c>
      <c r="BU26" s="85">
        <v>927.7560975609756</v>
      </c>
    </row>
    <row r="27" spans="1:73" ht="12.95" customHeight="1">
      <c r="A27" s="83"/>
      <c r="B27" s="61"/>
      <c r="C27" s="86"/>
      <c r="D27" s="84"/>
      <c r="E27" s="85"/>
      <c r="F27" s="84"/>
      <c r="G27" s="85"/>
      <c r="H27" s="84"/>
      <c r="I27" s="85"/>
      <c r="J27" s="84"/>
      <c r="K27" s="85"/>
      <c r="L27" s="84"/>
      <c r="M27" s="85"/>
      <c r="N27" s="84"/>
      <c r="O27" s="85"/>
      <c r="P27" s="84"/>
      <c r="Q27" s="85"/>
      <c r="R27" s="84"/>
      <c r="S27" s="85"/>
      <c r="T27" s="84"/>
      <c r="U27" s="85"/>
      <c r="V27" s="84"/>
      <c r="W27" s="85"/>
      <c r="X27" s="84"/>
      <c r="Y27" s="85"/>
      <c r="Z27" s="84"/>
      <c r="AA27" s="85"/>
      <c r="AB27" s="84"/>
      <c r="AC27" s="85"/>
      <c r="AD27" s="84"/>
      <c r="AE27" s="85"/>
      <c r="AF27" s="84"/>
      <c r="AG27" s="85"/>
      <c r="AH27" s="84"/>
      <c r="AI27" s="85"/>
      <c r="AJ27" s="84"/>
      <c r="AK27" s="85"/>
      <c r="AL27" s="84"/>
      <c r="AM27" s="85"/>
      <c r="AN27" s="84"/>
      <c r="AO27" s="85"/>
      <c r="AP27" s="84"/>
      <c r="AQ27" s="85"/>
      <c r="AR27" s="84"/>
      <c r="AS27" s="85"/>
      <c r="AT27" s="84"/>
      <c r="AU27" s="85"/>
      <c r="AV27" s="84"/>
      <c r="AW27" s="85"/>
      <c r="AX27" s="84"/>
      <c r="AY27" s="85"/>
      <c r="AZ27" s="84"/>
      <c r="BA27" s="85"/>
      <c r="BB27" s="84"/>
      <c r="BC27" s="85"/>
      <c r="BD27" s="84"/>
      <c r="BE27" s="85"/>
      <c r="BF27" s="84"/>
      <c r="BG27" s="85"/>
      <c r="BH27" s="84"/>
      <c r="BI27" s="85"/>
      <c r="BJ27" s="84"/>
      <c r="BK27" s="85"/>
      <c r="BL27" s="84"/>
      <c r="BM27" s="85"/>
      <c r="BN27" s="84"/>
      <c r="BO27" s="85"/>
      <c r="BP27" s="84"/>
      <c r="BQ27" s="85"/>
      <c r="BR27" s="84"/>
      <c r="BS27" s="85"/>
      <c r="BT27" s="84"/>
      <c r="BU27" s="85"/>
    </row>
    <row r="28" spans="1:73" ht="12.95" customHeight="1">
      <c r="A28" s="83"/>
      <c r="B28" s="80" t="s">
        <v>63</v>
      </c>
      <c r="C28" s="19">
        <v>17</v>
      </c>
      <c r="D28" s="84">
        <v>3.048</v>
      </c>
      <c r="E28" s="85">
        <v>3161.9019028871389</v>
      </c>
      <c r="F28" s="84">
        <v>0</v>
      </c>
      <c r="G28" s="85">
        <v>0</v>
      </c>
      <c r="H28" s="84">
        <v>0</v>
      </c>
      <c r="I28" s="85">
        <v>0</v>
      </c>
      <c r="J28" s="84">
        <v>0</v>
      </c>
      <c r="K28" s="85">
        <v>0</v>
      </c>
      <c r="L28" s="84">
        <v>1.5640000000000001</v>
      </c>
      <c r="M28" s="85">
        <v>363.79283887468034</v>
      </c>
      <c r="N28" s="84">
        <v>0</v>
      </c>
      <c r="O28" s="85">
        <v>0</v>
      </c>
      <c r="P28" s="84">
        <v>2.1000000000000001E-2</v>
      </c>
      <c r="Q28" s="85">
        <v>302.38095238095235</v>
      </c>
      <c r="R28" s="84">
        <v>3.8039999999999998</v>
      </c>
      <c r="S28" s="85">
        <v>620.40667718191378</v>
      </c>
      <c r="T28" s="84">
        <v>51.186999999999998</v>
      </c>
      <c r="U28" s="85">
        <v>539.82065758884096</v>
      </c>
      <c r="V28" s="84">
        <v>0</v>
      </c>
      <c r="W28" s="85">
        <v>0</v>
      </c>
      <c r="X28" s="84">
        <v>0</v>
      </c>
      <c r="Y28" s="85">
        <v>0</v>
      </c>
      <c r="Z28" s="84">
        <v>0</v>
      </c>
      <c r="AA28" s="85">
        <v>0</v>
      </c>
      <c r="AB28" s="84">
        <v>0</v>
      </c>
      <c r="AC28" s="85">
        <v>0</v>
      </c>
      <c r="AD28" s="84">
        <v>3.9380000000000002</v>
      </c>
      <c r="AE28" s="85">
        <v>886.31030980192998</v>
      </c>
      <c r="AF28" s="84">
        <v>0</v>
      </c>
      <c r="AG28" s="85">
        <v>0</v>
      </c>
      <c r="AH28" s="84">
        <v>7857.4520000000002</v>
      </c>
      <c r="AI28" s="85">
        <v>61.741548659794546</v>
      </c>
      <c r="AJ28" s="84">
        <v>0</v>
      </c>
      <c r="AK28" s="85">
        <v>0</v>
      </c>
      <c r="AL28" s="84">
        <v>5.9109999999999996</v>
      </c>
      <c r="AM28" s="85">
        <v>30.776180003383519</v>
      </c>
      <c r="AN28" s="84">
        <v>1E-3</v>
      </c>
      <c r="AO28" s="85">
        <v>108</v>
      </c>
      <c r="AP28" s="84">
        <v>0</v>
      </c>
      <c r="AQ28" s="85">
        <v>0</v>
      </c>
      <c r="AR28" s="84">
        <v>317.92899999999997</v>
      </c>
      <c r="AS28" s="85">
        <v>63.900754570989122</v>
      </c>
      <c r="AT28" s="84">
        <v>0</v>
      </c>
      <c r="AU28" s="85">
        <v>0</v>
      </c>
      <c r="AV28" s="84">
        <v>16.381</v>
      </c>
      <c r="AW28" s="85">
        <v>366.37720529882176</v>
      </c>
      <c r="AX28" s="84">
        <v>7.1349999999999998</v>
      </c>
      <c r="AY28" s="85">
        <v>65.850315346881573</v>
      </c>
      <c r="AZ28" s="84">
        <v>0</v>
      </c>
      <c r="BA28" s="85">
        <v>0</v>
      </c>
      <c r="BB28" s="84">
        <v>5.0000000000000001E-3</v>
      </c>
      <c r="BC28" s="85">
        <v>635.20000000000005</v>
      </c>
      <c r="BD28" s="84">
        <v>0.31900000000000001</v>
      </c>
      <c r="BE28" s="85">
        <v>160.21630094043886</v>
      </c>
      <c r="BF28" s="84">
        <v>0</v>
      </c>
      <c r="BG28" s="85">
        <v>0</v>
      </c>
      <c r="BH28" s="84">
        <v>0</v>
      </c>
      <c r="BI28" s="85">
        <v>0</v>
      </c>
      <c r="BJ28" s="84">
        <v>0</v>
      </c>
      <c r="BK28" s="85">
        <v>0</v>
      </c>
      <c r="BL28" s="84">
        <v>0.23300000000000001</v>
      </c>
      <c r="BM28" s="85">
        <v>836.96137339055792</v>
      </c>
      <c r="BN28" s="84">
        <v>57.915999999999997</v>
      </c>
      <c r="BO28" s="85">
        <v>436.90588093100354</v>
      </c>
      <c r="BP28" s="84">
        <v>0.56499999999999995</v>
      </c>
      <c r="BQ28" s="85">
        <v>2026.5539823008849</v>
      </c>
      <c r="BR28" s="84">
        <v>0</v>
      </c>
      <c r="BS28" s="85">
        <v>0</v>
      </c>
      <c r="BT28" s="84">
        <v>15.722</v>
      </c>
      <c r="BU28" s="85">
        <v>563.62123139549681</v>
      </c>
    </row>
    <row r="29" spans="1:73" ht="12.95" customHeight="1">
      <c r="A29" s="83"/>
      <c r="B29" s="80" t="s">
        <v>64</v>
      </c>
      <c r="C29" s="19">
        <v>18</v>
      </c>
      <c r="D29" s="84">
        <v>160.614</v>
      </c>
      <c r="E29" s="85">
        <v>3889.4239854558132</v>
      </c>
      <c r="F29" s="84">
        <v>0</v>
      </c>
      <c r="G29" s="85">
        <v>0</v>
      </c>
      <c r="H29" s="84">
        <v>0</v>
      </c>
      <c r="I29" s="85">
        <v>0</v>
      </c>
      <c r="J29" s="84">
        <v>154.64599999999999</v>
      </c>
      <c r="K29" s="85">
        <v>427.05186037789531</v>
      </c>
      <c r="L29" s="84">
        <v>0</v>
      </c>
      <c r="M29" s="85">
        <v>0</v>
      </c>
      <c r="N29" s="84">
        <v>8.5020000000000007</v>
      </c>
      <c r="O29" s="85">
        <v>2529.1079745942134</v>
      </c>
      <c r="P29" s="84">
        <v>0</v>
      </c>
      <c r="Q29" s="85">
        <v>0</v>
      </c>
      <c r="R29" s="84">
        <v>3.4569999999999999</v>
      </c>
      <c r="S29" s="85">
        <v>1647.4295632050912</v>
      </c>
      <c r="T29" s="84">
        <v>0</v>
      </c>
      <c r="U29" s="85">
        <v>0</v>
      </c>
      <c r="V29" s="84">
        <v>4.476</v>
      </c>
      <c r="W29" s="85">
        <v>1004.5013404825737</v>
      </c>
      <c r="X29" s="84">
        <v>0</v>
      </c>
      <c r="Y29" s="85">
        <v>0</v>
      </c>
      <c r="Z29" s="84">
        <v>14.459</v>
      </c>
      <c r="AA29" s="85">
        <v>1716.228231551283</v>
      </c>
      <c r="AB29" s="84">
        <v>0</v>
      </c>
      <c r="AC29" s="85">
        <v>0</v>
      </c>
      <c r="AD29" s="84">
        <v>4.2000000000000003E-2</v>
      </c>
      <c r="AE29" s="85">
        <v>101.57142857142857</v>
      </c>
      <c r="AF29" s="84">
        <v>624.32399999999996</v>
      </c>
      <c r="AG29" s="85">
        <v>432.79237383153617</v>
      </c>
      <c r="AH29" s="84">
        <v>0.63</v>
      </c>
      <c r="AI29" s="85">
        <v>43.2</v>
      </c>
      <c r="AJ29" s="84">
        <v>0</v>
      </c>
      <c r="AK29" s="85">
        <v>0</v>
      </c>
      <c r="AL29" s="84">
        <v>0</v>
      </c>
      <c r="AM29" s="85">
        <v>0</v>
      </c>
      <c r="AN29" s="84">
        <v>0</v>
      </c>
      <c r="AO29" s="85">
        <v>0</v>
      </c>
      <c r="AP29" s="84">
        <v>0</v>
      </c>
      <c r="AQ29" s="85">
        <v>0</v>
      </c>
      <c r="AR29" s="84">
        <v>3.3000000000000002E-2</v>
      </c>
      <c r="AS29" s="85">
        <v>302.57575757575756</v>
      </c>
      <c r="AT29" s="84">
        <v>0</v>
      </c>
      <c r="AU29" s="85">
        <v>0</v>
      </c>
      <c r="AV29" s="84">
        <v>0.20200000000000001</v>
      </c>
      <c r="AW29" s="85">
        <v>138.79207920792081</v>
      </c>
      <c r="AX29" s="84">
        <v>0.16400000000000001</v>
      </c>
      <c r="AY29" s="85">
        <v>22.890243902439025</v>
      </c>
      <c r="AZ29" s="84">
        <v>0</v>
      </c>
      <c r="BA29" s="85">
        <v>0</v>
      </c>
      <c r="BB29" s="84">
        <v>0</v>
      </c>
      <c r="BC29" s="85">
        <v>0</v>
      </c>
      <c r="BD29" s="84">
        <v>0</v>
      </c>
      <c r="BE29" s="85">
        <v>0</v>
      </c>
      <c r="BF29" s="84">
        <v>0</v>
      </c>
      <c r="BG29" s="85">
        <v>0</v>
      </c>
      <c r="BH29" s="84">
        <v>0</v>
      </c>
      <c r="BI29" s="85">
        <v>0</v>
      </c>
      <c r="BJ29" s="84">
        <v>0</v>
      </c>
      <c r="BK29" s="85">
        <v>0</v>
      </c>
      <c r="BL29" s="84">
        <v>0</v>
      </c>
      <c r="BM29" s="85">
        <v>0</v>
      </c>
      <c r="BN29" s="84">
        <v>1.7569999999999999</v>
      </c>
      <c r="BO29" s="85">
        <v>619.71997723392144</v>
      </c>
      <c r="BP29" s="84">
        <v>0</v>
      </c>
      <c r="BQ29" s="85">
        <v>0</v>
      </c>
      <c r="BR29" s="84">
        <v>0</v>
      </c>
      <c r="BS29" s="85">
        <v>0</v>
      </c>
      <c r="BT29" s="84">
        <v>0.51100000000000001</v>
      </c>
      <c r="BU29" s="85">
        <v>912.2407045009785</v>
      </c>
    </row>
    <row r="30" spans="1:73" ht="12.95" customHeight="1">
      <c r="A30" s="83"/>
      <c r="B30" s="80" t="s">
        <v>65</v>
      </c>
      <c r="C30" s="19">
        <v>19</v>
      </c>
      <c r="D30" s="84">
        <v>0</v>
      </c>
      <c r="E30" s="85">
        <v>0</v>
      </c>
      <c r="F30" s="84">
        <v>0</v>
      </c>
      <c r="G30" s="85">
        <v>0</v>
      </c>
      <c r="H30" s="84">
        <v>0</v>
      </c>
      <c r="I30" s="85">
        <v>0</v>
      </c>
      <c r="J30" s="84">
        <v>0</v>
      </c>
      <c r="K30" s="85">
        <v>0</v>
      </c>
      <c r="L30" s="84">
        <v>0</v>
      </c>
      <c r="M30" s="85">
        <v>0</v>
      </c>
      <c r="N30" s="84">
        <v>0</v>
      </c>
      <c r="O30" s="85">
        <v>0</v>
      </c>
      <c r="P30" s="84">
        <v>0</v>
      </c>
      <c r="Q30" s="85">
        <v>0</v>
      </c>
      <c r="R30" s="84">
        <v>0</v>
      </c>
      <c r="S30" s="85">
        <v>0</v>
      </c>
      <c r="T30" s="84">
        <v>0</v>
      </c>
      <c r="U30" s="85">
        <v>0</v>
      </c>
      <c r="V30" s="84">
        <v>0</v>
      </c>
      <c r="W30" s="85">
        <v>0</v>
      </c>
      <c r="X30" s="84">
        <v>0</v>
      </c>
      <c r="Y30" s="85">
        <v>0</v>
      </c>
      <c r="Z30" s="84">
        <v>0</v>
      </c>
      <c r="AA30" s="85">
        <v>0</v>
      </c>
      <c r="AB30" s="84">
        <v>0</v>
      </c>
      <c r="AC30" s="85">
        <v>0</v>
      </c>
      <c r="AD30" s="84">
        <v>0</v>
      </c>
      <c r="AE30" s="85">
        <v>0</v>
      </c>
      <c r="AF30" s="84">
        <v>0</v>
      </c>
      <c r="AG30" s="85">
        <v>0</v>
      </c>
      <c r="AH30" s="84">
        <v>299.02800000000002</v>
      </c>
      <c r="AI30" s="85">
        <v>76.851579116336936</v>
      </c>
      <c r="AJ30" s="84">
        <v>0</v>
      </c>
      <c r="AK30" s="85">
        <v>0</v>
      </c>
      <c r="AL30" s="84">
        <v>0</v>
      </c>
      <c r="AM30" s="85">
        <v>0</v>
      </c>
      <c r="AN30" s="84">
        <v>0.26400000000000001</v>
      </c>
      <c r="AO30" s="85">
        <v>53.768939393939391</v>
      </c>
      <c r="AP30" s="84">
        <v>0</v>
      </c>
      <c r="AQ30" s="85">
        <v>0</v>
      </c>
      <c r="AR30" s="84">
        <v>4.1000000000000002E-2</v>
      </c>
      <c r="AS30" s="85">
        <v>50.853658536585364</v>
      </c>
      <c r="AT30" s="84">
        <v>0</v>
      </c>
      <c r="AU30" s="85">
        <v>0</v>
      </c>
      <c r="AV30" s="84">
        <v>0</v>
      </c>
      <c r="AW30" s="85">
        <v>0</v>
      </c>
      <c r="AX30" s="84">
        <v>1E-3</v>
      </c>
      <c r="AY30" s="85">
        <v>194</v>
      </c>
      <c r="AZ30" s="84">
        <v>0</v>
      </c>
      <c r="BA30" s="85">
        <v>0</v>
      </c>
      <c r="BB30" s="84">
        <v>0</v>
      </c>
      <c r="BC30" s="85">
        <v>0</v>
      </c>
      <c r="BD30" s="84">
        <v>0</v>
      </c>
      <c r="BE30" s="85">
        <v>0</v>
      </c>
      <c r="BF30" s="84">
        <v>0</v>
      </c>
      <c r="BG30" s="85">
        <v>0</v>
      </c>
      <c r="BH30" s="84">
        <v>0</v>
      </c>
      <c r="BI30" s="85">
        <v>0</v>
      </c>
      <c r="BJ30" s="84">
        <v>0</v>
      </c>
      <c r="BK30" s="85">
        <v>0</v>
      </c>
      <c r="BL30" s="84">
        <v>0</v>
      </c>
      <c r="BM30" s="85">
        <v>0</v>
      </c>
      <c r="BN30" s="84">
        <v>3.36</v>
      </c>
      <c r="BO30" s="85">
        <v>194.25595238095238</v>
      </c>
      <c r="BP30" s="84">
        <v>0.223</v>
      </c>
      <c r="BQ30" s="85">
        <v>334.02242152466363</v>
      </c>
      <c r="BR30" s="84">
        <v>0</v>
      </c>
      <c r="BS30" s="85">
        <v>0</v>
      </c>
      <c r="BT30" s="84">
        <v>0.108</v>
      </c>
      <c r="BU30" s="85">
        <v>683.75</v>
      </c>
    </row>
    <row r="31" spans="1:73" ht="12.95" customHeight="1">
      <c r="A31" s="83"/>
      <c r="B31" s="80" t="s">
        <v>66</v>
      </c>
      <c r="C31" s="19">
        <v>20</v>
      </c>
      <c r="D31" s="84">
        <v>0</v>
      </c>
      <c r="E31" s="85">
        <v>0</v>
      </c>
      <c r="F31" s="84">
        <v>0</v>
      </c>
      <c r="G31" s="85">
        <v>0</v>
      </c>
      <c r="H31" s="84">
        <v>0</v>
      </c>
      <c r="I31" s="85">
        <v>0</v>
      </c>
      <c r="J31" s="84">
        <v>0</v>
      </c>
      <c r="K31" s="85">
        <v>0</v>
      </c>
      <c r="L31" s="84">
        <v>0</v>
      </c>
      <c r="M31" s="85">
        <v>0</v>
      </c>
      <c r="N31" s="84">
        <v>0</v>
      </c>
      <c r="O31" s="85">
        <v>0</v>
      </c>
      <c r="P31" s="84">
        <v>0</v>
      </c>
      <c r="Q31" s="85">
        <v>0</v>
      </c>
      <c r="R31" s="84">
        <v>0</v>
      </c>
      <c r="S31" s="85">
        <v>0</v>
      </c>
      <c r="T31" s="84">
        <v>0</v>
      </c>
      <c r="U31" s="85">
        <v>0</v>
      </c>
      <c r="V31" s="84">
        <v>0</v>
      </c>
      <c r="W31" s="85">
        <v>0</v>
      </c>
      <c r="X31" s="84">
        <v>0</v>
      </c>
      <c r="Y31" s="85">
        <v>0</v>
      </c>
      <c r="Z31" s="84">
        <v>0</v>
      </c>
      <c r="AA31" s="85">
        <v>0</v>
      </c>
      <c r="AB31" s="84">
        <v>0</v>
      </c>
      <c r="AC31" s="85">
        <v>0</v>
      </c>
      <c r="AD31" s="84">
        <v>0</v>
      </c>
      <c r="AE31" s="85">
        <v>0</v>
      </c>
      <c r="AF31" s="84">
        <v>0</v>
      </c>
      <c r="AG31" s="85">
        <v>0</v>
      </c>
      <c r="AH31" s="84">
        <v>281</v>
      </c>
      <c r="AI31" s="85">
        <v>68.824056939501787</v>
      </c>
      <c r="AJ31" s="84">
        <v>0</v>
      </c>
      <c r="AK31" s="85">
        <v>0</v>
      </c>
      <c r="AL31" s="84">
        <v>0</v>
      </c>
      <c r="AM31" s="85">
        <v>0</v>
      </c>
      <c r="AN31" s="84">
        <v>0</v>
      </c>
      <c r="AO31" s="85">
        <v>0</v>
      </c>
      <c r="AP31" s="84">
        <v>0</v>
      </c>
      <c r="AQ31" s="85">
        <v>0</v>
      </c>
      <c r="AR31" s="84">
        <v>0</v>
      </c>
      <c r="AS31" s="85">
        <v>0</v>
      </c>
      <c r="AT31" s="84">
        <v>0</v>
      </c>
      <c r="AU31" s="85">
        <v>0</v>
      </c>
      <c r="AV31" s="84">
        <v>0</v>
      </c>
      <c r="AW31" s="85">
        <v>0</v>
      </c>
      <c r="AX31" s="84">
        <v>0</v>
      </c>
      <c r="AY31" s="85">
        <v>0</v>
      </c>
      <c r="AZ31" s="84">
        <v>0</v>
      </c>
      <c r="BA31" s="85">
        <v>0</v>
      </c>
      <c r="BB31" s="84">
        <v>0</v>
      </c>
      <c r="BC31" s="85">
        <v>0</v>
      </c>
      <c r="BD31" s="84">
        <v>0</v>
      </c>
      <c r="BE31" s="85">
        <v>0</v>
      </c>
      <c r="BF31" s="84">
        <v>0</v>
      </c>
      <c r="BG31" s="85">
        <v>0</v>
      </c>
      <c r="BH31" s="84">
        <v>0</v>
      </c>
      <c r="BI31" s="85">
        <v>0</v>
      </c>
      <c r="BJ31" s="84">
        <v>0</v>
      </c>
      <c r="BK31" s="85">
        <v>0</v>
      </c>
      <c r="BL31" s="84">
        <v>0</v>
      </c>
      <c r="BM31" s="85">
        <v>0</v>
      </c>
      <c r="BN31" s="84">
        <v>0</v>
      </c>
      <c r="BO31" s="85">
        <v>0</v>
      </c>
      <c r="BP31" s="84">
        <v>0</v>
      </c>
      <c r="BQ31" s="85">
        <v>0</v>
      </c>
      <c r="BR31" s="84">
        <v>0</v>
      </c>
      <c r="BS31" s="85">
        <v>0</v>
      </c>
      <c r="BT31" s="84">
        <v>0</v>
      </c>
      <c r="BU31" s="85">
        <v>0</v>
      </c>
    </row>
    <row r="32" spans="1:73" ht="12.95" customHeight="1">
      <c r="A32" s="83"/>
      <c r="B32" s="80" t="s">
        <v>67</v>
      </c>
      <c r="C32" s="19">
        <v>21</v>
      </c>
      <c r="D32" s="84">
        <v>0</v>
      </c>
      <c r="E32" s="85">
        <v>0</v>
      </c>
      <c r="F32" s="84">
        <v>0</v>
      </c>
      <c r="G32" s="85">
        <v>0</v>
      </c>
      <c r="H32" s="84">
        <v>0</v>
      </c>
      <c r="I32" s="85">
        <v>0</v>
      </c>
      <c r="J32" s="84">
        <v>0</v>
      </c>
      <c r="K32" s="85">
        <v>0</v>
      </c>
      <c r="L32" s="84">
        <v>0</v>
      </c>
      <c r="M32" s="85">
        <v>0</v>
      </c>
      <c r="N32" s="84">
        <v>0</v>
      </c>
      <c r="O32" s="85">
        <v>0</v>
      </c>
      <c r="P32" s="84">
        <v>0</v>
      </c>
      <c r="Q32" s="85">
        <v>0</v>
      </c>
      <c r="R32" s="84">
        <v>0</v>
      </c>
      <c r="S32" s="85">
        <v>0</v>
      </c>
      <c r="T32" s="84">
        <v>0</v>
      </c>
      <c r="U32" s="85">
        <v>0</v>
      </c>
      <c r="V32" s="84">
        <v>0</v>
      </c>
      <c r="W32" s="85">
        <v>0</v>
      </c>
      <c r="X32" s="84">
        <v>0</v>
      </c>
      <c r="Y32" s="85">
        <v>0</v>
      </c>
      <c r="Z32" s="84">
        <v>0</v>
      </c>
      <c r="AA32" s="85">
        <v>0</v>
      </c>
      <c r="AB32" s="84">
        <v>0</v>
      </c>
      <c r="AC32" s="85">
        <v>0</v>
      </c>
      <c r="AD32" s="84">
        <v>0</v>
      </c>
      <c r="AE32" s="85">
        <v>0</v>
      </c>
      <c r="AF32" s="84">
        <v>0</v>
      </c>
      <c r="AG32" s="85">
        <v>0</v>
      </c>
      <c r="AH32" s="84">
        <v>2501.3560000000002</v>
      </c>
      <c r="AI32" s="85">
        <v>68.770728356939202</v>
      </c>
      <c r="AJ32" s="84">
        <v>0</v>
      </c>
      <c r="AK32" s="85">
        <v>0</v>
      </c>
      <c r="AL32" s="84">
        <v>0</v>
      </c>
      <c r="AM32" s="85">
        <v>0</v>
      </c>
      <c r="AN32" s="84">
        <v>0</v>
      </c>
      <c r="AO32" s="85">
        <v>0</v>
      </c>
      <c r="AP32" s="84">
        <v>0</v>
      </c>
      <c r="AQ32" s="85">
        <v>0</v>
      </c>
      <c r="AR32" s="84">
        <v>0</v>
      </c>
      <c r="AS32" s="85">
        <v>0</v>
      </c>
      <c r="AT32" s="84">
        <v>0</v>
      </c>
      <c r="AU32" s="85">
        <v>0</v>
      </c>
      <c r="AV32" s="84">
        <v>0</v>
      </c>
      <c r="AW32" s="85">
        <v>0</v>
      </c>
      <c r="AX32" s="84">
        <v>0</v>
      </c>
      <c r="AY32" s="85">
        <v>0</v>
      </c>
      <c r="AZ32" s="84">
        <v>0</v>
      </c>
      <c r="BA32" s="85">
        <v>0</v>
      </c>
      <c r="BB32" s="84">
        <v>0</v>
      </c>
      <c r="BC32" s="85">
        <v>0</v>
      </c>
      <c r="BD32" s="84">
        <v>0</v>
      </c>
      <c r="BE32" s="85">
        <v>0</v>
      </c>
      <c r="BF32" s="84">
        <v>0</v>
      </c>
      <c r="BG32" s="85">
        <v>0</v>
      </c>
      <c r="BH32" s="84">
        <v>0</v>
      </c>
      <c r="BI32" s="85">
        <v>0</v>
      </c>
      <c r="BJ32" s="84">
        <v>0</v>
      </c>
      <c r="BK32" s="85">
        <v>0</v>
      </c>
      <c r="BL32" s="84">
        <v>0</v>
      </c>
      <c r="BM32" s="85">
        <v>0</v>
      </c>
      <c r="BN32" s="84">
        <v>0</v>
      </c>
      <c r="BO32" s="85">
        <v>0</v>
      </c>
      <c r="BP32" s="84">
        <v>0</v>
      </c>
      <c r="BQ32" s="85">
        <v>0</v>
      </c>
      <c r="BR32" s="84">
        <v>0</v>
      </c>
      <c r="BS32" s="85">
        <v>0</v>
      </c>
      <c r="BT32" s="84">
        <v>0</v>
      </c>
      <c r="BU32" s="85">
        <v>0</v>
      </c>
    </row>
    <row r="33" spans="1:73" ht="12.95" customHeight="1">
      <c r="A33" s="83"/>
      <c r="B33" s="61"/>
      <c r="C33" s="86"/>
      <c r="D33" s="84"/>
      <c r="E33" s="85"/>
      <c r="F33" s="84"/>
      <c r="G33" s="85"/>
      <c r="H33" s="84"/>
      <c r="I33" s="85"/>
      <c r="J33" s="84"/>
      <c r="K33" s="85"/>
      <c r="L33" s="84"/>
      <c r="M33" s="85"/>
      <c r="N33" s="84"/>
      <c r="O33" s="85"/>
      <c r="P33" s="84"/>
      <c r="Q33" s="85"/>
      <c r="R33" s="84"/>
      <c r="S33" s="85"/>
      <c r="T33" s="84"/>
      <c r="U33" s="85"/>
      <c r="V33" s="84"/>
      <c r="W33" s="85"/>
      <c r="X33" s="84"/>
      <c r="Y33" s="85"/>
      <c r="Z33" s="84"/>
      <c r="AA33" s="85"/>
      <c r="AB33" s="84"/>
      <c r="AC33" s="85"/>
      <c r="AD33" s="84"/>
      <c r="AE33" s="85"/>
      <c r="AF33" s="84"/>
      <c r="AG33" s="85"/>
      <c r="AH33" s="84"/>
      <c r="AI33" s="85"/>
      <c r="AJ33" s="84"/>
      <c r="AK33" s="85"/>
      <c r="AL33" s="84"/>
      <c r="AM33" s="85"/>
      <c r="AN33" s="84"/>
      <c r="AO33" s="85"/>
      <c r="AP33" s="84"/>
      <c r="AQ33" s="85"/>
      <c r="AR33" s="84"/>
      <c r="AS33" s="85"/>
      <c r="AT33" s="84"/>
      <c r="AU33" s="85"/>
      <c r="AV33" s="84"/>
      <c r="AW33" s="85"/>
      <c r="AX33" s="84"/>
      <c r="AY33" s="85"/>
      <c r="AZ33" s="84"/>
      <c r="BA33" s="85"/>
      <c r="BB33" s="84"/>
      <c r="BC33" s="85"/>
      <c r="BD33" s="84"/>
      <c r="BE33" s="85"/>
      <c r="BF33" s="84"/>
      <c r="BG33" s="85"/>
      <c r="BH33" s="84"/>
      <c r="BI33" s="85"/>
      <c r="BJ33" s="84"/>
      <c r="BK33" s="85"/>
      <c r="BL33" s="84"/>
      <c r="BM33" s="85"/>
      <c r="BN33" s="84"/>
      <c r="BO33" s="85"/>
      <c r="BP33" s="84"/>
      <c r="BQ33" s="85"/>
      <c r="BR33" s="84"/>
      <c r="BS33" s="85"/>
      <c r="BT33" s="84"/>
      <c r="BU33" s="85"/>
    </row>
    <row r="34" spans="1:73" ht="12.95" customHeight="1">
      <c r="A34" s="83"/>
      <c r="B34" s="80" t="s">
        <v>68</v>
      </c>
      <c r="C34" s="19">
        <v>22</v>
      </c>
      <c r="D34" s="84">
        <v>40.840000000000003</v>
      </c>
      <c r="E34" s="85">
        <v>4252.3444172380023</v>
      </c>
      <c r="F34" s="84">
        <v>0</v>
      </c>
      <c r="G34" s="85">
        <v>0</v>
      </c>
      <c r="H34" s="84">
        <v>0</v>
      </c>
      <c r="I34" s="85">
        <v>0</v>
      </c>
      <c r="J34" s="84">
        <v>195.953</v>
      </c>
      <c r="K34" s="85">
        <v>385.7534204630702</v>
      </c>
      <c r="L34" s="84">
        <v>0</v>
      </c>
      <c r="M34" s="85">
        <v>0</v>
      </c>
      <c r="N34" s="84">
        <v>9.0440000000000005</v>
      </c>
      <c r="O34" s="85">
        <v>2506.0101724900487</v>
      </c>
      <c r="P34" s="84">
        <v>0</v>
      </c>
      <c r="Q34" s="85">
        <v>0</v>
      </c>
      <c r="R34" s="84">
        <v>308.221</v>
      </c>
      <c r="S34" s="85">
        <v>643.1960054636121</v>
      </c>
      <c r="T34" s="84">
        <v>0</v>
      </c>
      <c r="U34" s="85">
        <v>0</v>
      </c>
      <c r="V34" s="84">
        <v>8.16</v>
      </c>
      <c r="W34" s="85">
        <v>1043.3162990196079</v>
      </c>
      <c r="X34" s="84">
        <v>0</v>
      </c>
      <c r="Y34" s="85">
        <v>0</v>
      </c>
      <c r="Z34" s="84">
        <v>21.327999999999999</v>
      </c>
      <c r="AA34" s="85">
        <v>1730.4104932483122</v>
      </c>
      <c r="AB34" s="84">
        <v>0</v>
      </c>
      <c r="AC34" s="85">
        <v>0</v>
      </c>
      <c r="AD34" s="84">
        <v>110.687</v>
      </c>
      <c r="AE34" s="85">
        <v>320.79700416489743</v>
      </c>
      <c r="AF34" s="84">
        <v>0</v>
      </c>
      <c r="AG34" s="85">
        <v>0</v>
      </c>
      <c r="AH34" s="84">
        <v>28645.332999999999</v>
      </c>
      <c r="AI34" s="85">
        <v>82.179770366083716</v>
      </c>
      <c r="AJ34" s="84">
        <v>0</v>
      </c>
      <c r="AK34" s="85">
        <v>0</v>
      </c>
      <c r="AL34" s="84">
        <v>0</v>
      </c>
      <c r="AM34" s="85">
        <v>0</v>
      </c>
      <c r="AN34" s="84">
        <v>22.914000000000001</v>
      </c>
      <c r="AO34" s="85">
        <v>331.91629571441041</v>
      </c>
      <c r="AP34" s="84">
        <v>0</v>
      </c>
      <c r="AQ34" s="85">
        <v>0</v>
      </c>
      <c r="AR34" s="84">
        <v>0.60799999999999998</v>
      </c>
      <c r="AS34" s="85">
        <v>86.41611842105263</v>
      </c>
      <c r="AT34" s="84">
        <v>0</v>
      </c>
      <c r="AU34" s="85">
        <v>0</v>
      </c>
      <c r="AV34" s="84">
        <v>0</v>
      </c>
      <c r="AW34" s="85">
        <v>0</v>
      </c>
      <c r="AX34" s="84">
        <v>0</v>
      </c>
      <c r="AY34" s="85">
        <v>0</v>
      </c>
      <c r="AZ34" s="84">
        <v>0</v>
      </c>
      <c r="BA34" s="85">
        <v>0</v>
      </c>
      <c r="BB34" s="84">
        <v>0</v>
      </c>
      <c r="BC34" s="85">
        <v>0</v>
      </c>
      <c r="BD34" s="84">
        <v>1.099</v>
      </c>
      <c r="BE34" s="85">
        <v>521.5186533212011</v>
      </c>
      <c r="BF34" s="84">
        <v>0</v>
      </c>
      <c r="BG34" s="85">
        <v>0</v>
      </c>
      <c r="BH34" s="84">
        <v>0</v>
      </c>
      <c r="BI34" s="85">
        <v>0</v>
      </c>
      <c r="BJ34" s="84">
        <v>0</v>
      </c>
      <c r="BK34" s="85">
        <v>0</v>
      </c>
      <c r="BL34" s="84">
        <v>25.608000000000001</v>
      </c>
      <c r="BM34" s="85">
        <v>424.0972742892846</v>
      </c>
      <c r="BN34" s="84">
        <v>2.9670000000000001</v>
      </c>
      <c r="BO34" s="85">
        <v>984.32052578361981</v>
      </c>
      <c r="BP34" s="84">
        <v>32.216999999999999</v>
      </c>
      <c r="BQ34" s="85">
        <v>707.13694633268153</v>
      </c>
      <c r="BR34" s="84">
        <v>0</v>
      </c>
      <c r="BS34" s="85">
        <v>0</v>
      </c>
      <c r="BT34" s="84">
        <v>2.29</v>
      </c>
      <c r="BU34" s="85">
        <v>454.46550218340616</v>
      </c>
    </row>
    <row r="35" spans="1:73" ht="12.95" customHeight="1">
      <c r="A35" s="83"/>
      <c r="B35" s="80" t="s">
        <v>69</v>
      </c>
      <c r="C35" s="19">
        <v>23</v>
      </c>
      <c r="D35" s="84">
        <v>10.282999999999999</v>
      </c>
      <c r="E35" s="85">
        <v>3935.316152873675</v>
      </c>
      <c r="F35" s="84">
        <v>0</v>
      </c>
      <c r="G35" s="85">
        <v>0</v>
      </c>
      <c r="H35" s="84">
        <v>0</v>
      </c>
      <c r="I35" s="85">
        <v>0</v>
      </c>
      <c r="J35" s="84">
        <v>15.635999999999999</v>
      </c>
      <c r="K35" s="85">
        <v>373.93150422102838</v>
      </c>
      <c r="L35" s="84">
        <v>0</v>
      </c>
      <c r="M35" s="85">
        <v>0</v>
      </c>
      <c r="N35" s="84">
        <v>0.151</v>
      </c>
      <c r="O35" s="85">
        <v>2271.9139072847684</v>
      </c>
      <c r="P35" s="84">
        <v>0</v>
      </c>
      <c r="Q35" s="85">
        <v>0</v>
      </c>
      <c r="R35" s="84">
        <v>102.375</v>
      </c>
      <c r="S35" s="85">
        <v>657.03595604395605</v>
      </c>
      <c r="T35" s="84">
        <v>0</v>
      </c>
      <c r="U35" s="85">
        <v>0</v>
      </c>
      <c r="V35" s="84">
        <v>0.91600000000000004</v>
      </c>
      <c r="W35" s="85">
        <v>1374.8777292576419</v>
      </c>
      <c r="X35" s="84">
        <v>0</v>
      </c>
      <c r="Y35" s="85">
        <v>0</v>
      </c>
      <c r="Z35" s="84">
        <v>0.249</v>
      </c>
      <c r="AA35" s="85">
        <v>1439.7791164658636</v>
      </c>
      <c r="AB35" s="84">
        <v>0</v>
      </c>
      <c r="AC35" s="85">
        <v>0</v>
      </c>
      <c r="AD35" s="84">
        <v>1698.905</v>
      </c>
      <c r="AE35" s="85">
        <v>478.9471906904742</v>
      </c>
      <c r="AF35" s="84">
        <v>0</v>
      </c>
      <c r="AG35" s="85">
        <v>0</v>
      </c>
      <c r="AH35" s="84">
        <v>0</v>
      </c>
      <c r="AI35" s="85">
        <v>0</v>
      </c>
      <c r="AJ35" s="84">
        <v>0</v>
      </c>
      <c r="AK35" s="85">
        <v>0</v>
      </c>
      <c r="AL35" s="84">
        <v>0</v>
      </c>
      <c r="AM35" s="85">
        <v>0</v>
      </c>
      <c r="AN35" s="84">
        <v>2E-3</v>
      </c>
      <c r="AO35" s="85">
        <v>436.5</v>
      </c>
      <c r="AP35" s="84">
        <v>8.0000000000000002E-3</v>
      </c>
      <c r="AQ35" s="85">
        <v>116.25</v>
      </c>
      <c r="AR35" s="84">
        <v>0.22900000000000001</v>
      </c>
      <c r="AS35" s="85">
        <v>88.039301310043669</v>
      </c>
      <c r="AT35" s="84">
        <v>0</v>
      </c>
      <c r="AU35" s="85">
        <v>0</v>
      </c>
      <c r="AV35" s="84">
        <v>0</v>
      </c>
      <c r="AW35" s="85">
        <v>0</v>
      </c>
      <c r="AX35" s="84">
        <v>0</v>
      </c>
      <c r="AY35" s="85">
        <v>0</v>
      </c>
      <c r="AZ35" s="84">
        <v>0</v>
      </c>
      <c r="BA35" s="85">
        <v>0</v>
      </c>
      <c r="BB35" s="84">
        <v>0</v>
      </c>
      <c r="BC35" s="85">
        <v>0</v>
      </c>
      <c r="BD35" s="84">
        <v>0</v>
      </c>
      <c r="BE35" s="85">
        <v>0</v>
      </c>
      <c r="BF35" s="84">
        <v>0</v>
      </c>
      <c r="BG35" s="85">
        <v>0</v>
      </c>
      <c r="BH35" s="84">
        <v>0</v>
      </c>
      <c r="BI35" s="85">
        <v>0</v>
      </c>
      <c r="BJ35" s="84">
        <v>0</v>
      </c>
      <c r="BK35" s="85">
        <v>0</v>
      </c>
      <c r="BL35" s="84">
        <v>3.0000000000000001E-3</v>
      </c>
      <c r="BM35" s="85">
        <v>214</v>
      </c>
      <c r="BN35" s="84">
        <v>0</v>
      </c>
      <c r="BO35" s="85">
        <v>0</v>
      </c>
      <c r="BP35" s="84">
        <v>6.0000000000000001E-3</v>
      </c>
      <c r="BQ35" s="85">
        <v>1210.1666666666667</v>
      </c>
      <c r="BR35" s="84">
        <v>0</v>
      </c>
      <c r="BS35" s="85">
        <v>0</v>
      </c>
      <c r="BT35" s="84">
        <v>0</v>
      </c>
      <c r="BU35" s="85">
        <v>0</v>
      </c>
    </row>
    <row r="36" spans="1:73" ht="12.95" customHeight="1">
      <c r="A36" s="83"/>
      <c r="B36" s="80" t="s">
        <v>70</v>
      </c>
      <c r="C36" s="19">
        <v>24</v>
      </c>
      <c r="D36" s="84">
        <v>0.69799999999999995</v>
      </c>
      <c r="E36" s="85">
        <v>9121.9813753581657</v>
      </c>
      <c r="F36" s="84">
        <v>0</v>
      </c>
      <c r="G36" s="85">
        <v>0</v>
      </c>
      <c r="H36" s="84">
        <v>15.824</v>
      </c>
      <c r="I36" s="85">
        <v>2827.9098205257837</v>
      </c>
      <c r="J36" s="84">
        <v>8.9999999999999993E-3</v>
      </c>
      <c r="K36" s="85">
        <v>326.33333333333337</v>
      </c>
      <c r="L36" s="84">
        <v>4.1769999999999996</v>
      </c>
      <c r="M36" s="85">
        <v>443.92243236772805</v>
      </c>
      <c r="N36" s="84">
        <v>9.8000000000000004E-2</v>
      </c>
      <c r="O36" s="85">
        <v>1691.6632653061224</v>
      </c>
      <c r="P36" s="84">
        <v>454.54500000000002</v>
      </c>
      <c r="Q36" s="85">
        <v>1174.9376101376101</v>
      </c>
      <c r="R36" s="84">
        <v>0.13800000000000001</v>
      </c>
      <c r="S36" s="85">
        <v>1227.4057971014493</v>
      </c>
      <c r="T36" s="84">
        <v>6.1360000000000001</v>
      </c>
      <c r="U36" s="85">
        <v>779.03520208604959</v>
      </c>
      <c r="V36" s="84">
        <v>0</v>
      </c>
      <c r="W36" s="85">
        <v>0</v>
      </c>
      <c r="X36" s="84">
        <v>0.40500000000000003</v>
      </c>
      <c r="Y36" s="85">
        <v>766.40246913580245</v>
      </c>
      <c r="Z36" s="84">
        <v>0</v>
      </c>
      <c r="AA36" s="85">
        <v>0</v>
      </c>
      <c r="AB36" s="84">
        <v>1.391</v>
      </c>
      <c r="AC36" s="85">
        <v>988.63910855499648</v>
      </c>
      <c r="AD36" s="84">
        <v>0</v>
      </c>
      <c r="AE36" s="85">
        <v>0</v>
      </c>
      <c r="AF36" s="84">
        <v>0</v>
      </c>
      <c r="AG36" s="85">
        <v>0</v>
      </c>
      <c r="AH36" s="84">
        <v>0</v>
      </c>
      <c r="AI36" s="85">
        <v>0</v>
      </c>
      <c r="AJ36" s="84">
        <v>0</v>
      </c>
      <c r="AK36" s="85">
        <v>0</v>
      </c>
      <c r="AL36" s="84">
        <v>6.7000000000000004E-2</v>
      </c>
      <c r="AM36" s="85">
        <v>133.13432835820896</v>
      </c>
      <c r="AN36" s="84">
        <v>15.114000000000001</v>
      </c>
      <c r="AO36" s="85">
        <v>485.32545983856028</v>
      </c>
      <c r="AP36" s="84">
        <v>0</v>
      </c>
      <c r="AQ36" s="85">
        <v>0</v>
      </c>
      <c r="AR36" s="84">
        <v>1.331</v>
      </c>
      <c r="AS36" s="85">
        <v>264.3839218632607</v>
      </c>
      <c r="AT36" s="84">
        <v>0</v>
      </c>
      <c r="AU36" s="85">
        <v>0</v>
      </c>
      <c r="AV36" s="84">
        <v>0</v>
      </c>
      <c r="AW36" s="85">
        <v>0</v>
      </c>
      <c r="AX36" s="84">
        <v>0</v>
      </c>
      <c r="AY36" s="85">
        <v>0</v>
      </c>
      <c r="AZ36" s="84">
        <v>0</v>
      </c>
      <c r="BA36" s="85">
        <v>0</v>
      </c>
      <c r="BB36" s="84">
        <v>0</v>
      </c>
      <c r="BC36" s="85">
        <v>0</v>
      </c>
      <c r="BD36" s="84">
        <v>0</v>
      </c>
      <c r="BE36" s="85">
        <v>0</v>
      </c>
      <c r="BF36" s="84">
        <v>0</v>
      </c>
      <c r="BG36" s="85">
        <v>0</v>
      </c>
      <c r="BH36" s="84">
        <v>0</v>
      </c>
      <c r="BI36" s="85">
        <v>0</v>
      </c>
      <c r="BJ36" s="84">
        <v>0</v>
      </c>
      <c r="BK36" s="85">
        <v>0</v>
      </c>
      <c r="BL36" s="84">
        <v>43.014000000000003</v>
      </c>
      <c r="BM36" s="85">
        <v>329.94062398288929</v>
      </c>
      <c r="BN36" s="84">
        <v>2.9000000000000001E-2</v>
      </c>
      <c r="BO36" s="85">
        <v>1238.3793103448277</v>
      </c>
      <c r="BP36" s="84">
        <v>1.42</v>
      </c>
      <c r="BQ36" s="85">
        <v>966.55915492957752</v>
      </c>
      <c r="BR36" s="84">
        <v>0</v>
      </c>
      <c r="BS36" s="85">
        <v>0</v>
      </c>
      <c r="BT36" s="84">
        <v>0.13400000000000001</v>
      </c>
      <c r="BU36" s="85">
        <v>3148.4701492537315</v>
      </c>
    </row>
    <row r="37" spans="1:73" ht="12.95" customHeight="1">
      <c r="A37" s="83"/>
      <c r="B37" s="80" t="s">
        <v>71</v>
      </c>
      <c r="C37" s="19">
        <v>25</v>
      </c>
      <c r="D37" s="84">
        <v>0</v>
      </c>
      <c r="E37" s="85">
        <v>0</v>
      </c>
      <c r="F37" s="84">
        <v>0</v>
      </c>
      <c r="G37" s="85">
        <v>0</v>
      </c>
      <c r="H37" s="84">
        <v>0</v>
      </c>
      <c r="I37" s="85">
        <v>0</v>
      </c>
      <c r="J37" s="84">
        <v>0</v>
      </c>
      <c r="K37" s="85">
        <v>0</v>
      </c>
      <c r="L37" s="84">
        <v>0</v>
      </c>
      <c r="M37" s="85">
        <v>0</v>
      </c>
      <c r="N37" s="84">
        <v>0</v>
      </c>
      <c r="O37" s="85">
        <v>0</v>
      </c>
      <c r="P37" s="84">
        <v>0</v>
      </c>
      <c r="Q37" s="85">
        <v>0</v>
      </c>
      <c r="R37" s="84">
        <v>0</v>
      </c>
      <c r="S37" s="85">
        <v>0</v>
      </c>
      <c r="T37" s="84">
        <v>0</v>
      </c>
      <c r="U37" s="85">
        <v>0</v>
      </c>
      <c r="V37" s="84">
        <v>0</v>
      </c>
      <c r="W37" s="85">
        <v>0</v>
      </c>
      <c r="X37" s="84">
        <v>0</v>
      </c>
      <c r="Y37" s="85">
        <v>0</v>
      </c>
      <c r="Z37" s="84">
        <v>0</v>
      </c>
      <c r="AA37" s="85">
        <v>0</v>
      </c>
      <c r="AB37" s="84">
        <v>0</v>
      </c>
      <c r="AC37" s="85">
        <v>0</v>
      </c>
      <c r="AD37" s="84">
        <v>0</v>
      </c>
      <c r="AE37" s="85">
        <v>0</v>
      </c>
      <c r="AF37" s="84">
        <v>0</v>
      </c>
      <c r="AG37" s="85">
        <v>0</v>
      </c>
      <c r="AH37" s="84">
        <v>3.7999999999999999E-2</v>
      </c>
      <c r="AI37" s="85">
        <v>632.36842105263156</v>
      </c>
      <c r="AJ37" s="84">
        <v>0</v>
      </c>
      <c r="AK37" s="85">
        <v>0</v>
      </c>
      <c r="AL37" s="84">
        <v>0</v>
      </c>
      <c r="AM37" s="85">
        <v>0</v>
      </c>
      <c r="AN37" s="84">
        <v>13.837999999999999</v>
      </c>
      <c r="AO37" s="85">
        <v>404.88560485619308</v>
      </c>
      <c r="AP37" s="84">
        <v>0</v>
      </c>
      <c r="AQ37" s="85">
        <v>0</v>
      </c>
      <c r="AR37" s="84">
        <v>1.093</v>
      </c>
      <c r="AS37" s="85">
        <v>549.01646843549861</v>
      </c>
      <c r="AT37" s="84">
        <v>0</v>
      </c>
      <c r="AU37" s="85">
        <v>0</v>
      </c>
      <c r="AV37" s="84">
        <v>2.1970000000000001</v>
      </c>
      <c r="AW37" s="85">
        <v>165.2152935821575</v>
      </c>
      <c r="AX37" s="84">
        <v>0</v>
      </c>
      <c r="AY37" s="85">
        <v>0</v>
      </c>
      <c r="AZ37" s="84">
        <v>0</v>
      </c>
      <c r="BA37" s="85">
        <v>0</v>
      </c>
      <c r="BB37" s="84">
        <v>0.57799999999999996</v>
      </c>
      <c r="BC37" s="85">
        <v>318.63667820069202</v>
      </c>
      <c r="BD37" s="84">
        <v>1.855</v>
      </c>
      <c r="BE37" s="85">
        <v>901.96010781671157</v>
      </c>
      <c r="BF37" s="84">
        <v>0</v>
      </c>
      <c r="BG37" s="85">
        <v>0</v>
      </c>
      <c r="BH37" s="84">
        <v>0</v>
      </c>
      <c r="BI37" s="85">
        <v>0</v>
      </c>
      <c r="BJ37" s="84">
        <v>0</v>
      </c>
      <c r="BK37" s="85">
        <v>0</v>
      </c>
      <c r="BL37" s="84">
        <v>28.117000000000001</v>
      </c>
      <c r="BM37" s="85">
        <v>371.25774442508094</v>
      </c>
      <c r="BN37" s="84">
        <v>12.036</v>
      </c>
      <c r="BO37" s="85">
        <v>387.80741110003322</v>
      </c>
      <c r="BP37" s="84">
        <v>8.2639999999999993</v>
      </c>
      <c r="BQ37" s="85">
        <v>917.19288480154887</v>
      </c>
      <c r="BR37" s="84">
        <v>1.046</v>
      </c>
      <c r="BS37" s="85">
        <v>1867.623326959847</v>
      </c>
      <c r="BT37" s="84">
        <v>1.3879999999999999</v>
      </c>
      <c r="BU37" s="85">
        <v>1445.720461095101</v>
      </c>
    </row>
    <row r="38" spans="1:73" ht="12.95" customHeight="1">
      <c r="A38" s="83"/>
      <c r="B38" s="80" t="s">
        <v>72</v>
      </c>
      <c r="C38" s="19">
        <v>26</v>
      </c>
      <c r="D38" s="84">
        <v>0</v>
      </c>
      <c r="E38" s="85">
        <v>0</v>
      </c>
      <c r="F38" s="84">
        <v>0</v>
      </c>
      <c r="G38" s="85">
        <v>0</v>
      </c>
      <c r="H38" s="84">
        <v>0</v>
      </c>
      <c r="I38" s="85">
        <v>0</v>
      </c>
      <c r="J38" s="84">
        <v>0</v>
      </c>
      <c r="K38" s="85">
        <v>0</v>
      </c>
      <c r="L38" s="84">
        <v>0</v>
      </c>
      <c r="M38" s="85">
        <v>0</v>
      </c>
      <c r="N38" s="84">
        <v>0</v>
      </c>
      <c r="O38" s="85">
        <v>0</v>
      </c>
      <c r="P38" s="84">
        <v>0</v>
      </c>
      <c r="Q38" s="85">
        <v>0</v>
      </c>
      <c r="R38" s="84">
        <v>0</v>
      </c>
      <c r="S38" s="85">
        <v>0</v>
      </c>
      <c r="T38" s="84">
        <v>0</v>
      </c>
      <c r="U38" s="85">
        <v>0</v>
      </c>
      <c r="V38" s="84">
        <v>0</v>
      </c>
      <c r="W38" s="85">
        <v>0</v>
      </c>
      <c r="X38" s="84">
        <v>0</v>
      </c>
      <c r="Y38" s="85">
        <v>0</v>
      </c>
      <c r="Z38" s="84">
        <v>0</v>
      </c>
      <c r="AA38" s="85">
        <v>0</v>
      </c>
      <c r="AB38" s="84">
        <v>0</v>
      </c>
      <c r="AC38" s="85">
        <v>0</v>
      </c>
      <c r="AD38" s="84">
        <v>0</v>
      </c>
      <c r="AE38" s="85">
        <v>0</v>
      </c>
      <c r="AF38" s="84">
        <v>0</v>
      </c>
      <c r="AG38" s="85">
        <v>0</v>
      </c>
      <c r="AH38" s="84">
        <v>0</v>
      </c>
      <c r="AI38" s="85">
        <v>0</v>
      </c>
      <c r="AJ38" s="84">
        <v>0</v>
      </c>
      <c r="AK38" s="85">
        <v>0</v>
      </c>
      <c r="AL38" s="84">
        <v>0</v>
      </c>
      <c r="AM38" s="85">
        <v>0</v>
      </c>
      <c r="AN38" s="84">
        <v>0</v>
      </c>
      <c r="AO38" s="85">
        <v>0</v>
      </c>
      <c r="AP38" s="84">
        <v>0</v>
      </c>
      <c r="AQ38" s="85">
        <v>0</v>
      </c>
      <c r="AR38" s="84">
        <v>0</v>
      </c>
      <c r="AS38" s="85">
        <v>0</v>
      </c>
      <c r="AT38" s="84">
        <v>0</v>
      </c>
      <c r="AU38" s="85">
        <v>0</v>
      </c>
      <c r="AV38" s="84">
        <v>0</v>
      </c>
      <c r="AW38" s="85">
        <v>0</v>
      </c>
      <c r="AX38" s="84">
        <v>0</v>
      </c>
      <c r="AY38" s="85">
        <v>0</v>
      </c>
      <c r="AZ38" s="84">
        <v>0</v>
      </c>
      <c r="BA38" s="85">
        <v>0</v>
      </c>
      <c r="BB38" s="84">
        <v>0</v>
      </c>
      <c r="BC38" s="85">
        <v>0</v>
      </c>
      <c r="BD38" s="84">
        <v>0.40300000000000002</v>
      </c>
      <c r="BE38" s="85">
        <v>928</v>
      </c>
      <c r="BF38" s="84">
        <v>14.648</v>
      </c>
      <c r="BG38" s="85">
        <v>1142</v>
      </c>
      <c r="BH38" s="84">
        <v>0</v>
      </c>
      <c r="BI38" s="85">
        <v>0</v>
      </c>
      <c r="BJ38" s="84">
        <v>0</v>
      </c>
      <c r="BK38" s="85">
        <v>0</v>
      </c>
      <c r="BL38" s="84">
        <v>0</v>
      </c>
      <c r="BM38" s="85">
        <v>0</v>
      </c>
      <c r="BN38" s="84">
        <v>0</v>
      </c>
      <c r="BO38" s="85">
        <v>0</v>
      </c>
      <c r="BP38" s="84">
        <v>0</v>
      </c>
      <c r="BQ38" s="85">
        <v>0</v>
      </c>
      <c r="BR38" s="84">
        <v>0</v>
      </c>
      <c r="BS38" s="85">
        <v>0</v>
      </c>
      <c r="BT38" s="84">
        <v>0</v>
      </c>
      <c r="BU38" s="85">
        <v>0</v>
      </c>
    </row>
    <row r="39" spans="1:73" ht="12.95" customHeight="1">
      <c r="A39" s="83"/>
      <c r="B39" s="61"/>
      <c r="C39" s="86"/>
      <c r="D39" s="84"/>
      <c r="E39" s="85"/>
      <c r="F39" s="84"/>
      <c r="G39" s="85"/>
      <c r="H39" s="84"/>
      <c r="I39" s="85"/>
      <c r="J39" s="84"/>
      <c r="K39" s="85"/>
      <c r="L39" s="84"/>
      <c r="M39" s="85"/>
      <c r="N39" s="84"/>
      <c r="O39" s="85"/>
      <c r="P39" s="84"/>
      <c r="Q39" s="85"/>
      <c r="R39" s="84"/>
      <c r="S39" s="85"/>
      <c r="T39" s="84"/>
      <c r="U39" s="85"/>
      <c r="V39" s="84"/>
      <c r="W39" s="85"/>
      <c r="X39" s="84"/>
      <c r="Y39" s="85"/>
      <c r="Z39" s="84"/>
      <c r="AA39" s="85"/>
      <c r="AB39" s="84"/>
      <c r="AC39" s="85"/>
      <c r="AD39" s="84"/>
      <c r="AE39" s="85"/>
      <c r="AF39" s="84"/>
      <c r="AG39" s="85"/>
      <c r="AH39" s="84"/>
      <c r="AI39" s="85"/>
      <c r="AJ39" s="84"/>
      <c r="AK39" s="85"/>
      <c r="AL39" s="84"/>
      <c r="AM39" s="85"/>
      <c r="AN39" s="84"/>
      <c r="AO39" s="85"/>
      <c r="AP39" s="84"/>
      <c r="AQ39" s="85"/>
      <c r="AR39" s="84"/>
      <c r="AS39" s="85"/>
      <c r="AT39" s="84"/>
      <c r="AU39" s="85"/>
      <c r="AV39" s="84"/>
      <c r="AW39" s="85"/>
      <c r="AX39" s="84"/>
      <c r="AY39" s="85"/>
      <c r="AZ39" s="84"/>
      <c r="BA39" s="85"/>
      <c r="BB39" s="84"/>
      <c r="BC39" s="85"/>
      <c r="BD39" s="84"/>
      <c r="BE39" s="85"/>
      <c r="BF39" s="84"/>
      <c r="BG39" s="85"/>
      <c r="BH39" s="84"/>
      <c r="BI39" s="85"/>
      <c r="BJ39" s="84"/>
      <c r="BK39" s="85"/>
      <c r="BL39" s="84"/>
      <c r="BM39" s="85"/>
      <c r="BN39" s="84"/>
      <c r="BO39" s="85"/>
      <c r="BP39" s="84"/>
      <c r="BQ39" s="85"/>
      <c r="BR39" s="84"/>
      <c r="BS39" s="85"/>
      <c r="BT39" s="84"/>
      <c r="BU39" s="85"/>
    </row>
    <row r="40" spans="1:73" ht="12.95" customHeight="1">
      <c r="A40" s="83"/>
      <c r="B40" s="80" t="s">
        <v>73</v>
      </c>
      <c r="C40" s="19">
        <v>27</v>
      </c>
      <c r="D40" s="84">
        <v>5.6029999999999998</v>
      </c>
      <c r="E40" s="85">
        <v>2986.7792254149563</v>
      </c>
      <c r="F40" s="84">
        <v>0</v>
      </c>
      <c r="G40" s="85">
        <v>0</v>
      </c>
      <c r="H40" s="84">
        <v>0</v>
      </c>
      <c r="I40" s="85">
        <v>0</v>
      </c>
      <c r="J40" s="84">
        <v>0.02</v>
      </c>
      <c r="K40" s="85">
        <v>526.5</v>
      </c>
      <c r="L40" s="84">
        <v>0</v>
      </c>
      <c r="M40" s="85">
        <v>0</v>
      </c>
      <c r="N40" s="84">
        <v>0</v>
      </c>
      <c r="O40" s="85">
        <v>0</v>
      </c>
      <c r="P40" s="84">
        <v>0</v>
      </c>
      <c r="Q40" s="85">
        <v>0</v>
      </c>
      <c r="R40" s="84">
        <v>19.241</v>
      </c>
      <c r="S40" s="85">
        <v>1461.5600540512448</v>
      </c>
      <c r="T40" s="84">
        <v>0</v>
      </c>
      <c r="U40" s="85">
        <v>0</v>
      </c>
      <c r="V40" s="84">
        <v>0.21099999999999999</v>
      </c>
      <c r="W40" s="85">
        <v>671.67298578199052</v>
      </c>
      <c r="X40" s="84">
        <v>0</v>
      </c>
      <c r="Y40" s="85">
        <v>0</v>
      </c>
      <c r="Z40" s="84">
        <v>0</v>
      </c>
      <c r="AA40" s="85">
        <v>0</v>
      </c>
      <c r="AB40" s="84">
        <v>0</v>
      </c>
      <c r="AC40" s="85">
        <v>0</v>
      </c>
      <c r="AD40" s="84">
        <v>4.0380000000000003</v>
      </c>
      <c r="AE40" s="85">
        <v>881.78677563150075</v>
      </c>
      <c r="AF40" s="84">
        <v>0</v>
      </c>
      <c r="AG40" s="85">
        <v>0</v>
      </c>
      <c r="AH40" s="84">
        <v>74.346000000000004</v>
      </c>
      <c r="AI40" s="85">
        <v>59.533734161891701</v>
      </c>
      <c r="AJ40" s="84">
        <v>75.709000000000003</v>
      </c>
      <c r="AK40" s="85">
        <v>71.984334755445204</v>
      </c>
      <c r="AL40" s="84">
        <v>1.8260000000000001</v>
      </c>
      <c r="AM40" s="85">
        <v>131.0301204819277</v>
      </c>
      <c r="AN40" s="84">
        <v>7.45</v>
      </c>
      <c r="AO40" s="85">
        <v>778.4159731543624</v>
      </c>
      <c r="AP40" s="84">
        <v>0.24399999999999999</v>
      </c>
      <c r="AQ40" s="85">
        <v>224.61065573770492</v>
      </c>
      <c r="AR40" s="84">
        <v>229.95599999999999</v>
      </c>
      <c r="AS40" s="85">
        <v>149.87263215571673</v>
      </c>
      <c r="AT40" s="84">
        <v>0</v>
      </c>
      <c r="AU40" s="85">
        <v>0</v>
      </c>
      <c r="AV40" s="84">
        <v>0.109</v>
      </c>
      <c r="AW40" s="85">
        <v>868.36697247706422</v>
      </c>
      <c r="AX40" s="84">
        <v>0</v>
      </c>
      <c r="AY40" s="85">
        <v>0</v>
      </c>
      <c r="AZ40" s="84">
        <v>0</v>
      </c>
      <c r="BA40" s="85">
        <v>0</v>
      </c>
      <c r="BB40" s="84">
        <v>0</v>
      </c>
      <c r="BC40" s="85">
        <v>0</v>
      </c>
      <c r="BD40" s="84">
        <v>0</v>
      </c>
      <c r="BE40" s="85">
        <v>0</v>
      </c>
      <c r="BF40" s="84">
        <v>0</v>
      </c>
      <c r="BG40" s="85">
        <v>0</v>
      </c>
      <c r="BH40" s="84">
        <v>0</v>
      </c>
      <c r="BI40" s="85">
        <v>0</v>
      </c>
      <c r="BJ40" s="84">
        <v>0</v>
      </c>
      <c r="BK40" s="85">
        <v>0</v>
      </c>
      <c r="BL40" s="84">
        <v>112.79600000000001</v>
      </c>
      <c r="BM40" s="85">
        <v>383.76478775843111</v>
      </c>
      <c r="BN40" s="84">
        <v>0</v>
      </c>
      <c r="BO40" s="85">
        <v>0</v>
      </c>
      <c r="BP40" s="84">
        <v>2.8439999999999999</v>
      </c>
      <c r="BQ40" s="85">
        <v>1286.098452883263</v>
      </c>
      <c r="BR40" s="84">
        <v>0</v>
      </c>
      <c r="BS40" s="85">
        <v>0</v>
      </c>
      <c r="BT40" s="84">
        <v>0.39500000000000002</v>
      </c>
      <c r="BU40" s="85">
        <v>1168.939240506329</v>
      </c>
    </row>
    <row r="41" spans="1:73" ht="12.95" customHeight="1">
      <c r="A41" s="83"/>
      <c r="B41" s="80" t="s">
        <v>74</v>
      </c>
      <c r="C41" s="19">
        <v>28</v>
      </c>
      <c r="D41" s="84">
        <v>0</v>
      </c>
      <c r="E41" s="85">
        <v>0</v>
      </c>
      <c r="F41" s="84">
        <v>0</v>
      </c>
      <c r="G41" s="85">
        <v>0</v>
      </c>
      <c r="H41" s="84">
        <v>63</v>
      </c>
      <c r="I41" s="85">
        <v>2828</v>
      </c>
      <c r="J41" s="84">
        <v>0</v>
      </c>
      <c r="K41" s="85">
        <v>0</v>
      </c>
      <c r="L41" s="84">
        <v>55</v>
      </c>
      <c r="M41" s="85">
        <v>460</v>
      </c>
      <c r="N41" s="84">
        <v>0</v>
      </c>
      <c r="O41" s="85">
        <v>0</v>
      </c>
      <c r="P41" s="84">
        <v>364</v>
      </c>
      <c r="Q41" s="85">
        <v>1104</v>
      </c>
      <c r="R41" s="84">
        <v>0</v>
      </c>
      <c r="S41" s="85">
        <v>0</v>
      </c>
      <c r="T41" s="84">
        <v>148</v>
      </c>
      <c r="U41" s="85">
        <v>765</v>
      </c>
      <c r="V41" s="84">
        <v>0</v>
      </c>
      <c r="W41" s="85">
        <v>0</v>
      </c>
      <c r="X41" s="84">
        <v>3</v>
      </c>
      <c r="Y41" s="85">
        <v>766</v>
      </c>
      <c r="Z41" s="84">
        <v>0</v>
      </c>
      <c r="AA41" s="85">
        <v>0</v>
      </c>
      <c r="AB41" s="84">
        <v>33</v>
      </c>
      <c r="AC41" s="85">
        <v>989</v>
      </c>
      <c r="AD41" s="84">
        <v>0</v>
      </c>
      <c r="AE41" s="85">
        <v>0</v>
      </c>
      <c r="AF41" s="84">
        <v>0</v>
      </c>
      <c r="AG41" s="85">
        <v>0</v>
      </c>
      <c r="AH41" s="84">
        <v>0</v>
      </c>
      <c r="AI41" s="85">
        <v>0</v>
      </c>
      <c r="AJ41" s="84">
        <v>0</v>
      </c>
      <c r="AK41" s="85">
        <v>0</v>
      </c>
      <c r="AL41" s="84">
        <v>0</v>
      </c>
      <c r="AM41" s="85">
        <v>0</v>
      </c>
      <c r="AN41" s="84">
        <v>0</v>
      </c>
      <c r="AO41" s="85">
        <v>0</v>
      </c>
      <c r="AP41" s="84">
        <v>0</v>
      </c>
      <c r="AQ41" s="85">
        <v>0</v>
      </c>
      <c r="AR41" s="84">
        <v>0</v>
      </c>
      <c r="AS41" s="85">
        <v>0</v>
      </c>
      <c r="AT41" s="84">
        <v>0</v>
      </c>
      <c r="AU41" s="85">
        <v>0</v>
      </c>
      <c r="AV41" s="84">
        <v>0</v>
      </c>
      <c r="AW41" s="85">
        <v>0</v>
      </c>
      <c r="AX41" s="84">
        <v>0</v>
      </c>
      <c r="AY41" s="85">
        <v>0</v>
      </c>
      <c r="AZ41" s="84">
        <v>0</v>
      </c>
      <c r="BA41" s="85">
        <v>0</v>
      </c>
      <c r="BB41" s="84">
        <v>0</v>
      </c>
      <c r="BC41" s="85">
        <v>0</v>
      </c>
      <c r="BD41" s="84">
        <v>0</v>
      </c>
      <c r="BE41" s="85">
        <v>0</v>
      </c>
      <c r="BF41" s="84">
        <v>0</v>
      </c>
      <c r="BG41" s="85">
        <v>0</v>
      </c>
      <c r="BH41" s="84">
        <v>0</v>
      </c>
      <c r="BI41" s="85">
        <v>0</v>
      </c>
      <c r="BJ41" s="84">
        <v>0</v>
      </c>
      <c r="BK41" s="85">
        <v>0</v>
      </c>
      <c r="BL41" s="84">
        <v>0</v>
      </c>
      <c r="BM41" s="85">
        <v>0</v>
      </c>
      <c r="BN41" s="84">
        <v>0</v>
      </c>
      <c r="BO41" s="85">
        <v>0</v>
      </c>
      <c r="BP41" s="84">
        <v>0</v>
      </c>
      <c r="BQ41" s="85">
        <v>0</v>
      </c>
      <c r="BR41" s="84">
        <v>0</v>
      </c>
      <c r="BS41" s="85">
        <v>0</v>
      </c>
      <c r="BT41" s="84">
        <v>0</v>
      </c>
      <c r="BU41" s="85">
        <v>0</v>
      </c>
    </row>
    <row r="42" spans="1:73" ht="12.95" customHeight="1">
      <c r="A42" s="83"/>
      <c r="B42" s="80" t="s">
        <v>75</v>
      </c>
      <c r="C42" s="19">
        <v>29</v>
      </c>
      <c r="D42" s="84">
        <v>0</v>
      </c>
      <c r="E42" s="85">
        <v>0</v>
      </c>
      <c r="F42" s="84">
        <v>0</v>
      </c>
      <c r="G42" s="85">
        <v>0</v>
      </c>
      <c r="H42" s="84">
        <v>0</v>
      </c>
      <c r="I42" s="85">
        <v>0</v>
      </c>
      <c r="J42" s="84">
        <v>2.8000000000000001E-2</v>
      </c>
      <c r="K42" s="85">
        <v>654.14285714285711</v>
      </c>
      <c r="L42" s="84">
        <v>146.124</v>
      </c>
      <c r="M42" s="85">
        <v>460.75027374011114</v>
      </c>
      <c r="N42" s="84">
        <v>0</v>
      </c>
      <c r="O42" s="85">
        <v>0</v>
      </c>
      <c r="P42" s="84">
        <v>367.952</v>
      </c>
      <c r="Q42" s="85">
        <v>1015.6429180980127</v>
      </c>
      <c r="R42" s="84">
        <v>0</v>
      </c>
      <c r="S42" s="85">
        <v>0</v>
      </c>
      <c r="T42" s="84">
        <v>871.21600000000001</v>
      </c>
      <c r="U42" s="85">
        <v>644.14891944133251</v>
      </c>
      <c r="V42" s="84">
        <v>0</v>
      </c>
      <c r="W42" s="85">
        <v>0</v>
      </c>
      <c r="X42" s="84">
        <v>0</v>
      </c>
      <c r="Y42" s="85">
        <v>0</v>
      </c>
      <c r="Z42" s="84">
        <v>0</v>
      </c>
      <c r="AA42" s="85">
        <v>0</v>
      </c>
      <c r="AB42" s="84">
        <v>0</v>
      </c>
      <c r="AC42" s="85">
        <v>0</v>
      </c>
      <c r="AD42" s="84">
        <v>0.505</v>
      </c>
      <c r="AE42" s="85">
        <v>637.96237623762386</v>
      </c>
      <c r="AF42" s="84">
        <v>5287.732</v>
      </c>
      <c r="AG42" s="85">
        <v>340.68415929551645</v>
      </c>
      <c r="AH42" s="84">
        <v>136.846</v>
      </c>
      <c r="AI42" s="85">
        <v>69.606696578635834</v>
      </c>
      <c r="AJ42" s="84">
        <v>75.210999999999999</v>
      </c>
      <c r="AK42" s="85">
        <v>67.013096488545557</v>
      </c>
      <c r="AL42" s="84">
        <v>0</v>
      </c>
      <c r="AM42" s="85">
        <v>0</v>
      </c>
      <c r="AN42" s="84">
        <v>16.454999999999998</v>
      </c>
      <c r="AO42" s="85">
        <v>624.95326648435127</v>
      </c>
      <c r="AP42" s="84">
        <v>0.753</v>
      </c>
      <c r="AQ42" s="85">
        <v>414.32270916334664</v>
      </c>
      <c r="AR42" s="84">
        <v>252.16200000000001</v>
      </c>
      <c r="AS42" s="85">
        <v>165.50928371443754</v>
      </c>
      <c r="AT42" s="84">
        <v>0</v>
      </c>
      <c r="AU42" s="85">
        <v>0</v>
      </c>
      <c r="AV42" s="84">
        <v>0</v>
      </c>
      <c r="AW42" s="85">
        <v>0</v>
      </c>
      <c r="AX42" s="84">
        <v>0</v>
      </c>
      <c r="AY42" s="85">
        <v>0</v>
      </c>
      <c r="AZ42" s="84">
        <v>0</v>
      </c>
      <c r="BA42" s="85">
        <v>0</v>
      </c>
      <c r="BB42" s="84">
        <v>0</v>
      </c>
      <c r="BC42" s="85">
        <v>0</v>
      </c>
      <c r="BD42" s="84">
        <v>0</v>
      </c>
      <c r="BE42" s="85">
        <v>0</v>
      </c>
      <c r="BF42" s="84">
        <v>0</v>
      </c>
      <c r="BG42" s="85">
        <v>0</v>
      </c>
      <c r="BH42" s="84">
        <v>0</v>
      </c>
      <c r="BI42" s="85">
        <v>0</v>
      </c>
      <c r="BJ42" s="84">
        <v>0</v>
      </c>
      <c r="BK42" s="85">
        <v>0</v>
      </c>
      <c r="BL42" s="84">
        <v>144.845</v>
      </c>
      <c r="BM42" s="85">
        <v>284.87851151230626</v>
      </c>
      <c r="BN42" s="84">
        <v>0</v>
      </c>
      <c r="BO42" s="85">
        <v>0</v>
      </c>
      <c r="BP42" s="84">
        <v>5.7210000000000001</v>
      </c>
      <c r="BQ42" s="85">
        <v>1657.8248557944414</v>
      </c>
      <c r="BR42" s="84">
        <v>0</v>
      </c>
      <c r="BS42" s="85">
        <v>0</v>
      </c>
      <c r="BT42" s="84">
        <v>0</v>
      </c>
      <c r="BU42" s="85">
        <v>0</v>
      </c>
    </row>
    <row r="43" spans="1:73" ht="12.95" customHeight="1">
      <c r="A43" s="83"/>
      <c r="B43" s="80" t="s">
        <v>76</v>
      </c>
      <c r="C43" s="19">
        <v>30</v>
      </c>
      <c r="D43" s="84">
        <v>0.39100000000000001</v>
      </c>
      <c r="E43" s="85">
        <v>2387.6547314578006</v>
      </c>
      <c r="F43" s="84">
        <v>0</v>
      </c>
      <c r="G43" s="85">
        <v>0</v>
      </c>
      <c r="H43" s="84">
        <v>0</v>
      </c>
      <c r="I43" s="85">
        <v>0</v>
      </c>
      <c r="J43" s="84">
        <v>2.105</v>
      </c>
      <c r="K43" s="85">
        <v>775.19192399049882</v>
      </c>
      <c r="L43" s="84">
        <v>0</v>
      </c>
      <c r="M43" s="85">
        <v>0</v>
      </c>
      <c r="N43" s="84">
        <v>0</v>
      </c>
      <c r="O43" s="85">
        <v>0</v>
      </c>
      <c r="P43" s="84">
        <v>0</v>
      </c>
      <c r="Q43" s="85">
        <v>0</v>
      </c>
      <c r="R43" s="84">
        <v>0</v>
      </c>
      <c r="S43" s="85">
        <v>0</v>
      </c>
      <c r="T43" s="84">
        <v>0</v>
      </c>
      <c r="U43" s="85">
        <v>0</v>
      </c>
      <c r="V43" s="84">
        <v>0</v>
      </c>
      <c r="W43" s="85">
        <v>0</v>
      </c>
      <c r="X43" s="84">
        <v>0</v>
      </c>
      <c r="Y43" s="85">
        <v>0</v>
      </c>
      <c r="Z43" s="84">
        <v>0</v>
      </c>
      <c r="AA43" s="85">
        <v>0</v>
      </c>
      <c r="AB43" s="84">
        <v>0</v>
      </c>
      <c r="AC43" s="85">
        <v>0</v>
      </c>
      <c r="AD43" s="84">
        <v>13.295999999999999</v>
      </c>
      <c r="AE43" s="85">
        <v>347.08378459687123</v>
      </c>
      <c r="AF43" s="84">
        <v>0</v>
      </c>
      <c r="AG43" s="85">
        <v>0</v>
      </c>
      <c r="AH43" s="84">
        <v>176.49299999999999</v>
      </c>
      <c r="AI43" s="85">
        <v>73.784609021320961</v>
      </c>
      <c r="AJ43" s="84">
        <v>234.154</v>
      </c>
      <c r="AK43" s="85">
        <v>80.206547827498142</v>
      </c>
      <c r="AL43" s="84">
        <v>3.0000000000000001E-3</v>
      </c>
      <c r="AM43" s="85">
        <v>73.333333333333343</v>
      </c>
      <c r="AN43" s="84">
        <v>114.545</v>
      </c>
      <c r="AO43" s="85">
        <v>276.47160504605176</v>
      </c>
      <c r="AP43" s="84">
        <v>0.36499999999999999</v>
      </c>
      <c r="AQ43" s="85">
        <v>37.92876712328767</v>
      </c>
      <c r="AR43" s="84">
        <v>70.837999999999994</v>
      </c>
      <c r="AS43" s="85">
        <v>176.72163245715575</v>
      </c>
      <c r="AT43" s="84">
        <v>0</v>
      </c>
      <c r="AU43" s="85">
        <v>0</v>
      </c>
      <c r="AV43" s="84">
        <v>0</v>
      </c>
      <c r="AW43" s="85">
        <v>0</v>
      </c>
      <c r="AX43" s="84">
        <v>0</v>
      </c>
      <c r="AY43" s="85">
        <v>0</v>
      </c>
      <c r="AZ43" s="84">
        <v>0</v>
      </c>
      <c r="BA43" s="85">
        <v>0</v>
      </c>
      <c r="BB43" s="84">
        <v>0</v>
      </c>
      <c r="BC43" s="85">
        <v>0</v>
      </c>
      <c r="BD43" s="84">
        <v>0.58899999999999997</v>
      </c>
      <c r="BE43" s="85">
        <v>665.70458404074702</v>
      </c>
      <c r="BF43" s="84">
        <v>0</v>
      </c>
      <c r="BG43" s="85">
        <v>0</v>
      </c>
      <c r="BH43" s="84">
        <v>0</v>
      </c>
      <c r="BI43" s="85">
        <v>0</v>
      </c>
      <c r="BJ43" s="84">
        <v>0</v>
      </c>
      <c r="BK43" s="85">
        <v>0</v>
      </c>
      <c r="BL43" s="84">
        <v>186.488</v>
      </c>
      <c r="BM43" s="85">
        <v>353.09712153060786</v>
      </c>
      <c r="BN43" s="84">
        <v>0</v>
      </c>
      <c r="BO43" s="85">
        <v>0</v>
      </c>
      <c r="BP43" s="84">
        <v>5.46</v>
      </c>
      <c r="BQ43" s="85">
        <v>564.23882783882777</v>
      </c>
      <c r="BR43" s="84">
        <v>0</v>
      </c>
      <c r="BS43" s="85">
        <v>0</v>
      </c>
      <c r="BT43" s="84">
        <v>0.01</v>
      </c>
      <c r="BU43" s="85">
        <v>1284.3</v>
      </c>
    </row>
    <row r="44" spans="1:73" ht="12.95" customHeight="1">
      <c r="A44" s="83"/>
      <c r="B44" s="87" t="s">
        <v>77</v>
      </c>
      <c r="C44" s="19">
        <v>31</v>
      </c>
      <c r="D44" s="84">
        <v>14.683</v>
      </c>
      <c r="E44" s="85">
        <v>4412.9807260096713</v>
      </c>
      <c r="F44" s="84">
        <v>0</v>
      </c>
      <c r="G44" s="85">
        <v>0</v>
      </c>
      <c r="H44" s="84">
        <v>0</v>
      </c>
      <c r="I44" s="85">
        <v>0</v>
      </c>
      <c r="J44" s="84">
        <v>398.43099999999998</v>
      </c>
      <c r="K44" s="85">
        <v>689.58754966355525</v>
      </c>
      <c r="L44" s="84">
        <v>0</v>
      </c>
      <c r="M44" s="85">
        <v>0</v>
      </c>
      <c r="N44" s="84">
        <v>21.794</v>
      </c>
      <c r="O44" s="85">
        <v>1819.1577039552171</v>
      </c>
      <c r="P44" s="84">
        <v>0</v>
      </c>
      <c r="Q44" s="85">
        <v>0</v>
      </c>
      <c r="R44" s="84">
        <v>135.35400000000001</v>
      </c>
      <c r="S44" s="85">
        <v>1555.7351759090977</v>
      </c>
      <c r="T44" s="84">
        <v>0</v>
      </c>
      <c r="U44" s="85">
        <v>0</v>
      </c>
      <c r="V44" s="84">
        <v>23.588000000000001</v>
      </c>
      <c r="W44" s="85">
        <v>932.05104290317104</v>
      </c>
      <c r="X44" s="84">
        <v>0</v>
      </c>
      <c r="Y44" s="85">
        <v>0</v>
      </c>
      <c r="Z44" s="84">
        <v>11.473000000000001</v>
      </c>
      <c r="AA44" s="85">
        <v>1553.1299572910311</v>
      </c>
      <c r="AB44" s="84">
        <v>0</v>
      </c>
      <c r="AC44" s="85">
        <v>0</v>
      </c>
      <c r="AD44" s="84">
        <v>4.6559999999999997</v>
      </c>
      <c r="AE44" s="85">
        <v>656.0908505154639</v>
      </c>
      <c r="AF44" s="84">
        <v>0</v>
      </c>
      <c r="AG44" s="85">
        <v>0</v>
      </c>
      <c r="AH44" s="84">
        <v>0</v>
      </c>
      <c r="AI44" s="85">
        <v>0</v>
      </c>
      <c r="AJ44" s="84">
        <v>0</v>
      </c>
      <c r="AK44" s="85">
        <v>0</v>
      </c>
      <c r="AL44" s="84">
        <v>0</v>
      </c>
      <c r="AM44" s="85">
        <v>0</v>
      </c>
      <c r="AN44" s="84">
        <v>0</v>
      </c>
      <c r="AO44" s="85">
        <v>0</v>
      </c>
      <c r="AP44" s="84">
        <v>0</v>
      </c>
      <c r="AQ44" s="85">
        <v>0</v>
      </c>
      <c r="AR44" s="84">
        <v>0</v>
      </c>
      <c r="AS44" s="85">
        <v>0</v>
      </c>
      <c r="AT44" s="84">
        <v>0</v>
      </c>
      <c r="AU44" s="85">
        <v>0</v>
      </c>
      <c r="AV44" s="84">
        <v>0</v>
      </c>
      <c r="AW44" s="85">
        <v>0</v>
      </c>
      <c r="AX44" s="84">
        <v>0</v>
      </c>
      <c r="AY44" s="85">
        <v>0</v>
      </c>
      <c r="AZ44" s="84">
        <v>0</v>
      </c>
      <c r="BA44" s="85">
        <v>0</v>
      </c>
      <c r="BB44" s="84">
        <v>0</v>
      </c>
      <c r="BC44" s="85">
        <v>0</v>
      </c>
      <c r="BD44" s="84">
        <v>0</v>
      </c>
      <c r="BE44" s="85">
        <v>0</v>
      </c>
      <c r="BF44" s="84">
        <v>0</v>
      </c>
      <c r="BG44" s="85">
        <v>0</v>
      </c>
      <c r="BH44" s="84">
        <v>0</v>
      </c>
      <c r="BI44" s="85">
        <v>0</v>
      </c>
      <c r="BJ44" s="84">
        <v>0</v>
      </c>
      <c r="BK44" s="85">
        <v>0</v>
      </c>
      <c r="BL44" s="84">
        <v>6.0000000000000001E-3</v>
      </c>
      <c r="BM44" s="85">
        <v>323.66666666666663</v>
      </c>
      <c r="BN44" s="84">
        <v>0</v>
      </c>
      <c r="BO44" s="85">
        <v>0</v>
      </c>
      <c r="BP44" s="84">
        <v>3.0000000000000001E-3</v>
      </c>
      <c r="BQ44" s="85">
        <v>1134.6666666666667</v>
      </c>
      <c r="BR44" s="84">
        <v>0</v>
      </c>
      <c r="BS44" s="85">
        <v>0</v>
      </c>
      <c r="BT44" s="84">
        <v>0</v>
      </c>
      <c r="BU44" s="85">
        <v>0</v>
      </c>
    </row>
    <row r="45" spans="1:73" ht="12.95" customHeight="1">
      <c r="A45" s="83"/>
      <c r="B45" s="61"/>
      <c r="C45" s="86"/>
      <c r="D45" s="84"/>
      <c r="E45" s="85"/>
      <c r="F45" s="84"/>
      <c r="G45" s="85"/>
      <c r="H45" s="84"/>
      <c r="I45" s="85"/>
      <c r="J45" s="84"/>
      <c r="K45" s="85"/>
      <c r="L45" s="84"/>
      <c r="M45" s="85"/>
      <c r="N45" s="84"/>
      <c r="O45" s="85"/>
      <c r="P45" s="84"/>
      <c r="Q45" s="85"/>
      <c r="R45" s="84"/>
      <c r="S45" s="85"/>
      <c r="T45" s="84"/>
      <c r="U45" s="85"/>
      <c r="V45" s="84"/>
      <c r="W45" s="85"/>
      <c r="X45" s="84"/>
      <c r="Y45" s="85"/>
      <c r="Z45" s="84"/>
      <c r="AA45" s="85"/>
      <c r="AB45" s="84"/>
      <c r="AC45" s="85"/>
      <c r="AD45" s="84"/>
      <c r="AE45" s="85"/>
      <c r="AF45" s="84"/>
      <c r="AG45" s="85"/>
      <c r="AH45" s="84"/>
      <c r="AI45" s="85"/>
      <c r="AJ45" s="84"/>
      <c r="AK45" s="85"/>
      <c r="AL45" s="84"/>
      <c r="AM45" s="85"/>
      <c r="AN45" s="84"/>
      <c r="AO45" s="85"/>
      <c r="AP45" s="84"/>
      <c r="AQ45" s="85"/>
      <c r="AR45" s="84"/>
      <c r="AS45" s="85"/>
      <c r="AT45" s="84"/>
      <c r="AU45" s="85"/>
      <c r="AV45" s="84"/>
      <c r="AW45" s="85"/>
      <c r="AX45" s="84"/>
      <c r="AY45" s="85"/>
      <c r="AZ45" s="84"/>
      <c r="BA45" s="85"/>
      <c r="BB45" s="84"/>
      <c r="BC45" s="85"/>
      <c r="BD45" s="84"/>
      <c r="BE45" s="85"/>
      <c r="BF45" s="84"/>
      <c r="BG45" s="85"/>
      <c r="BH45" s="84"/>
      <c r="BI45" s="85"/>
      <c r="BJ45" s="84"/>
      <c r="BK45" s="85"/>
      <c r="BL45" s="84"/>
      <c r="BM45" s="85"/>
      <c r="BN45" s="84"/>
      <c r="BO45" s="85"/>
      <c r="BP45" s="84"/>
      <c r="BQ45" s="85"/>
      <c r="BR45" s="84"/>
      <c r="BS45" s="85"/>
      <c r="BT45" s="84"/>
      <c r="BU45" s="85"/>
    </row>
    <row r="46" spans="1:73" ht="12.95" customHeight="1">
      <c r="A46" s="83"/>
      <c r="B46" s="80" t="s">
        <v>78</v>
      </c>
      <c r="C46" s="19">
        <v>32</v>
      </c>
      <c r="D46" s="84">
        <v>4.5999999999999999E-2</v>
      </c>
      <c r="E46" s="85">
        <v>2323.8695652173915</v>
      </c>
      <c r="F46" s="84">
        <v>0</v>
      </c>
      <c r="G46" s="85">
        <v>0</v>
      </c>
      <c r="H46" s="84">
        <v>0</v>
      </c>
      <c r="I46" s="85">
        <v>0</v>
      </c>
      <c r="J46" s="84">
        <v>3.3330000000000002</v>
      </c>
      <c r="K46" s="85">
        <v>528.4227422742274</v>
      </c>
      <c r="L46" s="84">
        <v>0</v>
      </c>
      <c r="M46" s="85">
        <v>0</v>
      </c>
      <c r="N46" s="84">
        <v>0</v>
      </c>
      <c r="O46" s="85">
        <v>0</v>
      </c>
      <c r="P46" s="84">
        <v>0</v>
      </c>
      <c r="Q46" s="85">
        <v>0</v>
      </c>
      <c r="R46" s="84">
        <v>6.2E-2</v>
      </c>
      <c r="S46" s="85">
        <v>1590.8225806451612</v>
      </c>
      <c r="T46" s="84">
        <v>0</v>
      </c>
      <c r="U46" s="85">
        <v>0</v>
      </c>
      <c r="V46" s="84">
        <v>0</v>
      </c>
      <c r="W46" s="85">
        <v>0</v>
      </c>
      <c r="X46" s="84">
        <v>0</v>
      </c>
      <c r="Y46" s="85">
        <v>0</v>
      </c>
      <c r="Z46" s="84">
        <v>0</v>
      </c>
      <c r="AA46" s="85">
        <v>0</v>
      </c>
      <c r="AB46" s="84">
        <v>0</v>
      </c>
      <c r="AC46" s="85">
        <v>0</v>
      </c>
      <c r="AD46" s="84">
        <v>41.168999999999997</v>
      </c>
      <c r="AE46" s="85">
        <v>801.57876071801604</v>
      </c>
      <c r="AF46" s="84">
        <v>0</v>
      </c>
      <c r="AG46" s="85">
        <v>0</v>
      </c>
      <c r="AH46" s="84">
        <v>0</v>
      </c>
      <c r="AI46" s="85">
        <v>0</v>
      </c>
      <c r="AJ46" s="84">
        <v>1.4E-2</v>
      </c>
      <c r="AK46" s="85">
        <v>459.14285714285717</v>
      </c>
      <c r="AL46" s="84">
        <v>0.19400000000000001</v>
      </c>
      <c r="AM46" s="85">
        <v>54.943298969072167</v>
      </c>
      <c r="AN46" s="84">
        <v>1.36</v>
      </c>
      <c r="AO46" s="85">
        <v>779.54852941176478</v>
      </c>
      <c r="AP46" s="84">
        <v>0.51800000000000002</v>
      </c>
      <c r="AQ46" s="85">
        <v>78.814671814671826</v>
      </c>
      <c r="AR46" s="84">
        <v>0.224</v>
      </c>
      <c r="AS46" s="85">
        <v>350.65625</v>
      </c>
      <c r="AT46" s="84">
        <v>0</v>
      </c>
      <c r="AU46" s="85">
        <v>0</v>
      </c>
      <c r="AV46" s="84">
        <v>0</v>
      </c>
      <c r="AW46" s="85">
        <v>0</v>
      </c>
      <c r="AX46" s="84">
        <v>0</v>
      </c>
      <c r="AY46" s="85">
        <v>0</v>
      </c>
      <c r="AZ46" s="84">
        <v>0</v>
      </c>
      <c r="BA46" s="85">
        <v>0</v>
      </c>
      <c r="BB46" s="84">
        <v>0</v>
      </c>
      <c r="BC46" s="85">
        <v>0</v>
      </c>
      <c r="BD46" s="84">
        <v>7.0999999999999994E-2</v>
      </c>
      <c r="BE46" s="85">
        <v>935.81690140845069</v>
      </c>
      <c r="BF46" s="84">
        <v>0</v>
      </c>
      <c r="BG46" s="85">
        <v>0</v>
      </c>
      <c r="BH46" s="84">
        <v>0</v>
      </c>
      <c r="BI46" s="85">
        <v>0</v>
      </c>
      <c r="BJ46" s="84">
        <v>0</v>
      </c>
      <c r="BK46" s="85">
        <v>0</v>
      </c>
      <c r="BL46" s="84">
        <v>0.876</v>
      </c>
      <c r="BM46" s="85">
        <v>988.01598173515981</v>
      </c>
      <c r="BN46" s="84">
        <v>0</v>
      </c>
      <c r="BO46" s="85">
        <v>0</v>
      </c>
      <c r="BP46" s="84">
        <v>5.7000000000000002E-2</v>
      </c>
      <c r="BQ46" s="85">
        <v>920</v>
      </c>
      <c r="BR46" s="84">
        <v>0</v>
      </c>
      <c r="BS46" s="85">
        <v>0</v>
      </c>
      <c r="BT46" s="84">
        <v>2E-3</v>
      </c>
      <c r="BU46" s="85">
        <v>1798</v>
      </c>
    </row>
    <row r="47" spans="1:73" ht="12.95" customHeight="1">
      <c r="A47" s="83"/>
      <c r="B47" s="80" t="s">
        <v>79</v>
      </c>
      <c r="C47" s="19">
        <v>33</v>
      </c>
      <c r="D47" s="84">
        <v>0.55800000000000005</v>
      </c>
      <c r="E47" s="85">
        <v>2771</v>
      </c>
      <c r="F47" s="84">
        <v>0</v>
      </c>
      <c r="G47" s="85">
        <v>0</v>
      </c>
      <c r="H47" s="84">
        <v>0</v>
      </c>
      <c r="I47" s="85">
        <v>0</v>
      </c>
      <c r="J47" s="84">
        <v>0</v>
      </c>
      <c r="K47" s="85">
        <v>0</v>
      </c>
      <c r="L47" s="84">
        <v>0</v>
      </c>
      <c r="M47" s="85">
        <v>0</v>
      </c>
      <c r="N47" s="84">
        <v>0</v>
      </c>
      <c r="O47" s="85">
        <v>0</v>
      </c>
      <c r="P47" s="84">
        <v>0</v>
      </c>
      <c r="Q47" s="85">
        <v>0</v>
      </c>
      <c r="R47" s="84">
        <v>0</v>
      </c>
      <c r="S47" s="85">
        <v>0</v>
      </c>
      <c r="T47" s="84">
        <v>0</v>
      </c>
      <c r="U47" s="85">
        <v>0</v>
      </c>
      <c r="V47" s="84">
        <v>0</v>
      </c>
      <c r="W47" s="85">
        <v>0</v>
      </c>
      <c r="X47" s="84">
        <v>0</v>
      </c>
      <c r="Y47" s="85">
        <v>0</v>
      </c>
      <c r="Z47" s="84">
        <v>0</v>
      </c>
      <c r="AA47" s="85">
        <v>0</v>
      </c>
      <c r="AB47" s="84">
        <v>0</v>
      </c>
      <c r="AC47" s="85">
        <v>0</v>
      </c>
      <c r="AD47" s="84">
        <v>0</v>
      </c>
      <c r="AE47" s="85">
        <v>0</v>
      </c>
      <c r="AF47" s="84">
        <v>0</v>
      </c>
      <c r="AG47" s="85">
        <v>0</v>
      </c>
      <c r="AH47" s="84">
        <v>6424</v>
      </c>
      <c r="AI47" s="85">
        <v>76.216843088418429</v>
      </c>
      <c r="AJ47" s="84">
        <v>126</v>
      </c>
      <c r="AK47" s="85">
        <v>141.85714285714286</v>
      </c>
      <c r="AL47" s="84">
        <v>26</v>
      </c>
      <c r="AM47" s="85">
        <v>120</v>
      </c>
      <c r="AN47" s="84">
        <v>865</v>
      </c>
      <c r="AO47" s="85">
        <v>75.753757225433517</v>
      </c>
      <c r="AP47" s="84">
        <v>0</v>
      </c>
      <c r="AQ47" s="85">
        <v>0</v>
      </c>
      <c r="AR47" s="84">
        <v>5228</v>
      </c>
      <c r="AS47" s="85">
        <v>80.638102524866099</v>
      </c>
      <c r="AT47" s="84">
        <v>0</v>
      </c>
      <c r="AU47" s="85">
        <v>0</v>
      </c>
      <c r="AV47" s="84">
        <v>0</v>
      </c>
      <c r="AW47" s="85">
        <v>0</v>
      </c>
      <c r="AX47" s="84">
        <v>0</v>
      </c>
      <c r="AY47" s="85">
        <v>0</v>
      </c>
      <c r="AZ47" s="84">
        <v>0</v>
      </c>
      <c r="BA47" s="85">
        <v>0</v>
      </c>
      <c r="BB47" s="84">
        <v>0</v>
      </c>
      <c r="BC47" s="85">
        <v>0</v>
      </c>
      <c r="BD47" s="84">
        <v>0</v>
      </c>
      <c r="BE47" s="85">
        <v>0</v>
      </c>
      <c r="BF47" s="84">
        <v>0</v>
      </c>
      <c r="BG47" s="85">
        <v>0</v>
      </c>
      <c r="BH47" s="84">
        <v>0</v>
      </c>
      <c r="BI47" s="85">
        <v>0</v>
      </c>
      <c r="BJ47" s="84">
        <v>0</v>
      </c>
      <c r="BK47" s="85">
        <v>0</v>
      </c>
      <c r="BL47" s="84">
        <v>14</v>
      </c>
      <c r="BM47" s="85">
        <v>250.14285714285717</v>
      </c>
      <c r="BN47" s="84">
        <v>0</v>
      </c>
      <c r="BO47" s="85">
        <v>0</v>
      </c>
      <c r="BP47" s="84">
        <v>0</v>
      </c>
      <c r="BQ47" s="85">
        <v>0</v>
      </c>
      <c r="BR47" s="84">
        <v>0</v>
      </c>
      <c r="BS47" s="85">
        <v>0</v>
      </c>
      <c r="BT47" s="84">
        <v>0</v>
      </c>
      <c r="BU47" s="85">
        <v>0</v>
      </c>
    </row>
    <row r="48" spans="1:73" ht="12.95" customHeight="1">
      <c r="A48" s="83"/>
      <c r="B48" s="80" t="s">
        <v>80</v>
      </c>
      <c r="C48" s="19">
        <v>34</v>
      </c>
      <c r="D48" s="84">
        <v>0</v>
      </c>
      <c r="E48" s="85">
        <v>0</v>
      </c>
      <c r="F48" s="84">
        <v>0</v>
      </c>
      <c r="G48" s="85">
        <v>0</v>
      </c>
      <c r="H48" s="84">
        <v>0</v>
      </c>
      <c r="I48" s="85">
        <v>0</v>
      </c>
      <c r="J48" s="84">
        <v>0</v>
      </c>
      <c r="K48" s="85">
        <v>0</v>
      </c>
      <c r="L48" s="84">
        <v>0</v>
      </c>
      <c r="M48" s="85">
        <v>0</v>
      </c>
      <c r="N48" s="84">
        <v>0</v>
      </c>
      <c r="O48" s="85">
        <v>0</v>
      </c>
      <c r="P48" s="84">
        <v>0</v>
      </c>
      <c r="Q48" s="85">
        <v>0</v>
      </c>
      <c r="R48" s="84">
        <v>0</v>
      </c>
      <c r="S48" s="85">
        <v>0</v>
      </c>
      <c r="T48" s="84">
        <v>0</v>
      </c>
      <c r="U48" s="85">
        <v>0</v>
      </c>
      <c r="V48" s="84">
        <v>0</v>
      </c>
      <c r="W48" s="85">
        <v>0</v>
      </c>
      <c r="X48" s="84">
        <v>0</v>
      </c>
      <c r="Y48" s="85">
        <v>0</v>
      </c>
      <c r="Z48" s="84">
        <v>0</v>
      </c>
      <c r="AA48" s="85">
        <v>0</v>
      </c>
      <c r="AB48" s="84">
        <v>0</v>
      </c>
      <c r="AC48" s="85">
        <v>0</v>
      </c>
      <c r="AD48" s="84">
        <v>0</v>
      </c>
      <c r="AE48" s="85">
        <v>0</v>
      </c>
      <c r="AF48" s="84">
        <v>0</v>
      </c>
      <c r="AG48" s="85">
        <v>0</v>
      </c>
      <c r="AH48" s="84">
        <v>3.9489999999999998</v>
      </c>
      <c r="AI48" s="85">
        <v>44.004051658647754</v>
      </c>
      <c r="AJ48" s="84">
        <v>15.925000000000001</v>
      </c>
      <c r="AK48" s="85">
        <v>105.62260596546311</v>
      </c>
      <c r="AL48" s="84">
        <v>0</v>
      </c>
      <c r="AM48" s="85">
        <v>0</v>
      </c>
      <c r="AN48" s="84">
        <v>162.93799999999999</v>
      </c>
      <c r="AO48" s="85">
        <v>435.30470485706218</v>
      </c>
      <c r="AP48" s="84">
        <v>0</v>
      </c>
      <c r="AQ48" s="85">
        <v>0</v>
      </c>
      <c r="AR48" s="84">
        <v>700.53300000000002</v>
      </c>
      <c r="AS48" s="85">
        <v>120.61451066545044</v>
      </c>
      <c r="AT48" s="84">
        <v>0</v>
      </c>
      <c r="AU48" s="85">
        <v>0</v>
      </c>
      <c r="AV48" s="84">
        <v>0</v>
      </c>
      <c r="AW48" s="85">
        <v>0</v>
      </c>
      <c r="AX48" s="84">
        <v>0</v>
      </c>
      <c r="AY48" s="85">
        <v>0</v>
      </c>
      <c r="AZ48" s="84">
        <v>0</v>
      </c>
      <c r="BA48" s="85">
        <v>0</v>
      </c>
      <c r="BB48" s="84">
        <v>0</v>
      </c>
      <c r="BC48" s="85">
        <v>0</v>
      </c>
      <c r="BD48" s="84">
        <v>12.04</v>
      </c>
      <c r="BE48" s="85">
        <v>885.92109634551491</v>
      </c>
      <c r="BF48" s="84">
        <v>0</v>
      </c>
      <c r="BG48" s="85">
        <v>0</v>
      </c>
      <c r="BH48" s="84">
        <v>0</v>
      </c>
      <c r="BI48" s="85">
        <v>0</v>
      </c>
      <c r="BJ48" s="84">
        <v>0</v>
      </c>
      <c r="BK48" s="85">
        <v>0</v>
      </c>
      <c r="BL48" s="84">
        <v>12.852</v>
      </c>
      <c r="BM48" s="85">
        <v>346.63437597261128</v>
      </c>
      <c r="BN48" s="84">
        <v>25.102</v>
      </c>
      <c r="BO48" s="85">
        <v>639.69576129392078</v>
      </c>
      <c r="BP48" s="84">
        <v>5.6020000000000003</v>
      </c>
      <c r="BQ48" s="85">
        <v>1137.2304534094965</v>
      </c>
      <c r="BR48" s="84">
        <v>0</v>
      </c>
      <c r="BS48" s="85">
        <v>0</v>
      </c>
      <c r="BT48" s="84">
        <v>0.71599999999999997</v>
      </c>
      <c r="BU48" s="85">
        <v>800.07541899441333</v>
      </c>
    </row>
    <row r="49" spans="1:73" ht="12.95" customHeight="1">
      <c r="A49" s="83"/>
      <c r="B49" s="80" t="s">
        <v>81</v>
      </c>
      <c r="C49" s="19">
        <v>35</v>
      </c>
      <c r="D49" s="84">
        <v>0</v>
      </c>
      <c r="E49" s="85">
        <v>0</v>
      </c>
      <c r="F49" s="84">
        <v>0</v>
      </c>
      <c r="G49" s="85">
        <v>0</v>
      </c>
      <c r="H49" s="84">
        <v>0</v>
      </c>
      <c r="I49" s="85">
        <v>0</v>
      </c>
      <c r="J49" s="84">
        <v>0</v>
      </c>
      <c r="K49" s="85">
        <v>0</v>
      </c>
      <c r="L49" s="84">
        <v>0</v>
      </c>
      <c r="M49" s="85">
        <v>0</v>
      </c>
      <c r="N49" s="84">
        <v>0</v>
      </c>
      <c r="O49" s="85">
        <v>0</v>
      </c>
      <c r="P49" s="84">
        <v>0</v>
      </c>
      <c r="Q49" s="85">
        <v>0</v>
      </c>
      <c r="R49" s="84">
        <v>0</v>
      </c>
      <c r="S49" s="85">
        <v>0</v>
      </c>
      <c r="T49" s="84">
        <v>0</v>
      </c>
      <c r="U49" s="85">
        <v>0</v>
      </c>
      <c r="V49" s="84">
        <v>0</v>
      </c>
      <c r="W49" s="85">
        <v>0</v>
      </c>
      <c r="X49" s="84">
        <v>0</v>
      </c>
      <c r="Y49" s="85">
        <v>0</v>
      </c>
      <c r="Z49" s="84">
        <v>0</v>
      </c>
      <c r="AA49" s="85">
        <v>0</v>
      </c>
      <c r="AB49" s="84">
        <v>0</v>
      </c>
      <c r="AC49" s="85">
        <v>0</v>
      </c>
      <c r="AD49" s="84">
        <v>0</v>
      </c>
      <c r="AE49" s="85">
        <v>0</v>
      </c>
      <c r="AF49" s="84">
        <v>0</v>
      </c>
      <c r="AG49" s="85">
        <v>0</v>
      </c>
      <c r="AH49" s="84">
        <v>23.231000000000002</v>
      </c>
      <c r="AI49" s="85">
        <v>368.06052257759029</v>
      </c>
      <c r="AJ49" s="84">
        <v>0.83299999999999996</v>
      </c>
      <c r="AK49" s="85">
        <v>315.31332533013205</v>
      </c>
      <c r="AL49" s="84">
        <v>0</v>
      </c>
      <c r="AM49" s="85">
        <v>0</v>
      </c>
      <c r="AN49" s="84">
        <v>24.898</v>
      </c>
      <c r="AO49" s="85">
        <v>462.34002731143067</v>
      </c>
      <c r="AP49" s="84">
        <v>0</v>
      </c>
      <c r="AQ49" s="85">
        <v>0</v>
      </c>
      <c r="AR49" s="84">
        <v>48.161000000000001</v>
      </c>
      <c r="AS49" s="85">
        <v>134.67315877992567</v>
      </c>
      <c r="AT49" s="84">
        <v>0</v>
      </c>
      <c r="AU49" s="85">
        <v>0</v>
      </c>
      <c r="AV49" s="84">
        <v>0</v>
      </c>
      <c r="AW49" s="85">
        <v>0</v>
      </c>
      <c r="AX49" s="84">
        <v>0</v>
      </c>
      <c r="AY49" s="85">
        <v>0</v>
      </c>
      <c r="AZ49" s="84">
        <v>0</v>
      </c>
      <c r="BA49" s="85">
        <v>0</v>
      </c>
      <c r="BB49" s="84">
        <v>0</v>
      </c>
      <c r="BC49" s="85">
        <v>0</v>
      </c>
      <c r="BD49" s="84">
        <v>20.228999999999999</v>
      </c>
      <c r="BE49" s="85">
        <v>598.35384843541453</v>
      </c>
      <c r="BF49" s="84">
        <v>0</v>
      </c>
      <c r="BG49" s="85">
        <v>0</v>
      </c>
      <c r="BH49" s="84">
        <v>0</v>
      </c>
      <c r="BI49" s="85">
        <v>0</v>
      </c>
      <c r="BJ49" s="84">
        <v>0</v>
      </c>
      <c r="BK49" s="85">
        <v>0</v>
      </c>
      <c r="BL49" s="84">
        <v>0</v>
      </c>
      <c r="BM49" s="85">
        <v>0</v>
      </c>
      <c r="BN49" s="84">
        <v>0</v>
      </c>
      <c r="BO49" s="85">
        <v>0</v>
      </c>
      <c r="BP49" s="84">
        <v>0</v>
      </c>
      <c r="BQ49" s="85">
        <v>0</v>
      </c>
      <c r="BR49" s="84">
        <v>0</v>
      </c>
      <c r="BS49" s="85">
        <v>0</v>
      </c>
      <c r="BT49" s="84">
        <v>0</v>
      </c>
      <c r="BU49" s="85">
        <v>0</v>
      </c>
    </row>
    <row r="50" spans="1:73" ht="12.95" customHeight="1">
      <c r="A50" s="83"/>
      <c r="B50" s="80" t="s">
        <v>82</v>
      </c>
      <c r="C50" s="19">
        <v>36</v>
      </c>
      <c r="D50" s="84">
        <v>0</v>
      </c>
      <c r="E50" s="85">
        <v>0</v>
      </c>
      <c r="F50" s="84">
        <v>0</v>
      </c>
      <c r="G50" s="85">
        <v>0</v>
      </c>
      <c r="H50" s="84">
        <v>0</v>
      </c>
      <c r="I50" s="85">
        <v>0</v>
      </c>
      <c r="J50" s="84">
        <v>0</v>
      </c>
      <c r="K50" s="85">
        <v>0</v>
      </c>
      <c r="L50" s="84">
        <v>0</v>
      </c>
      <c r="M50" s="85">
        <v>0</v>
      </c>
      <c r="N50" s="84">
        <v>0</v>
      </c>
      <c r="O50" s="85">
        <v>0</v>
      </c>
      <c r="P50" s="84">
        <v>0</v>
      </c>
      <c r="Q50" s="85">
        <v>0</v>
      </c>
      <c r="R50" s="84">
        <v>0</v>
      </c>
      <c r="S50" s="85">
        <v>0</v>
      </c>
      <c r="T50" s="84">
        <v>0</v>
      </c>
      <c r="U50" s="85">
        <v>0</v>
      </c>
      <c r="V50" s="84">
        <v>0</v>
      </c>
      <c r="W50" s="85">
        <v>0</v>
      </c>
      <c r="X50" s="84">
        <v>0</v>
      </c>
      <c r="Y50" s="85">
        <v>0</v>
      </c>
      <c r="Z50" s="84">
        <v>0</v>
      </c>
      <c r="AA50" s="85">
        <v>0</v>
      </c>
      <c r="AB50" s="84">
        <v>0</v>
      </c>
      <c r="AC50" s="85">
        <v>0</v>
      </c>
      <c r="AD50" s="84">
        <v>2.89</v>
      </c>
      <c r="AE50" s="85">
        <v>671</v>
      </c>
      <c r="AF50" s="84">
        <v>0</v>
      </c>
      <c r="AG50" s="85">
        <v>0</v>
      </c>
      <c r="AH50" s="84">
        <v>0.41499999999999998</v>
      </c>
      <c r="AI50" s="85">
        <v>412.61204819277106</v>
      </c>
      <c r="AJ50" s="84">
        <v>0</v>
      </c>
      <c r="AK50" s="85">
        <v>0</v>
      </c>
      <c r="AL50" s="84">
        <v>0.69</v>
      </c>
      <c r="AM50" s="85">
        <v>608.91594202898557</v>
      </c>
      <c r="AN50" s="84">
        <v>3.3639999999999999</v>
      </c>
      <c r="AO50" s="85">
        <v>741.04369797859681</v>
      </c>
      <c r="AP50" s="84">
        <v>11.35</v>
      </c>
      <c r="AQ50" s="85">
        <v>162.92290748898677</v>
      </c>
      <c r="AR50" s="84">
        <v>9.7029999999999994</v>
      </c>
      <c r="AS50" s="85">
        <v>84.1776770071112</v>
      </c>
      <c r="AT50" s="84">
        <v>0</v>
      </c>
      <c r="AU50" s="85">
        <v>0</v>
      </c>
      <c r="AV50" s="84">
        <v>0</v>
      </c>
      <c r="AW50" s="85">
        <v>0</v>
      </c>
      <c r="AX50" s="84">
        <v>0</v>
      </c>
      <c r="AY50" s="85">
        <v>0</v>
      </c>
      <c r="AZ50" s="84">
        <v>0</v>
      </c>
      <c r="BA50" s="85">
        <v>0</v>
      </c>
      <c r="BB50" s="84">
        <v>0</v>
      </c>
      <c r="BC50" s="85">
        <v>0</v>
      </c>
      <c r="BD50" s="84">
        <v>5.4930000000000003</v>
      </c>
      <c r="BE50" s="85">
        <v>613.84835244857084</v>
      </c>
      <c r="BF50" s="84">
        <v>0</v>
      </c>
      <c r="BG50" s="85">
        <v>0</v>
      </c>
      <c r="BH50" s="84">
        <v>0</v>
      </c>
      <c r="BI50" s="85">
        <v>0</v>
      </c>
      <c r="BJ50" s="84">
        <v>0</v>
      </c>
      <c r="BK50" s="85">
        <v>0</v>
      </c>
      <c r="BL50" s="84">
        <v>19.03</v>
      </c>
      <c r="BM50" s="85">
        <v>298.0391487125591</v>
      </c>
      <c r="BN50" s="84">
        <v>0.57399999999999995</v>
      </c>
      <c r="BO50" s="85">
        <v>435.83623693379786</v>
      </c>
      <c r="BP50" s="84">
        <v>28.443000000000001</v>
      </c>
      <c r="BQ50" s="85">
        <v>734.88847871180951</v>
      </c>
      <c r="BR50" s="84">
        <v>0</v>
      </c>
      <c r="BS50" s="85">
        <v>0</v>
      </c>
      <c r="BT50" s="84">
        <v>1.802</v>
      </c>
      <c r="BU50" s="85">
        <v>1983.9911209766926</v>
      </c>
    </row>
    <row r="51" spans="1:73" ht="12.95" customHeight="1">
      <c r="A51" s="83"/>
      <c r="B51" s="61"/>
      <c r="C51" s="86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61"/>
      <c r="BU51" s="61"/>
    </row>
    <row r="52" spans="1:73" ht="12.95" customHeight="1">
      <c r="A52" s="83"/>
      <c r="B52" s="80" t="s">
        <v>83</v>
      </c>
      <c r="C52" s="19">
        <v>37</v>
      </c>
      <c r="D52" s="84">
        <v>0.28000000000000003</v>
      </c>
      <c r="E52" s="85">
        <v>1275.1928571428571</v>
      </c>
      <c r="F52" s="84">
        <v>0</v>
      </c>
      <c r="G52" s="85">
        <v>0</v>
      </c>
      <c r="H52" s="84">
        <v>0</v>
      </c>
      <c r="I52" s="85">
        <v>0</v>
      </c>
      <c r="J52" s="84">
        <v>7.1999999999999995E-2</v>
      </c>
      <c r="K52" s="85">
        <v>180.18055555555557</v>
      </c>
      <c r="L52" s="84">
        <v>0</v>
      </c>
      <c r="M52" s="85">
        <v>0</v>
      </c>
      <c r="N52" s="84">
        <v>0</v>
      </c>
      <c r="O52" s="85">
        <v>0</v>
      </c>
      <c r="P52" s="84">
        <v>0</v>
      </c>
      <c r="Q52" s="85">
        <v>0</v>
      </c>
      <c r="R52" s="84">
        <v>4.9980000000000002</v>
      </c>
      <c r="S52" s="85">
        <v>494.80252100840335</v>
      </c>
      <c r="T52" s="84">
        <v>0</v>
      </c>
      <c r="U52" s="85">
        <v>0</v>
      </c>
      <c r="V52" s="84">
        <v>0</v>
      </c>
      <c r="W52" s="85">
        <v>0</v>
      </c>
      <c r="X52" s="84">
        <v>0</v>
      </c>
      <c r="Y52" s="85">
        <v>0</v>
      </c>
      <c r="Z52" s="84">
        <v>0</v>
      </c>
      <c r="AA52" s="85">
        <v>0</v>
      </c>
      <c r="AB52" s="84">
        <v>0</v>
      </c>
      <c r="AC52" s="85">
        <v>0</v>
      </c>
      <c r="AD52" s="84">
        <v>164.16399999999999</v>
      </c>
      <c r="AE52" s="85">
        <v>511.34161570137178</v>
      </c>
      <c r="AF52" s="84">
        <v>0</v>
      </c>
      <c r="AG52" s="85">
        <v>0</v>
      </c>
      <c r="AH52" s="84">
        <v>20.666</v>
      </c>
      <c r="AI52" s="85">
        <v>101.45707926062131</v>
      </c>
      <c r="AJ52" s="84">
        <v>119.944</v>
      </c>
      <c r="AK52" s="85">
        <v>90.965200426865863</v>
      </c>
      <c r="AL52" s="84">
        <v>0</v>
      </c>
      <c r="AM52" s="85">
        <v>0</v>
      </c>
      <c r="AN52" s="84">
        <v>7.7409999999999997</v>
      </c>
      <c r="AO52" s="85">
        <v>367.22283942643065</v>
      </c>
      <c r="AP52" s="84">
        <v>3.7999999999999999E-2</v>
      </c>
      <c r="AQ52" s="85">
        <v>493.84210526315786</v>
      </c>
      <c r="AR52" s="84">
        <v>931.577</v>
      </c>
      <c r="AS52" s="85">
        <v>69.380070568509097</v>
      </c>
      <c r="AT52" s="84">
        <v>0</v>
      </c>
      <c r="AU52" s="85">
        <v>0</v>
      </c>
      <c r="AV52" s="84">
        <v>0</v>
      </c>
      <c r="AW52" s="85">
        <v>0</v>
      </c>
      <c r="AX52" s="84">
        <v>0</v>
      </c>
      <c r="AY52" s="85">
        <v>0</v>
      </c>
      <c r="AZ52" s="84">
        <v>0</v>
      </c>
      <c r="BA52" s="85">
        <v>0</v>
      </c>
      <c r="BB52" s="84">
        <v>0</v>
      </c>
      <c r="BC52" s="85">
        <v>0</v>
      </c>
      <c r="BD52" s="84">
        <v>0.41699999999999998</v>
      </c>
      <c r="BE52" s="85">
        <v>326.21582733812949</v>
      </c>
      <c r="BF52" s="84">
        <v>0</v>
      </c>
      <c r="BG52" s="85">
        <v>0</v>
      </c>
      <c r="BH52" s="84">
        <v>0</v>
      </c>
      <c r="BI52" s="85">
        <v>0</v>
      </c>
      <c r="BJ52" s="84">
        <v>0</v>
      </c>
      <c r="BK52" s="85">
        <v>0</v>
      </c>
      <c r="BL52" s="84">
        <v>5.944</v>
      </c>
      <c r="BM52" s="85">
        <v>266.84740915208613</v>
      </c>
      <c r="BN52" s="84">
        <v>0</v>
      </c>
      <c r="BO52" s="85">
        <v>0</v>
      </c>
      <c r="BP52" s="84">
        <v>3.34</v>
      </c>
      <c r="BQ52" s="85">
        <v>520.24221556886232</v>
      </c>
      <c r="BR52" s="84">
        <v>0</v>
      </c>
      <c r="BS52" s="85">
        <v>0</v>
      </c>
      <c r="BT52" s="84">
        <v>7.5999999999999998E-2</v>
      </c>
      <c r="BU52" s="85">
        <v>2120.5131578947367</v>
      </c>
    </row>
    <row r="53" spans="1:73" ht="12.95" customHeight="1">
      <c r="A53" s="83"/>
      <c r="B53" s="80" t="s">
        <v>84</v>
      </c>
      <c r="C53" s="19">
        <v>38</v>
      </c>
      <c r="D53" s="84">
        <v>0</v>
      </c>
      <c r="E53" s="85">
        <v>0</v>
      </c>
      <c r="F53" s="84">
        <v>0</v>
      </c>
      <c r="G53" s="85">
        <v>0</v>
      </c>
      <c r="H53" s="84">
        <v>0</v>
      </c>
      <c r="I53" s="85">
        <v>0</v>
      </c>
      <c r="J53" s="84">
        <v>0</v>
      </c>
      <c r="K53" s="85">
        <v>0</v>
      </c>
      <c r="L53" s="84">
        <v>0</v>
      </c>
      <c r="M53" s="85">
        <v>0</v>
      </c>
      <c r="N53" s="84">
        <v>0</v>
      </c>
      <c r="O53" s="85">
        <v>0</v>
      </c>
      <c r="P53" s="84">
        <v>0</v>
      </c>
      <c r="Q53" s="85">
        <v>0</v>
      </c>
      <c r="R53" s="84">
        <v>0</v>
      </c>
      <c r="S53" s="85">
        <v>0</v>
      </c>
      <c r="T53" s="84">
        <v>0</v>
      </c>
      <c r="U53" s="85">
        <v>0</v>
      </c>
      <c r="V53" s="84">
        <v>0</v>
      </c>
      <c r="W53" s="85">
        <v>0</v>
      </c>
      <c r="X53" s="84">
        <v>0</v>
      </c>
      <c r="Y53" s="85">
        <v>0</v>
      </c>
      <c r="Z53" s="84">
        <v>0</v>
      </c>
      <c r="AA53" s="85">
        <v>0</v>
      </c>
      <c r="AB53" s="84">
        <v>0</v>
      </c>
      <c r="AC53" s="85">
        <v>0</v>
      </c>
      <c r="AD53" s="84">
        <v>0.79100000000000004</v>
      </c>
      <c r="AE53" s="85">
        <v>305.84070796460173</v>
      </c>
      <c r="AF53" s="84">
        <v>0</v>
      </c>
      <c r="AG53" s="85">
        <v>0</v>
      </c>
      <c r="AH53" s="84">
        <v>4.8000000000000001E-2</v>
      </c>
      <c r="AI53" s="85">
        <v>67.5</v>
      </c>
      <c r="AJ53" s="84">
        <v>3.4529999999999998</v>
      </c>
      <c r="AK53" s="85">
        <v>94.832319721980895</v>
      </c>
      <c r="AL53" s="84">
        <v>0</v>
      </c>
      <c r="AM53" s="85">
        <v>0</v>
      </c>
      <c r="AN53" s="84">
        <v>245.197</v>
      </c>
      <c r="AO53" s="85">
        <v>370.74536801021219</v>
      </c>
      <c r="AP53" s="84">
        <v>14.38</v>
      </c>
      <c r="AQ53" s="85">
        <v>245.23810848400558</v>
      </c>
      <c r="AR53" s="84">
        <v>1065.277</v>
      </c>
      <c r="AS53" s="85">
        <v>128.7007003812154</v>
      </c>
      <c r="AT53" s="84">
        <v>0</v>
      </c>
      <c r="AU53" s="85">
        <v>0</v>
      </c>
      <c r="AV53" s="84">
        <v>0</v>
      </c>
      <c r="AW53" s="85">
        <v>0</v>
      </c>
      <c r="AX53" s="84">
        <v>0</v>
      </c>
      <c r="AY53" s="85">
        <v>0</v>
      </c>
      <c r="AZ53" s="84">
        <v>0</v>
      </c>
      <c r="BA53" s="85">
        <v>0</v>
      </c>
      <c r="BB53" s="84">
        <v>0</v>
      </c>
      <c r="BC53" s="85">
        <v>0</v>
      </c>
      <c r="BD53" s="84">
        <v>29.285</v>
      </c>
      <c r="BE53" s="85">
        <v>848.06778214102781</v>
      </c>
      <c r="BF53" s="84">
        <v>0</v>
      </c>
      <c r="BG53" s="85">
        <v>0</v>
      </c>
      <c r="BH53" s="84">
        <v>0</v>
      </c>
      <c r="BI53" s="85">
        <v>0</v>
      </c>
      <c r="BJ53" s="84">
        <v>0</v>
      </c>
      <c r="BK53" s="85">
        <v>0</v>
      </c>
      <c r="BL53" s="84">
        <v>62.707000000000001</v>
      </c>
      <c r="BM53" s="85">
        <v>217.19431642400372</v>
      </c>
      <c r="BN53" s="84">
        <v>0.29599999999999999</v>
      </c>
      <c r="BO53" s="85">
        <v>350.41554054054052</v>
      </c>
      <c r="BP53" s="84">
        <v>3.722</v>
      </c>
      <c r="BQ53" s="85">
        <v>820.09430413756047</v>
      </c>
      <c r="BR53" s="84">
        <v>0</v>
      </c>
      <c r="BS53" s="85">
        <v>0</v>
      </c>
      <c r="BT53" s="84">
        <v>0.253</v>
      </c>
      <c r="BU53" s="85">
        <v>1318.5375494071147</v>
      </c>
    </row>
    <row r="54" spans="1:73" ht="12.95" customHeight="1">
      <c r="A54" s="83"/>
      <c r="B54" s="80" t="s">
        <v>85</v>
      </c>
      <c r="C54" s="19">
        <v>39</v>
      </c>
      <c r="D54" s="84">
        <v>0</v>
      </c>
      <c r="E54" s="85">
        <v>0</v>
      </c>
      <c r="F54" s="84">
        <v>0</v>
      </c>
      <c r="G54" s="85">
        <v>0</v>
      </c>
      <c r="H54" s="84">
        <v>0</v>
      </c>
      <c r="I54" s="85">
        <v>0</v>
      </c>
      <c r="J54" s="84">
        <v>0</v>
      </c>
      <c r="K54" s="85">
        <v>0</v>
      </c>
      <c r="L54" s="84">
        <v>0</v>
      </c>
      <c r="M54" s="85">
        <v>0</v>
      </c>
      <c r="N54" s="84">
        <v>0</v>
      </c>
      <c r="O54" s="85">
        <v>0</v>
      </c>
      <c r="P54" s="84">
        <v>0</v>
      </c>
      <c r="Q54" s="85">
        <v>0</v>
      </c>
      <c r="R54" s="84">
        <v>0</v>
      </c>
      <c r="S54" s="85">
        <v>0</v>
      </c>
      <c r="T54" s="84">
        <v>0</v>
      </c>
      <c r="U54" s="85">
        <v>0</v>
      </c>
      <c r="V54" s="84">
        <v>0</v>
      </c>
      <c r="W54" s="85">
        <v>0</v>
      </c>
      <c r="X54" s="84">
        <v>0</v>
      </c>
      <c r="Y54" s="85">
        <v>0</v>
      </c>
      <c r="Z54" s="84">
        <v>0</v>
      </c>
      <c r="AA54" s="85">
        <v>0</v>
      </c>
      <c r="AB54" s="84">
        <v>0</v>
      </c>
      <c r="AC54" s="85">
        <v>0</v>
      </c>
      <c r="AD54" s="84">
        <v>5.5E-2</v>
      </c>
      <c r="AE54" s="85">
        <v>58.909090909090907</v>
      </c>
      <c r="AF54" s="84">
        <v>0</v>
      </c>
      <c r="AG54" s="85">
        <v>0</v>
      </c>
      <c r="AH54" s="84">
        <v>7.6999999999999999E-2</v>
      </c>
      <c r="AI54" s="85">
        <v>105.1948051948052</v>
      </c>
      <c r="AJ54" s="84">
        <v>5.6000000000000001E-2</v>
      </c>
      <c r="AK54" s="85">
        <v>57.857142857142861</v>
      </c>
      <c r="AL54" s="84">
        <v>1.7330000000000001</v>
      </c>
      <c r="AM54" s="85">
        <v>67.180611656087706</v>
      </c>
      <c r="AN54" s="84">
        <v>998.91499999999996</v>
      </c>
      <c r="AO54" s="85">
        <v>336.45344498781179</v>
      </c>
      <c r="AP54" s="84">
        <v>11.77</v>
      </c>
      <c r="AQ54" s="85">
        <v>128.37043330501274</v>
      </c>
      <c r="AR54" s="84">
        <v>1291.904</v>
      </c>
      <c r="AS54" s="85">
        <v>106.8639821534727</v>
      </c>
      <c r="AT54" s="84">
        <v>0</v>
      </c>
      <c r="AU54" s="85">
        <v>0</v>
      </c>
      <c r="AV54" s="84">
        <v>0</v>
      </c>
      <c r="AW54" s="85">
        <v>0</v>
      </c>
      <c r="AX54" s="84">
        <v>0</v>
      </c>
      <c r="AY54" s="85">
        <v>0</v>
      </c>
      <c r="AZ54" s="84">
        <v>0</v>
      </c>
      <c r="BA54" s="85">
        <v>0</v>
      </c>
      <c r="BB54" s="84">
        <v>0</v>
      </c>
      <c r="BC54" s="85">
        <v>0</v>
      </c>
      <c r="BD54" s="84">
        <v>5.35</v>
      </c>
      <c r="BE54" s="85">
        <v>530.85532710280381</v>
      </c>
      <c r="BF54" s="84">
        <v>0</v>
      </c>
      <c r="BG54" s="85">
        <v>0</v>
      </c>
      <c r="BH54" s="84">
        <v>0</v>
      </c>
      <c r="BI54" s="85">
        <v>0</v>
      </c>
      <c r="BJ54" s="84">
        <v>0</v>
      </c>
      <c r="BK54" s="85">
        <v>0</v>
      </c>
      <c r="BL54" s="84">
        <v>6.4729999999999999</v>
      </c>
      <c r="BM54" s="85">
        <v>914.00602502703532</v>
      </c>
      <c r="BN54" s="84">
        <v>0.15</v>
      </c>
      <c r="BO54" s="85">
        <v>408.24</v>
      </c>
      <c r="BP54" s="84">
        <v>21.812000000000001</v>
      </c>
      <c r="BQ54" s="85">
        <v>693.03488905189806</v>
      </c>
      <c r="BR54" s="84">
        <v>0</v>
      </c>
      <c r="BS54" s="85">
        <v>0</v>
      </c>
      <c r="BT54" s="84">
        <v>1.4970000000000001</v>
      </c>
      <c r="BU54" s="85">
        <v>1296.2885771543085</v>
      </c>
    </row>
    <row r="55" spans="1:73" ht="12.95" customHeight="1">
      <c r="A55" s="83"/>
      <c r="B55" s="80" t="s">
        <v>86</v>
      </c>
      <c r="C55" s="19">
        <v>40</v>
      </c>
      <c r="D55" s="84">
        <v>0</v>
      </c>
      <c r="E55" s="85">
        <v>0</v>
      </c>
      <c r="F55" s="84">
        <v>0</v>
      </c>
      <c r="G55" s="85">
        <v>0</v>
      </c>
      <c r="H55" s="84">
        <v>0</v>
      </c>
      <c r="I55" s="85">
        <v>0</v>
      </c>
      <c r="J55" s="84">
        <v>0</v>
      </c>
      <c r="K55" s="85">
        <v>0</v>
      </c>
      <c r="L55" s="84">
        <v>0</v>
      </c>
      <c r="M55" s="85">
        <v>0</v>
      </c>
      <c r="N55" s="84">
        <v>0</v>
      </c>
      <c r="O55" s="85">
        <v>0</v>
      </c>
      <c r="P55" s="84">
        <v>0</v>
      </c>
      <c r="Q55" s="85">
        <v>0</v>
      </c>
      <c r="R55" s="84">
        <v>0</v>
      </c>
      <c r="S55" s="85">
        <v>0</v>
      </c>
      <c r="T55" s="84">
        <v>0</v>
      </c>
      <c r="U55" s="85">
        <v>0</v>
      </c>
      <c r="V55" s="84">
        <v>0</v>
      </c>
      <c r="W55" s="85">
        <v>0</v>
      </c>
      <c r="X55" s="84">
        <v>0</v>
      </c>
      <c r="Y55" s="85">
        <v>0</v>
      </c>
      <c r="Z55" s="84">
        <v>0</v>
      </c>
      <c r="AA55" s="85">
        <v>0</v>
      </c>
      <c r="AB55" s="84">
        <v>0</v>
      </c>
      <c r="AC55" s="85">
        <v>0</v>
      </c>
      <c r="AD55" s="84">
        <v>7.0529999999999999</v>
      </c>
      <c r="AE55" s="85">
        <v>202.48660144619311</v>
      </c>
      <c r="AF55" s="84">
        <v>0</v>
      </c>
      <c r="AG55" s="85">
        <v>0</v>
      </c>
      <c r="AH55" s="84">
        <v>0</v>
      </c>
      <c r="AI55" s="85">
        <v>0</v>
      </c>
      <c r="AJ55" s="84">
        <v>11.563000000000001</v>
      </c>
      <c r="AK55" s="85">
        <v>171.65303122027157</v>
      </c>
      <c r="AL55" s="84">
        <v>138.69</v>
      </c>
      <c r="AM55" s="85">
        <v>99.52999495277237</v>
      </c>
      <c r="AN55" s="84">
        <v>1180.056</v>
      </c>
      <c r="AO55" s="85">
        <v>348.84353030703625</v>
      </c>
      <c r="AP55" s="84">
        <v>68.307000000000002</v>
      </c>
      <c r="AQ55" s="85">
        <v>222.20422504282138</v>
      </c>
      <c r="AR55" s="84">
        <v>1624.0840000000001</v>
      </c>
      <c r="AS55" s="85">
        <v>112.50420544750148</v>
      </c>
      <c r="AT55" s="84">
        <v>0</v>
      </c>
      <c r="AU55" s="85">
        <v>0</v>
      </c>
      <c r="AV55" s="84">
        <v>0</v>
      </c>
      <c r="AW55" s="85">
        <v>0</v>
      </c>
      <c r="AX55" s="84">
        <v>0</v>
      </c>
      <c r="AY55" s="85">
        <v>0</v>
      </c>
      <c r="AZ55" s="84">
        <v>0</v>
      </c>
      <c r="BA55" s="85">
        <v>0</v>
      </c>
      <c r="BB55" s="84">
        <v>0</v>
      </c>
      <c r="BC55" s="85">
        <v>0</v>
      </c>
      <c r="BD55" s="84">
        <v>31.966999999999999</v>
      </c>
      <c r="BE55" s="85">
        <v>549.26380329715016</v>
      </c>
      <c r="BF55" s="84">
        <v>0</v>
      </c>
      <c r="BG55" s="85">
        <v>0</v>
      </c>
      <c r="BH55" s="84">
        <v>0</v>
      </c>
      <c r="BI55" s="85">
        <v>0</v>
      </c>
      <c r="BJ55" s="84">
        <v>0</v>
      </c>
      <c r="BK55" s="85">
        <v>0</v>
      </c>
      <c r="BL55" s="84">
        <v>1190.192</v>
      </c>
      <c r="BM55" s="85">
        <v>227.92043720677</v>
      </c>
      <c r="BN55" s="84">
        <v>7.0000000000000001E-3</v>
      </c>
      <c r="BO55" s="85">
        <v>77.142857142857139</v>
      </c>
      <c r="BP55" s="84">
        <v>36.509</v>
      </c>
      <c r="BQ55" s="85">
        <v>652.33372593059244</v>
      </c>
      <c r="BR55" s="84">
        <v>0</v>
      </c>
      <c r="BS55" s="85">
        <v>0</v>
      </c>
      <c r="BT55" s="84">
        <v>3.7999999999999999E-2</v>
      </c>
      <c r="BU55" s="85">
        <v>810</v>
      </c>
    </row>
    <row r="56" spans="1:73" ht="12.95" customHeight="1">
      <c r="A56" s="83"/>
      <c r="B56" s="80" t="s">
        <v>87</v>
      </c>
      <c r="C56" s="19">
        <v>41</v>
      </c>
      <c r="D56" s="84">
        <v>19.596</v>
      </c>
      <c r="E56" s="85">
        <v>2223.1240559297817</v>
      </c>
      <c r="F56" s="84">
        <v>0</v>
      </c>
      <c r="G56" s="85">
        <v>0</v>
      </c>
      <c r="H56" s="84">
        <v>0</v>
      </c>
      <c r="I56" s="85">
        <v>0</v>
      </c>
      <c r="J56" s="84">
        <v>0</v>
      </c>
      <c r="K56" s="85">
        <v>0</v>
      </c>
      <c r="L56" s="84">
        <v>0</v>
      </c>
      <c r="M56" s="85">
        <v>0</v>
      </c>
      <c r="N56" s="84">
        <v>0</v>
      </c>
      <c r="O56" s="85">
        <v>0</v>
      </c>
      <c r="P56" s="84">
        <v>0</v>
      </c>
      <c r="Q56" s="85">
        <v>0</v>
      </c>
      <c r="R56" s="84">
        <v>0</v>
      </c>
      <c r="S56" s="85">
        <v>0</v>
      </c>
      <c r="T56" s="84">
        <v>0</v>
      </c>
      <c r="U56" s="85">
        <v>0</v>
      </c>
      <c r="V56" s="84">
        <v>0</v>
      </c>
      <c r="W56" s="85">
        <v>0</v>
      </c>
      <c r="X56" s="84">
        <v>0</v>
      </c>
      <c r="Y56" s="85">
        <v>0</v>
      </c>
      <c r="Z56" s="84">
        <v>0</v>
      </c>
      <c r="AA56" s="85">
        <v>0</v>
      </c>
      <c r="AB56" s="84">
        <v>0</v>
      </c>
      <c r="AC56" s="85">
        <v>0</v>
      </c>
      <c r="AD56" s="84">
        <v>19.713000000000001</v>
      </c>
      <c r="AE56" s="85">
        <v>481.11743519504898</v>
      </c>
      <c r="AF56" s="84">
        <v>0</v>
      </c>
      <c r="AG56" s="85">
        <v>0</v>
      </c>
      <c r="AH56" s="84">
        <v>1383.7439999999999</v>
      </c>
      <c r="AI56" s="85">
        <v>77.34236824152444</v>
      </c>
      <c r="AJ56" s="84">
        <v>67.841999999999999</v>
      </c>
      <c r="AK56" s="85">
        <v>78.872055658736471</v>
      </c>
      <c r="AL56" s="84">
        <v>75.239999999999995</v>
      </c>
      <c r="AM56" s="85">
        <v>55.044976076555024</v>
      </c>
      <c r="AN56" s="84">
        <v>633.24</v>
      </c>
      <c r="AO56" s="85">
        <v>288.94422809677212</v>
      </c>
      <c r="AP56" s="84">
        <v>28.241</v>
      </c>
      <c r="AQ56" s="85">
        <v>292.8707906943805</v>
      </c>
      <c r="AR56" s="84">
        <v>818.86800000000005</v>
      </c>
      <c r="AS56" s="85">
        <v>95.038626494135812</v>
      </c>
      <c r="AT56" s="84">
        <v>0</v>
      </c>
      <c r="AU56" s="85">
        <v>0</v>
      </c>
      <c r="AV56" s="84">
        <v>0</v>
      </c>
      <c r="AW56" s="85">
        <v>0</v>
      </c>
      <c r="AX56" s="84">
        <v>0</v>
      </c>
      <c r="AY56" s="85">
        <v>0</v>
      </c>
      <c r="AZ56" s="84">
        <v>0</v>
      </c>
      <c r="BA56" s="85">
        <v>0</v>
      </c>
      <c r="BB56" s="84">
        <v>0</v>
      </c>
      <c r="BC56" s="85">
        <v>0</v>
      </c>
      <c r="BD56" s="84">
        <v>11.214</v>
      </c>
      <c r="BE56" s="85">
        <v>626.7447833065811</v>
      </c>
      <c r="BF56" s="84">
        <v>0</v>
      </c>
      <c r="BG56" s="85">
        <v>0</v>
      </c>
      <c r="BH56" s="84">
        <v>0</v>
      </c>
      <c r="BI56" s="85">
        <v>0</v>
      </c>
      <c r="BJ56" s="84">
        <v>0</v>
      </c>
      <c r="BK56" s="85">
        <v>0</v>
      </c>
      <c r="BL56" s="84">
        <v>2996.652</v>
      </c>
      <c r="BM56" s="85">
        <v>252.22181587985526</v>
      </c>
      <c r="BN56" s="84">
        <v>2.246</v>
      </c>
      <c r="BO56" s="85">
        <v>473.59884238646487</v>
      </c>
      <c r="BP56" s="84">
        <v>173.50200000000001</v>
      </c>
      <c r="BQ56" s="85">
        <v>699.60683450334864</v>
      </c>
      <c r="BR56" s="84">
        <v>0</v>
      </c>
      <c r="BS56" s="85">
        <v>0</v>
      </c>
      <c r="BT56" s="84">
        <v>7.3540000000000001</v>
      </c>
      <c r="BU56" s="85">
        <v>1846.6119118846887</v>
      </c>
    </row>
    <row r="57" spans="1:73" ht="12.95" customHeight="1">
      <c r="A57" s="83"/>
      <c r="B57" s="61"/>
      <c r="C57" s="86"/>
      <c r="D57" s="84"/>
      <c r="E57" s="85"/>
      <c r="F57" s="84"/>
      <c r="G57" s="85"/>
      <c r="H57" s="84"/>
      <c r="I57" s="85"/>
      <c r="J57" s="84"/>
      <c r="K57" s="85"/>
      <c r="L57" s="84"/>
      <c r="M57" s="85"/>
      <c r="N57" s="84"/>
      <c r="O57" s="85"/>
      <c r="P57" s="84"/>
      <c r="Q57" s="85"/>
      <c r="R57" s="84"/>
      <c r="S57" s="85"/>
      <c r="T57" s="84"/>
      <c r="U57" s="85"/>
      <c r="V57" s="84"/>
      <c r="W57" s="85"/>
      <c r="X57" s="84"/>
      <c r="Y57" s="85"/>
      <c r="Z57" s="84"/>
      <c r="AA57" s="85"/>
      <c r="AB57" s="84"/>
      <c r="AC57" s="85"/>
      <c r="AD57" s="84"/>
      <c r="AE57" s="85"/>
      <c r="AF57" s="84"/>
      <c r="AG57" s="85"/>
      <c r="AH57" s="84"/>
      <c r="AI57" s="85"/>
      <c r="AJ57" s="84"/>
      <c r="AK57" s="85"/>
      <c r="AL57" s="84"/>
      <c r="AM57" s="85"/>
      <c r="AN57" s="84"/>
      <c r="AO57" s="85"/>
      <c r="AP57" s="84"/>
      <c r="AQ57" s="85"/>
      <c r="AR57" s="84"/>
      <c r="AS57" s="85"/>
      <c r="AT57" s="84"/>
      <c r="AU57" s="85"/>
      <c r="AV57" s="84"/>
      <c r="AW57" s="85"/>
      <c r="AX57" s="84"/>
      <c r="AY57" s="85"/>
      <c r="AZ57" s="84"/>
      <c r="BA57" s="85"/>
      <c r="BB57" s="84"/>
      <c r="BC57" s="85"/>
      <c r="BD57" s="84"/>
      <c r="BE57" s="85"/>
      <c r="BF57" s="84"/>
      <c r="BG57" s="85"/>
      <c r="BH57" s="84"/>
      <c r="BI57" s="85"/>
      <c r="BJ57" s="84"/>
      <c r="BK57" s="85"/>
      <c r="BL57" s="84"/>
      <c r="BM57" s="85"/>
      <c r="BN57" s="84"/>
      <c r="BO57" s="85"/>
      <c r="BP57" s="84"/>
      <c r="BQ57" s="85"/>
      <c r="BR57" s="84"/>
      <c r="BS57" s="85"/>
      <c r="BT57" s="84"/>
      <c r="BU57" s="85"/>
    </row>
    <row r="58" spans="1:73" ht="12.95" customHeight="1">
      <c r="A58" s="83"/>
      <c r="B58" s="80" t="s">
        <v>88</v>
      </c>
      <c r="C58" s="19">
        <v>42</v>
      </c>
      <c r="D58" s="84">
        <v>0</v>
      </c>
      <c r="E58" s="85">
        <v>0</v>
      </c>
      <c r="F58" s="84">
        <v>0</v>
      </c>
      <c r="G58" s="85">
        <v>0</v>
      </c>
      <c r="H58" s="84">
        <v>0</v>
      </c>
      <c r="I58" s="85">
        <v>0</v>
      </c>
      <c r="J58" s="84">
        <v>0</v>
      </c>
      <c r="K58" s="85">
        <v>0</v>
      </c>
      <c r="L58" s="84">
        <v>0</v>
      </c>
      <c r="M58" s="85">
        <v>0</v>
      </c>
      <c r="N58" s="84">
        <v>0</v>
      </c>
      <c r="O58" s="85">
        <v>0</v>
      </c>
      <c r="P58" s="84">
        <v>0</v>
      </c>
      <c r="Q58" s="85">
        <v>0</v>
      </c>
      <c r="R58" s="84">
        <v>8.9999999999999993E-3</v>
      </c>
      <c r="S58" s="85">
        <v>540</v>
      </c>
      <c r="T58" s="84">
        <v>0</v>
      </c>
      <c r="U58" s="85">
        <v>0</v>
      </c>
      <c r="V58" s="84">
        <v>0</v>
      </c>
      <c r="W58" s="85">
        <v>0</v>
      </c>
      <c r="X58" s="84">
        <v>0</v>
      </c>
      <c r="Y58" s="85">
        <v>0</v>
      </c>
      <c r="Z58" s="84">
        <v>0</v>
      </c>
      <c r="AA58" s="85">
        <v>0</v>
      </c>
      <c r="AB58" s="84">
        <v>0</v>
      </c>
      <c r="AC58" s="85">
        <v>0</v>
      </c>
      <c r="AD58" s="84">
        <v>4.5999999999999999E-2</v>
      </c>
      <c r="AE58" s="85">
        <v>833.47826086956525</v>
      </c>
      <c r="AF58" s="84">
        <v>0</v>
      </c>
      <c r="AG58" s="85">
        <v>0</v>
      </c>
      <c r="AH58" s="84">
        <v>479.88900000000001</v>
      </c>
      <c r="AI58" s="85">
        <v>86.134460260601927</v>
      </c>
      <c r="AJ58" s="84">
        <v>540.80999999999995</v>
      </c>
      <c r="AK58" s="85">
        <v>86.088408128547911</v>
      </c>
      <c r="AL58" s="84">
        <v>216.8</v>
      </c>
      <c r="AM58" s="85">
        <v>85.203431734317334</v>
      </c>
      <c r="AN58" s="84">
        <v>413.07100000000003</v>
      </c>
      <c r="AO58" s="85">
        <v>250.32481583069256</v>
      </c>
      <c r="AP58" s="84">
        <v>141.11799999999999</v>
      </c>
      <c r="AQ58" s="85">
        <v>162.46148613217309</v>
      </c>
      <c r="AR58" s="84">
        <v>12.39</v>
      </c>
      <c r="AS58" s="85">
        <v>272.78062953995158</v>
      </c>
      <c r="AT58" s="84">
        <v>0</v>
      </c>
      <c r="AU58" s="85">
        <v>0</v>
      </c>
      <c r="AV58" s="84">
        <v>0</v>
      </c>
      <c r="AW58" s="85">
        <v>0</v>
      </c>
      <c r="AX58" s="84">
        <v>0</v>
      </c>
      <c r="AY58" s="85">
        <v>0</v>
      </c>
      <c r="AZ58" s="84">
        <v>0</v>
      </c>
      <c r="BA58" s="85">
        <v>0</v>
      </c>
      <c r="BB58" s="84">
        <v>0</v>
      </c>
      <c r="BC58" s="85">
        <v>0</v>
      </c>
      <c r="BD58" s="84">
        <v>3.8359999999999999</v>
      </c>
      <c r="BE58" s="85">
        <v>487.23879040667362</v>
      </c>
      <c r="BF58" s="84">
        <v>0</v>
      </c>
      <c r="BG58" s="85">
        <v>0</v>
      </c>
      <c r="BH58" s="84">
        <v>0</v>
      </c>
      <c r="BI58" s="85">
        <v>0</v>
      </c>
      <c r="BJ58" s="84">
        <v>0</v>
      </c>
      <c r="BK58" s="85">
        <v>0</v>
      </c>
      <c r="BL58" s="84">
        <v>231.41900000000001</v>
      </c>
      <c r="BM58" s="85">
        <v>305.02293675108785</v>
      </c>
      <c r="BN58" s="84">
        <v>1.54</v>
      </c>
      <c r="BO58" s="85">
        <v>287.46233766233763</v>
      </c>
      <c r="BP58" s="84">
        <v>79.123999999999995</v>
      </c>
      <c r="BQ58" s="85">
        <v>669.23350690056111</v>
      </c>
      <c r="BR58" s="84">
        <v>0</v>
      </c>
      <c r="BS58" s="85">
        <v>0</v>
      </c>
      <c r="BT58" s="84">
        <v>0.32</v>
      </c>
      <c r="BU58" s="85">
        <v>1530.39375</v>
      </c>
    </row>
    <row r="59" spans="1:73" ht="12.95" customHeight="1">
      <c r="A59" s="83"/>
      <c r="B59" s="80" t="s">
        <v>89</v>
      </c>
      <c r="C59" s="19">
        <v>43</v>
      </c>
      <c r="D59" s="84">
        <v>0.61499999999999999</v>
      </c>
      <c r="E59" s="85">
        <v>2083.5544715447154</v>
      </c>
      <c r="F59" s="84">
        <v>0</v>
      </c>
      <c r="G59" s="85">
        <v>0</v>
      </c>
      <c r="H59" s="84">
        <v>0</v>
      </c>
      <c r="I59" s="85">
        <v>0</v>
      </c>
      <c r="J59" s="84">
        <v>0</v>
      </c>
      <c r="K59" s="85">
        <v>0</v>
      </c>
      <c r="L59" s="84">
        <v>0</v>
      </c>
      <c r="M59" s="85">
        <v>0</v>
      </c>
      <c r="N59" s="84">
        <v>0</v>
      </c>
      <c r="O59" s="85">
        <v>0</v>
      </c>
      <c r="P59" s="84">
        <v>0</v>
      </c>
      <c r="Q59" s="85">
        <v>0</v>
      </c>
      <c r="R59" s="84">
        <v>0</v>
      </c>
      <c r="S59" s="85">
        <v>0</v>
      </c>
      <c r="T59" s="84">
        <v>0</v>
      </c>
      <c r="U59" s="85">
        <v>0</v>
      </c>
      <c r="V59" s="84">
        <v>0</v>
      </c>
      <c r="W59" s="85">
        <v>0</v>
      </c>
      <c r="X59" s="84">
        <v>0</v>
      </c>
      <c r="Y59" s="85">
        <v>0</v>
      </c>
      <c r="Z59" s="84">
        <v>0</v>
      </c>
      <c r="AA59" s="85">
        <v>0</v>
      </c>
      <c r="AB59" s="84">
        <v>0</v>
      </c>
      <c r="AC59" s="85">
        <v>0</v>
      </c>
      <c r="AD59" s="84">
        <v>3.0000000000000001E-3</v>
      </c>
      <c r="AE59" s="85">
        <v>360</v>
      </c>
      <c r="AF59" s="84">
        <v>0</v>
      </c>
      <c r="AG59" s="85">
        <v>0</v>
      </c>
      <c r="AH59" s="84">
        <v>0</v>
      </c>
      <c r="AI59" s="85">
        <v>0</v>
      </c>
      <c r="AJ59" s="84">
        <v>0</v>
      </c>
      <c r="AK59" s="85">
        <v>0</v>
      </c>
      <c r="AL59" s="84">
        <v>1.7000000000000001E-2</v>
      </c>
      <c r="AM59" s="85">
        <v>432</v>
      </c>
      <c r="AN59" s="84">
        <v>58.121000000000002</v>
      </c>
      <c r="AO59" s="85">
        <v>519.69338104987878</v>
      </c>
      <c r="AP59" s="84">
        <v>153.63800000000001</v>
      </c>
      <c r="AQ59" s="85">
        <v>145.00904073211055</v>
      </c>
      <c r="AR59" s="84">
        <v>608.36599999999999</v>
      </c>
      <c r="AS59" s="85">
        <v>86.048197959780794</v>
      </c>
      <c r="AT59" s="84">
        <v>4.0000000000000001E-3</v>
      </c>
      <c r="AU59" s="85">
        <v>221.5</v>
      </c>
      <c r="AV59" s="84">
        <v>0</v>
      </c>
      <c r="AW59" s="85">
        <v>0</v>
      </c>
      <c r="AX59" s="84">
        <v>0</v>
      </c>
      <c r="AY59" s="85">
        <v>0</v>
      </c>
      <c r="AZ59" s="84">
        <v>0</v>
      </c>
      <c r="BA59" s="85">
        <v>0</v>
      </c>
      <c r="BB59" s="84">
        <v>0</v>
      </c>
      <c r="BC59" s="85">
        <v>0</v>
      </c>
      <c r="BD59" s="84">
        <v>2.3220000000000001</v>
      </c>
      <c r="BE59" s="85">
        <v>300.85486649440139</v>
      </c>
      <c r="BF59" s="84">
        <v>0</v>
      </c>
      <c r="BG59" s="85">
        <v>0</v>
      </c>
      <c r="BH59" s="84">
        <v>0</v>
      </c>
      <c r="BI59" s="85">
        <v>0</v>
      </c>
      <c r="BJ59" s="84">
        <v>0</v>
      </c>
      <c r="BK59" s="85">
        <v>0</v>
      </c>
      <c r="BL59" s="84">
        <v>23.896999999999998</v>
      </c>
      <c r="BM59" s="85">
        <v>562.04649119136297</v>
      </c>
      <c r="BN59" s="84">
        <v>0.186</v>
      </c>
      <c r="BO59" s="85">
        <v>2896.2043010752686</v>
      </c>
      <c r="BP59" s="84">
        <v>7.0670000000000002</v>
      </c>
      <c r="BQ59" s="85">
        <v>949.18791566435539</v>
      </c>
      <c r="BR59" s="84">
        <v>0</v>
      </c>
      <c r="BS59" s="85">
        <v>0</v>
      </c>
      <c r="BT59" s="84">
        <v>1.5469999999999999</v>
      </c>
      <c r="BU59" s="85">
        <v>2235.5772462831287</v>
      </c>
    </row>
    <row r="60" spans="1:73" ht="12.95" customHeight="1">
      <c r="A60" s="83"/>
      <c r="B60" s="80" t="s">
        <v>90</v>
      </c>
      <c r="C60" s="19">
        <v>44</v>
      </c>
      <c r="D60" s="84">
        <v>0</v>
      </c>
      <c r="E60" s="85">
        <v>0</v>
      </c>
      <c r="F60" s="84">
        <v>0</v>
      </c>
      <c r="G60" s="85">
        <v>0</v>
      </c>
      <c r="H60" s="84">
        <v>0</v>
      </c>
      <c r="I60" s="85">
        <v>0</v>
      </c>
      <c r="J60" s="84">
        <v>0</v>
      </c>
      <c r="K60" s="85">
        <v>0</v>
      </c>
      <c r="L60" s="84">
        <v>0</v>
      </c>
      <c r="M60" s="85">
        <v>0</v>
      </c>
      <c r="N60" s="84">
        <v>0</v>
      </c>
      <c r="O60" s="85">
        <v>0</v>
      </c>
      <c r="P60" s="84">
        <v>0</v>
      </c>
      <c r="Q60" s="85">
        <v>0</v>
      </c>
      <c r="R60" s="84">
        <v>0</v>
      </c>
      <c r="S60" s="85">
        <v>0</v>
      </c>
      <c r="T60" s="84">
        <v>0</v>
      </c>
      <c r="U60" s="85">
        <v>0</v>
      </c>
      <c r="V60" s="84">
        <v>0</v>
      </c>
      <c r="W60" s="85">
        <v>0</v>
      </c>
      <c r="X60" s="84">
        <v>0</v>
      </c>
      <c r="Y60" s="85">
        <v>0</v>
      </c>
      <c r="Z60" s="84">
        <v>0</v>
      </c>
      <c r="AA60" s="85">
        <v>0</v>
      </c>
      <c r="AB60" s="84">
        <v>0</v>
      </c>
      <c r="AC60" s="85">
        <v>0</v>
      </c>
      <c r="AD60" s="84">
        <v>0</v>
      </c>
      <c r="AE60" s="85">
        <v>0</v>
      </c>
      <c r="AF60" s="84">
        <v>0</v>
      </c>
      <c r="AG60" s="85">
        <v>0</v>
      </c>
      <c r="AH60" s="84">
        <v>12.744</v>
      </c>
      <c r="AI60" s="85">
        <v>57.492310106716893</v>
      </c>
      <c r="AJ60" s="84">
        <v>9.16</v>
      </c>
      <c r="AK60" s="85">
        <v>70.047598253275112</v>
      </c>
      <c r="AL60" s="84">
        <v>0.33600000000000002</v>
      </c>
      <c r="AM60" s="85">
        <v>38.571428571428569</v>
      </c>
      <c r="AN60" s="84">
        <v>39.615000000000002</v>
      </c>
      <c r="AO60" s="85">
        <v>224.36079767764735</v>
      </c>
      <c r="AP60" s="84">
        <v>586.04399999999998</v>
      </c>
      <c r="AQ60" s="85">
        <v>113.35490509245039</v>
      </c>
      <c r="AR60" s="84">
        <v>14.598000000000001</v>
      </c>
      <c r="AS60" s="85">
        <v>70.123373064803388</v>
      </c>
      <c r="AT60" s="84">
        <v>0</v>
      </c>
      <c r="AU60" s="85">
        <v>0</v>
      </c>
      <c r="AV60" s="84">
        <v>0</v>
      </c>
      <c r="AW60" s="85">
        <v>0</v>
      </c>
      <c r="AX60" s="84">
        <v>0</v>
      </c>
      <c r="AY60" s="85">
        <v>0</v>
      </c>
      <c r="AZ60" s="84">
        <v>0</v>
      </c>
      <c r="BA60" s="85">
        <v>0</v>
      </c>
      <c r="BB60" s="84">
        <v>0</v>
      </c>
      <c r="BC60" s="85">
        <v>0</v>
      </c>
      <c r="BD60" s="84">
        <v>1.9650000000000001</v>
      </c>
      <c r="BE60" s="85">
        <v>236.92875318066154</v>
      </c>
      <c r="BF60" s="84">
        <v>0</v>
      </c>
      <c r="BG60" s="85">
        <v>0</v>
      </c>
      <c r="BH60" s="84">
        <v>0</v>
      </c>
      <c r="BI60" s="85">
        <v>0</v>
      </c>
      <c r="BJ60" s="84">
        <v>0</v>
      </c>
      <c r="BK60" s="85">
        <v>0</v>
      </c>
      <c r="BL60" s="84">
        <v>39.753</v>
      </c>
      <c r="BM60" s="85">
        <v>264.29947425351548</v>
      </c>
      <c r="BN60" s="84">
        <v>0</v>
      </c>
      <c r="BO60" s="85">
        <v>0</v>
      </c>
      <c r="BP60" s="84">
        <v>0.34300000000000003</v>
      </c>
      <c r="BQ60" s="85">
        <v>476.7084548104956</v>
      </c>
      <c r="BR60" s="84">
        <v>0</v>
      </c>
      <c r="BS60" s="85">
        <v>0</v>
      </c>
      <c r="BT60" s="84">
        <v>8.9999999999999993E-3</v>
      </c>
      <c r="BU60" s="85">
        <v>1906.5555555555557</v>
      </c>
    </row>
    <row r="61" spans="1:73" ht="12.95" customHeight="1">
      <c r="A61" s="83"/>
      <c r="B61" s="80" t="s">
        <v>91</v>
      </c>
      <c r="C61" s="19">
        <v>45</v>
      </c>
      <c r="D61" s="84">
        <v>1.7230000000000001</v>
      </c>
      <c r="E61" s="85">
        <v>2503.13813116657</v>
      </c>
      <c r="F61" s="84">
        <v>0</v>
      </c>
      <c r="G61" s="85">
        <v>0</v>
      </c>
      <c r="H61" s="84">
        <v>0</v>
      </c>
      <c r="I61" s="85">
        <v>0</v>
      </c>
      <c r="J61" s="84">
        <v>17.228000000000002</v>
      </c>
      <c r="K61" s="85">
        <v>430.44323194799165</v>
      </c>
      <c r="L61" s="84">
        <v>0</v>
      </c>
      <c r="M61" s="85">
        <v>0</v>
      </c>
      <c r="N61" s="84">
        <v>0.52</v>
      </c>
      <c r="O61" s="85">
        <v>2400.626923076923</v>
      </c>
      <c r="P61" s="84">
        <v>0</v>
      </c>
      <c r="Q61" s="85">
        <v>0</v>
      </c>
      <c r="R61" s="84">
        <v>44.476999999999997</v>
      </c>
      <c r="S61" s="85">
        <v>1553.5842345481935</v>
      </c>
      <c r="T61" s="84">
        <v>0</v>
      </c>
      <c r="U61" s="85">
        <v>0</v>
      </c>
      <c r="V61" s="84">
        <v>1.054</v>
      </c>
      <c r="W61" s="85">
        <v>982.03700189753329</v>
      </c>
      <c r="X61" s="84">
        <v>0</v>
      </c>
      <c r="Y61" s="85">
        <v>0</v>
      </c>
      <c r="Z61" s="84">
        <v>0.193</v>
      </c>
      <c r="AA61" s="85">
        <v>743.18134715025906</v>
      </c>
      <c r="AB61" s="84">
        <v>0</v>
      </c>
      <c r="AC61" s="85">
        <v>0</v>
      </c>
      <c r="AD61" s="84">
        <v>0.78500000000000003</v>
      </c>
      <c r="AE61" s="85">
        <v>248.8547770700637</v>
      </c>
      <c r="AF61" s="84">
        <v>0</v>
      </c>
      <c r="AG61" s="85">
        <v>0</v>
      </c>
      <c r="AH61" s="84">
        <v>0</v>
      </c>
      <c r="AI61" s="85">
        <v>0</v>
      </c>
      <c r="AJ61" s="84">
        <v>6.0000000000000001E-3</v>
      </c>
      <c r="AK61" s="85">
        <v>52.166666666666671</v>
      </c>
      <c r="AL61" s="84">
        <v>0</v>
      </c>
      <c r="AM61" s="85">
        <v>0</v>
      </c>
      <c r="AN61" s="84">
        <v>0.28299999999999997</v>
      </c>
      <c r="AO61" s="85">
        <v>457.06713780918727</v>
      </c>
      <c r="AP61" s="84">
        <v>1.6E-2</v>
      </c>
      <c r="AQ61" s="85">
        <v>68.125</v>
      </c>
      <c r="AR61" s="84">
        <v>0</v>
      </c>
      <c r="AS61" s="85">
        <v>0</v>
      </c>
      <c r="AT61" s="84">
        <v>0</v>
      </c>
      <c r="AU61" s="85">
        <v>0</v>
      </c>
      <c r="AV61" s="84">
        <v>0</v>
      </c>
      <c r="AW61" s="85">
        <v>0</v>
      </c>
      <c r="AX61" s="84">
        <v>0</v>
      </c>
      <c r="AY61" s="85">
        <v>0</v>
      </c>
      <c r="AZ61" s="84">
        <v>0</v>
      </c>
      <c r="BA61" s="85">
        <v>0</v>
      </c>
      <c r="BB61" s="84">
        <v>0</v>
      </c>
      <c r="BC61" s="85">
        <v>0</v>
      </c>
      <c r="BD61" s="84">
        <v>0</v>
      </c>
      <c r="BE61" s="85">
        <v>0</v>
      </c>
      <c r="BF61" s="84">
        <v>0</v>
      </c>
      <c r="BG61" s="85">
        <v>0</v>
      </c>
      <c r="BH61" s="84">
        <v>0</v>
      </c>
      <c r="BI61" s="85">
        <v>0</v>
      </c>
      <c r="BJ61" s="84">
        <v>0</v>
      </c>
      <c r="BK61" s="85">
        <v>0</v>
      </c>
      <c r="BL61" s="84">
        <v>8.9999999999999993E-3</v>
      </c>
      <c r="BM61" s="85">
        <v>115.77777777777777</v>
      </c>
      <c r="BN61" s="84">
        <v>0</v>
      </c>
      <c r="BO61" s="85">
        <v>0</v>
      </c>
      <c r="BP61" s="84">
        <v>6.0000000000000001E-3</v>
      </c>
      <c r="BQ61" s="85">
        <v>980.16666666666674</v>
      </c>
      <c r="BR61" s="84">
        <v>0</v>
      </c>
      <c r="BS61" s="85">
        <v>0</v>
      </c>
      <c r="BT61" s="84">
        <v>0</v>
      </c>
      <c r="BU61" s="85">
        <v>0</v>
      </c>
    </row>
    <row r="62" spans="1:73" ht="12.95" customHeight="1">
      <c r="A62" s="83"/>
      <c r="B62" s="80" t="s">
        <v>92</v>
      </c>
      <c r="C62" s="19">
        <v>46</v>
      </c>
      <c r="D62" s="84">
        <v>0</v>
      </c>
      <c r="E62" s="85">
        <v>0</v>
      </c>
      <c r="F62" s="84">
        <v>0</v>
      </c>
      <c r="G62" s="85">
        <v>0</v>
      </c>
      <c r="H62" s="84">
        <v>0</v>
      </c>
      <c r="I62" s="85">
        <v>0</v>
      </c>
      <c r="J62" s="84">
        <v>0</v>
      </c>
      <c r="K62" s="85">
        <v>0</v>
      </c>
      <c r="L62" s="84">
        <v>0</v>
      </c>
      <c r="M62" s="85">
        <v>0</v>
      </c>
      <c r="N62" s="84">
        <v>0</v>
      </c>
      <c r="O62" s="85">
        <v>0</v>
      </c>
      <c r="P62" s="84">
        <v>0</v>
      </c>
      <c r="Q62" s="85">
        <v>0</v>
      </c>
      <c r="R62" s="84">
        <v>2.387</v>
      </c>
      <c r="S62" s="85">
        <v>593.75157100963554</v>
      </c>
      <c r="T62" s="84">
        <v>195.97499999999999</v>
      </c>
      <c r="U62" s="85">
        <v>551.80075009567554</v>
      </c>
      <c r="V62" s="84">
        <v>0</v>
      </c>
      <c r="W62" s="85">
        <v>0</v>
      </c>
      <c r="X62" s="84">
        <v>0</v>
      </c>
      <c r="Y62" s="85">
        <v>0</v>
      </c>
      <c r="Z62" s="84">
        <v>0</v>
      </c>
      <c r="AA62" s="85">
        <v>0</v>
      </c>
      <c r="AB62" s="84">
        <v>0</v>
      </c>
      <c r="AC62" s="85">
        <v>0</v>
      </c>
      <c r="AD62" s="84">
        <v>1.4850000000000001</v>
      </c>
      <c r="AE62" s="85">
        <v>305.27878787878791</v>
      </c>
      <c r="AF62" s="84">
        <v>2985.7330000000002</v>
      </c>
      <c r="AG62" s="85">
        <v>311.10169764007702</v>
      </c>
      <c r="AH62" s="84">
        <v>101.7</v>
      </c>
      <c r="AI62" s="85">
        <v>64.051435594886925</v>
      </c>
      <c r="AJ62" s="84">
        <v>132.482</v>
      </c>
      <c r="AK62" s="85">
        <v>212.48615660995455</v>
      </c>
      <c r="AL62" s="84">
        <v>0</v>
      </c>
      <c r="AM62" s="85">
        <v>0</v>
      </c>
      <c r="AN62" s="84">
        <v>156.49299999999999</v>
      </c>
      <c r="AO62" s="85">
        <v>191.92298697066323</v>
      </c>
      <c r="AP62" s="84">
        <v>0.64200000000000002</v>
      </c>
      <c r="AQ62" s="85">
        <v>102.95950155763239</v>
      </c>
      <c r="AR62" s="84">
        <v>822.94799999999998</v>
      </c>
      <c r="AS62" s="85">
        <v>136.82997224612004</v>
      </c>
      <c r="AT62" s="84">
        <v>0</v>
      </c>
      <c r="AU62" s="85">
        <v>0</v>
      </c>
      <c r="AV62" s="84">
        <v>0</v>
      </c>
      <c r="AW62" s="85">
        <v>0</v>
      </c>
      <c r="AX62" s="84">
        <v>0</v>
      </c>
      <c r="AY62" s="85">
        <v>0</v>
      </c>
      <c r="AZ62" s="84">
        <v>0</v>
      </c>
      <c r="BA62" s="85">
        <v>0</v>
      </c>
      <c r="BB62" s="84">
        <v>0</v>
      </c>
      <c r="BC62" s="85">
        <v>0</v>
      </c>
      <c r="BD62" s="84">
        <v>0</v>
      </c>
      <c r="BE62" s="85">
        <v>0</v>
      </c>
      <c r="BF62" s="84">
        <v>0</v>
      </c>
      <c r="BG62" s="85">
        <v>0</v>
      </c>
      <c r="BH62" s="84">
        <v>0</v>
      </c>
      <c r="BI62" s="85">
        <v>0</v>
      </c>
      <c r="BJ62" s="84">
        <v>0</v>
      </c>
      <c r="BK62" s="85">
        <v>0</v>
      </c>
      <c r="BL62" s="84">
        <v>11.532</v>
      </c>
      <c r="BM62" s="85">
        <v>213.00182101977106</v>
      </c>
      <c r="BN62" s="84">
        <v>0</v>
      </c>
      <c r="BO62" s="85">
        <v>0</v>
      </c>
      <c r="BP62" s="84">
        <v>0.37</v>
      </c>
      <c r="BQ62" s="85">
        <v>818.03243243243242</v>
      </c>
      <c r="BR62" s="84">
        <v>0</v>
      </c>
      <c r="BS62" s="85">
        <v>0</v>
      </c>
      <c r="BT62" s="84">
        <v>0</v>
      </c>
      <c r="BU62" s="85">
        <v>0</v>
      </c>
    </row>
    <row r="63" spans="1:73" ht="12.95" customHeight="1">
      <c r="A63" s="83"/>
      <c r="B63" s="80"/>
      <c r="C63" s="19"/>
      <c r="D63" s="84"/>
      <c r="E63" s="85"/>
      <c r="F63" s="84"/>
      <c r="G63" s="85"/>
      <c r="H63" s="84"/>
      <c r="I63" s="85"/>
      <c r="J63" s="84"/>
      <c r="K63" s="85"/>
      <c r="L63" s="84"/>
      <c r="M63" s="85"/>
      <c r="N63" s="84"/>
      <c r="O63" s="85"/>
      <c r="P63" s="84"/>
      <c r="Q63" s="85"/>
      <c r="R63" s="84"/>
      <c r="S63" s="85"/>
      <c r="T63" s="84"/>
      <c r="U63" s="85"/>
      <c r="V63" s="84"/>
      <c r="W63" s="85"/>
      <c r="X63" s="84"/>
      <c r="Y63" s="85"/>
      <c r="Z63" s="84"/>
      <c r="AA63" s="85"/>
      <c r="AB63" s="84"/>
      <c r="AC63" s="85"/>
      <c r="AD63" s="84"/>
      <c r="AE63" s="85"/>
      <c r="AF63" s="84"/>
      <c r="AG63" s="85"/>
      <c r="AH63" s="84"/>
      <c r="AI63" s="85"/>
      <c r="AJ63" s="84"/>
      <c r="AK63" s="85"/>
      <c r="AL63" s="84"/>
      <c r="AM63" s="85"/>
      <c r="AN63" s="84"/>
      <c r="AO63" s="85"/>
      <c r="AP63" s="84"/>
      <c r="AQ63" s="85"/>
      <c r="AR63" s="84"/>
      <c r="AS63" s="85"/>
      <c r="AT63" s="84"/>
      <c r="AU63" s="85"/>
      <c r="AV63" s="84"/>
      <c r="AW63" s="85"/>
      <c r="AX63" s="84"/>
      <c r="AY63" s="85"/>
      <c r="AZ63" s="84"/>
      <c r="BA63" s="85"/>
      <c r="BB63" s="84"/>
      <c r="BC63" s="85"/>
      <c r="BD63" s="84"/>
      <c r="BE63" s="85"/>
      <c r="BF63" s="84"/>
      <c r="BG63" s="85"/>
      <c r="BH63" s="84"/>
      <c r="BI63" s="85"/>
      <c r="BJ63" s="84"/>
      <c r="BK63" s="85"/>
      <c r="BL63" s="84"/>
      <c r="BM63" s="85"/>
      <c r="BN63" s="84"/>
      <c r="BO63" s="85"/>
      <c r="BP63" s="84"/>
      <c r="BQ63" s="85"/>
      <c r="BR63" s="84"/>
      <c r="BS63" s="85"/>
      <c r="BT63" s="84"/>
      <c r="BU63" s="85"/>
    </row>
    <row r="64" spans="1:73" ht="12.95" customHeight="1">
      <c r="A64" s="83"/>
      <c r="B64" s="80" t="s">
        <v>93</v>
      </c>
      <c r="C64" s="19">
        <v>47</v>
      </c>
      <c r="D64" s="84">
        <v>0</v>
      </c>
      <c r="E64" s="85">
        <v>0</v>
      </c>
      <c r="F64" s="84">
        <v>0</v>
      </c>
      <c r="G64" s="85">
        <v>0</v>
      </c>
      <c r="H64" s="84">
        <v>0</v>
      </c>
      <c r="I64" s="85">
        <v>0</v>
      </c>
      <c r="J64" s="84">
        <v>0</v>
      </c>
      <c r="K64" s="85">
        <v>0</v>
      </c>
      <c r="L64" s="84">
        <v>0</v>
      </c>
      <c r="M64" s="85">
        <v>0</v>
      </c>
      <c r="N64" s="84">
        <v>0</v>
      </c>
      <c r="O64" s="85">
        <v>0</v>
      </c>
      <c r="P64" s="84">
        <v>0</v>
      </c>
      <c r="Q64" s="85">
        <v>0</v>
      </c>
      <c r="R64" s="84">
        <v>0</v>
      </c>
      <c r="S64" s="85">
        <v>0</v>
      </c>
      <c r="T64" s="84">
        <v>66.162000000000006</v>
      </c>
      <c r="U64" s="85">
        <v>568.90691031105462</v>
      </c>
      <c r="V64" s="84">
        <v>0</v>
      </c>
      <c r="W64" s="85">
        <v>0</v>
      </c>
      <c r="X64" s="84">
        <v>0</v>
      </c>
      <c r="Y64" s="85">
        <v>0</v>
      </c>
      <c r="Z64" s="84">
        <v>0</v>
      </c>
      <c r="AA64" s="85">
        <v>0</v>
      </c>
      <c r="AB64" s="84">
        <v>0</v>
      </c>
      <c r="AC64" s="85">
        <v>0</v>
      </c>
      <c r="AD64" s="84">
        <v>193.578</v>
      </c>
      <c r="AE64" s="85">
        <v>275.39036977342471</v>
      </c>
      <c r="AF64" s="84">
        <v>1311.808</v>
      </c>
      <c r="AG64" s="85">
        <v>300.94763181807093</v>
      </c>
      <c r="AH64" s="84">
        <v>0</v>
      </c>
      <c r="AI64" s="85">
        <v>0</v>
      </c>
      <c r="AJ64" s="84">
        <v>0</v>
      </c>
      <c r="AK64" s="85">
        <v>0</v>
      </c>
      <c r="AL64" s="84">
        <v>0</v>
      </c>
      <c r="AM64" s="85">
        <v>0</v>
      </c>
      <c r="AN64" s="84">
        <v>0</v>
      </c>
      <c r="AO64" s="85">
        <v>0</v>
      </c>
      <c r="AP64" s="84">
        <v>0.65</v>
      </c>
      <c r="AQ64" s="85">
        <v>43.2</v>
      </c>
      <c r="AR64" s="84">
        <v>0</v>
      </c>
      <c r="AS64" s="85">
        <v>0</v>
      </c>
      <c r="AT64" s="84">
        <v>0</v>
      </c>
      <c r="AU64" s="85">
        <v>0</v>
      </c>
      <c r="AV64" s="84">
        <v>0</v>
      </c>
      <c r="AW64" s="85">
        <v>0</v>
      </c>
      <c r="AX64" s="84">
        <v>0</v>
      </c>
      <c r="AY64" s="85">
        <v>0</v>
      </c>
      <c r="AZ64" s="84">
        <v>0</v>
      </c>
      <c r="BA64" s="85">
        <v>0</v>
      </c>
      <c r="BB64" s="84">
        <v>0</v>
      </c>
      <c r="BC64" s="85">
        <v>0</v>
      </c>
      <c r="BD64" s="84">
        <v>0</v>
      </c>
      <c r="BE64" s="85">
        <v>0</v>
      </c>
      <c r="BF64" s="84">
        <v>0</v>
      </c>
      <c r="BG64" s="85">
        <v>0</v>
      </c>
      <c r="BH64" s="84">
        <v>0</v>
      </c>
      <c r="BI64" s="85">
        <v>0</v>
      </c>
      <c r="BJ64" s="84">
        <v>0</v>
      </c>
      <c r="BK64" s="85">
        <v>0</v>
      </c>
      <c r="BL64" s="84">
        <v>0.38700000000000001</v>
      </c>
      <c r="BM64" s="85">
        <v>1172.1576227390181</v>
      </c>
      <c r="BN64" s="84">
        <v>0</v>
      </c>
      <c r="BO64" s="85">
        <v>0</v>
      </c>
      <c r="BP64" s="84">
        <v>0.13800000000000001</v>
      </c>
      <c r="BQ64" s="85">
        <v>533.20289855072463</v>
      </c>
      <c r="BR64" s="84">
        <v>0</v>
      </c>
      <c r="BS64" s="85">
        <v>0</v>
      </c>
      <c r="BT64" s="84">
        <v>2E-3</v>
      </c>
      <c r="BU64" s="85">
        <v>1123</v>
      </c>
    </row>
    <row r="65" spans="1:73" ht="12.95" customHeight="1">
      <c r="A65" s="83"/>
      <c r="B65" s="80" t="s">
        <v>94</v>
      </c>
      <c r="C65" s="19">
        <v>48</v>
      </c>
      <c r="D65" s="84">
        <v>7.048</v>
      </c>
      <c r="E65" s="85">
        <v>3415.9716231555053</v>
      </c>
      <c r="F65" s="84">
        <v>0</v>
      </c>
      <c r="G65" s="85">
        <v>0</v>
      </c>
      <c r="H65" s="84">
        <v>0</v>
      </c>
      <c r="I65" s="85">
        <v>0</v>
      </c>
      <c r="J65" s="84">
        <v>13.426</v>
      </c>
      <c r="K65" s="85">
        <v>593.19536719797406</v>
      </c>
      <c r="L65" s="84">
        <v>0</v>
      </c>
      <c r="M65" s="85">
        <v>0</v>
      </c>
      <c r="N65" s="84">
        <v>0.53100000000000003</v>
      </c>
      <c r="O65" s="85">
        <v>2457.5461393596988</v>
      </c>
      <c r="P65" s="84">
        <v>0</v>
      </c>
      <c r="Q65" s="85">
        <v>0</v>
      </c>
      <c r="R65" s="84">
        <v>57.231000000000002</v>
      </c>
      <c r="S65" s="85">
        <v>1565.7063304852265</v>
      </c>
      <c r="T65" s="84">
        <v>0</v>
      </c>
      <c r="U65" s="85">
        <v>0</v>
      </c>
      <c r="V65" s="84">
        <v>1.9750000000000001</v>
      </c>
      <c r="W65" s="85">
        <v>911.94227848101264</v>
      </c>
      <c r="X65" s="84">
        <v>0</v>
      </c>
      <c r="Y65" s="85">
        <v>0</v>
      </c>
      <c r="Z65" s="84">
        <v>0.84299999999999997</v>
      </c>
      <c r="AA65" s="85">
        <v>1104.1530249110319</v>
      </c>
      <c r="AB65" s="84">
        <v>0</v>
      </c>
      <c r="AC65" s="85">
        <v>0</v>
      </c>
      <c r="AD65" s="84">
        <v>824.94299999999998</v>
      </c>
      <c r="AE65" s="85">
        <v>408.43840483524315</v>
      </c>
      <c r="AF65" s="84">
        <v>0</v>
      </c>
      <c r="AG65" s="85">
        <v>0</v>
      </c>
      <c r="AH65" s="84">
        <v>4.2030000000000003</v>
      </c>
      <c r="AI65" s="85">
        <v>436.7742088984059</v>
      </c>
      <c r="AJ65" s="84">
        <v>0.57499999999999996</v>
      </c>
      <c r="AK65" s="85">
        <v>380.44173913043477</v>
      </c>
      <c r="AL65" s="84">
        <v>0.01</v>
      </c>
      <c r="AM65" s="85">
        <v>762.4</v>
      </c>
      <c r="AN65" s="84">
        <v>24.881</v>
      </c>
      <c r="AO65" s="85">
        <v>498.67272215746959</v>
      </c>
      <c r="AP65" s="84">
        <v>2.1</v>
      </c>
      <c r="AQ65" s="85">
        <v>434.74952380952379</v>
      </c>
      <c r="AR65" s="84">
        <v>7.9139999999999997</v>
      </c>
      <c r="AS65" s="85">
        <v>422.52704068738944</v>
      </c>
      <c r="AT65" s="84">
        <v>0</v>
      </c>
      <c r="AU65" s="85">
        <v>0</v>
      </c>
      <c r="AV65" s="84">
        <v>0</v>
      </c>
      <c r="AW65" s="85">
        <v>0</v>
      </c>
      <c r="AX65" s="84">
        <v>0</v>
      </c>
      <c r="AY65" s="85">
        <v>0</v>
      </c>
      <c r="AZ65" s="84">
        <v>0</v>
      </c>
      <c r="BA65" s="85">
        <v>0</v>
      </c>
      <c r="BB65" s="84">
        <v>0</v>
      </c>
      <c r="BC65" s="85">
        <v>0</v>
      </c>
      <c r="BD65" s="84">
        <v>0</v>
      </c>
      <c r="BE65" s="85">
        <v>0</v>
      </c>
      <c r="BF65" s="84">
        <v>0</v>
      </c>
      <c r="BG65" s="85">
        <v>0</v>
      </c>
      <c r="BH65" s="84">
        <v>0</v>
      </c>
      <c r="BI65" s="85">
        <v>0</v>
      </c>
      <c r="BJ65" s="84">
        <v>0</v>
      </c>
      <c r="BK65" s="85">
        <v>0</v>
      </c>
      <c r="BL65" s="84">
        <v>76.569000000000003</v>
      </c>
      <c r="BM65" s="85">
        <v>971.29525003591539</v>
      </c>
      <c r="BN65" s="84">
        <v>5.9080000000000004</v>
      </c>
      <c r="BO65" s="85">
        <v>783.70717670954639</v>
      </c>
      <c r="BP65" s="84">
        <v>21.919</v>
      </c>
      <c r="BQ65" s="85">
        <v>829.263789406451</v>
      </c>
      <c r="BR65" s="84">
        <v>0</v>
      </c>
      <c r="BS65" s="85">
        <v>0</v>
      </c>
      <c r="BT65" s="84">
        <v>0.64800000000000002</v>
      </c>
      <c r="BU65" s="85">
        <v>2813.7067901234568</v>
      </c>
    </row>
    <row r="66" spans="1:73" ht="12.95" customHeight="1">
      <c r="A66" s="83"/>
      <c r="B66" s="80" t="s">
        <v>95</v>
      </c>
      <c r="C66" s="19">
        <v>49</v>
      </c>
      <c r="D66" s="84">
        <v>1.6120000000000001</v>
      </c>
      <c r="E66" s="85">
        <v>1668.7555831265508</v>
      </c>
      <c r="F66" s="84">
        <v>0</v>
      </c>
      <c r="G66" s="85">
        <v>0</v>
      </c>
      <c r="H66" s="84">
        <v>0</v>
      </c>
      <c r="I66" s="85">
        <v>0</v>
      </c>
      <c r="J66" s="84">
        <v>41.887</v>
      </c>
      <c r="K66" s="85">
        <v>557.12407190775184</v>
      </c>
      <c r="L66" s="84">
        <v>0</v>
      </c>
      <c r="M66" s="85">
        <v>0</v>
      </c>
      <c r="N66" s="84">
        <v>23.338999999999999</v>
      </c>
      <c r="O66" s="85">
        <v>965.13488152877153</v>
      </c>
      <c r="P66" s="84">
        <v>0</v>
      </c>
      <c r="Q66" s="85">
        <v>0</v>
      </c>
      <c r="R66" s="84">
        <v>47.722999999999999</v>
      </c>
      <c r="S66" s="85">
        <v>952.2285271252855</v>
      </c>
      <c r="T66" s="84">
        <v>0</v>
      </c>
      <c r="U66" s="85">
        <v>0</v>
      </c>
      <c r="V66" s="84">
        <v>1.6919999999999999</v>
      </c>
      <c r="W66" s="85">
        <v>424.55141843971631</v>
      </c>
      <c r="X66" s="84">
        <v>0</v>
      </c>
      <c r="Y66" s="85">
        <v>0</v>
      </c>
      <c r="Z66" s="84">
        <v>5.202</v>
      </c>
      <c r="AA66" s="85">
        <v>727.12033833141106</v>
      </c>
      <c r="AB66" s="84">
        <v>4.7E-2</v>
      </c>
      <c r="AC66" s="85">
        <v>494.68085106382983</v>
      </c>
      <c r="AD66" s="84">
        <v>2.536</v>
      </c>
      <c r="AE66" s="85">
        <v>108.24881703470031</v>
      </c>
      <c r="AF66" s="84">
        <v>0</v>
      </c>
      <c r="AG66" s="85">
        <v>0</v>
      </c>
      <c r="AH66" s="84">
        <v>0</v>
      </c>
      <c r="AI66" s="85">
        <v>0</v>
      </c>
      <c r="AJ66" s="84">
        <v>0</v>
      </c>
      <c r="AK66" s="85">
        <v>0</v>
      </c>
      <c r="AL66" s="84">
        <v>0</v>
      </c>
      <c r="AM66" s="85">
        <v>0</v>
      </c>
      <c r="AN66" s="84">
        <v>0</v>
      </c>
      <c r="AO66" s="85">
        <v>0</v>
      </c>
      <c r="AP66" s="84">
        <v>0</v>
      </c>
      <c r="AQ66" s="85">
        <v>0</v>
      </c>
      <c r="AR66" s="84">
        <v>0</v>
      </c>
      <c r="AS66" s="85">
        <v>0</v>
      </c>
      <c r="AT66" s="84">
        <v>0</v>
      </c>
      <c r="AU66" s="85">
        <v>0</v>
      </c>
      <c r="AV66" s="84">
        <v>0</v>
      </c>
      <c r="AW66" s="85">
        <v>0</v>
      </c>
      <c r="AX66" s="84">
        <v>0</v>
      </c>
      <c r="AY66" s="85">
        <v>0</v>
      </c>
      <c r="AZ66" s="84">
        <v>0</v>
      </c>
      <c r="BA66" s="85">
        <v>0</v>
      </c>
      <c r="BB66" s="84">
        <v>0</v>
      </c>
      <c r="BC66" s="85">
        <v>0</v>
      </c>
      <c r="BD66" s="84">
        <v>0</v>
      </c>
      <c r="BE66" s="85">
        <v>0</v>
      </c>
      <c r="BF66" s="84">
        <v>0</v>
      </c>
      <c r="BG66" s="85">
        <v>0</v>
      </c>
      <c r="BH66" s="84">
        <v>0</v>
      </c>
      <c r="BI66" s="85">
        <v>0</v>
      </c>
      <c r="BJ66" s="84">
        <v>0</v>
      </c>
      <c r="BK66" s="85">
        <v>0</v>
      </c>
      <c r="BL66" s="84">
        <v>7.6999999999999999E-2</v>
      </c>
      <c r="BM66" s="85">
        <v>559.27272727272725</v>
      </c>
      <c r="BN66" s="84">
        <v>0</v>
      </c>
      <c r="BO66" s="85">
        <v>0</v>
      </c>
      <c r="BP66" s="84">
        <v>0</v>
      </c>
      <c r="BQ66" s="85">
        <v>0</v>
      </c>
      <c r="BR66" s="84">
        <v>0</v>
      </c>
      <c r="BS66" s="85">
        <v>0</v>
      </c>
      <c r="BT66" s="84">
        <v>0</v>
      </c>
      <c r="BU66" s="85">
        <v>0</v>
      </c>
    </row>
    <row r="67" spans="1:73" ht="7.5" customHeight="1">
      <c r="A67" s="88"/>
      <c r="B67" s="88"/>
      <c r="C67" s="89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0"/>
      <c r="BC67" s="90"/>
      <c r="BD67" s="90"/>
      <c r="BE67" s="90"/>
      <c r="BF67" s="90"/>
      <c r="BG67" s="90"/>
      <c r="BH67" s="90"/>
      <c r="BI67" s="90"/>
      <c r="BJ67" s="90"/>
      <c r="BK67" s="90"/>
      <c r="BL67" s="90"/>
      <c r="BM67" s="90"/>
      <c r="BN67" s="90"/>
      <c r="BO67" s="90"/>
      <c r="BP67" s="90"/>
      <c r="BQ67" s="90"/>
      <c r="BR67" s="90"/>
      <c r="BS67" s="90"/>
      <c r="BT67" s="90"/>
      <c r="BU67" s="90"/>
    </row>
    <row r="68" spans="1:73" ht="19.5" customHeight="1"/>
  </sheetData>
  <mergeCells count="2">
    <mergeCell ref="A5:C6"/>
    <mergeCell ref="A8:B8"/>
  </mergeCells>
  <phoneticPr fontId="3"/>
  <printOptions verticalCentered="1"/>
  <pageMargins left="0.39370078740157483" right="0.55118110236220474" top="0.39370078740157483" bottom="0.78740157480314965" header="0.51181102362204722" footer="0.51181102362204722"/>
  <pageSetup paperSize="9" scale="87" firstPageNumber="6" fitToWidth="0" orientation="portrait" horizontalDpi="4294967292" r:id="rId1"/>
  <headerFooter alignWithMargins="0">
    <oddHeader>&amp;L&amp;"ＭＳ Ｐ明朝,標準"&amp;12
２　漁港別品目別上場水揚量・価格</oddHeader>
    <oddFooter>&amp;C&amp;12-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38404-CFF8-4988-B9C5-4164576EBD8F}">
  <sheetPr codeName="Sheet07">
    <pageSetUpPr fitToPage="1"/>
  </sheetPr>
  <dimension ref="A1:J50"/>
  <sheetViews>
    <sheetView workbookViewId="0">
      <pane xSplit="4" ySplit="7" topLeftCell="E8" activePane="bottomRight" state="frozen"/>
      <selection pane="topRight" activeCell="E1" sqref="E1"/>
      <selection pane="bottomLeft" activeCell="A8" sqref="A8"/>
      <selection pane="bottomRight"/>
    </sheetView>
  </sheetViews>
  <sheetFormatPr defaultColWidth="8" defaultRowHeight="11.25"/>
  <cols>
    <col min="1" max="1" width="4.125" style="57" customWidth="1"/>
    <col min="2" max="2" width="9.375" style="7" customWidth="1"/>
    <col min="3" max="3" width="5" style="7" customWidth="1"/>
    <col min="4" max="4" width="3.25" style="8" customWidth="1"/>
    <col min="5" max="6" width="9.875" style="59" customWidth="1"/>
    <col min="7" max="7" width="7.625" style="59" customWidth="1"/>
    <col min="8" max="9" width="9.875" style="92" customWidth="1"/>
    <col min="10" max="10" width="7.625" style="59" customWidth="1"/>
    <col min="11" max="16384" width="8" style="4"/>
  </cols>
  <sheetData>
    <row r="1" spans="1:10" ht="18" customHeight="1">
      <c r="B1" s="4"/>
      <c r="C1" s="4"/>
      <c r="D1" s="91"/>
    </row>
    <row r="2" spans="1:10" ht="18" customHeight="1">
      <c r="B2" s="4"/>
      <c r="C2" s="4"/>
      <c r="D2" s="91"/>
    </row>
    <row r="3" spans="1:10" ht="18" customHeight="1">
      <c r="A3" s="93" t="s">
        <v>131</v>
      </c>
      <c r="B3" s="94"/>
      <c r="C3" s="94"/>
      <c r="H3" s="95"/>
      <c r="I3" s="95"/>
    </row>
    <row r="4" spans="1:10" ht="18" customHeight="1" thickBot="1">
      <c r="A4" s="4"/>
      <c r="B4" s="25"/>
      <c r="C4" s="25"/>
      <c r="H4" s="96"/>
      <c r="I4" s="96"/>
    </row>
    <row r="5" spans="1:10" ht="18" customHeight="1" thickTop="1">
      <c r="A5" s="9" t="s">
        <v>132</v>
      </c>
      <c r="B5" s="97"/>
      <c r="C5" s="97"/>
      <c r="D5" s="98"/>
      <c r="E5" s="99" t="s">
        <v>133</v>
      </c>
      <c r="F5" s="99"/>
      <c r="G5" s="100"/>
      <c r="H5" s="101" t="s">
        <v>134</v>
      </c>
      <c r="I5" s="101"/>
      <c r="J5" s="99"/>
    </row>
    <row r="6" spans="1:10" ht="18" customHeight="1">
      <c r="A6" s="102"/>
      <c r="B6" s="102"/>
      <c r="C6" s="102"/>
      <c r="D6" s="103"/>
      <c r="E6" s="104">
        <v>44927</v>
      </c>
      <c r="F6" s="105">
        <v>44562</v>
      </c>
      <c r="G6" s="106" t="s">
        <v>135</v>
      </c>
      <c r="H6" s="104">
        <v>44927</v>
      </c>
      <c r="I6" s="105">
        <v>44562</v>
      </c>
      <c r="J6" s="107" t="s">
        <v>135</v>
      </c>
    </row>
    <row r="7" spans="1:10" ht="18" customHeight="1">
      <c r="A7" s="108"/>
      <c r="B7" s="108"/>
      <c r="C7" s="108"/>
      <c r="D7" s="109"/>
      <c r="E7" s="110" t="s">
        <v>138</v>
      </c>
      <c r="F7" s="110" t="s">
        <v>138</v>
      </c>
      <c r="G7" s="111" t="s">
        <v>136</v>
      </c>
      <c r="H7" s="110" t="s">
        <v>138</v>
      </c>
      <c r="I7" s="110" t="s">
        <v>138</v>
      </c>
      <c r="J7" s="112" t="s">
        <v>136</v>
      </c>
    </row>
    <row r="8" spans="1:10" ht="15" customHeight="1">
      <c r="A8" s="31"/>
      <c r="B8" s="31"/>
      <c r="C8" s="31"/>
      <c r="D8" s="33"/>
      <c r="E8" s="113"/>
      <c r="F8" s="113"/>
      <c r="G8" s="114" t="s">
        <v>137</v>
      </c>
      <c r="H8" s="113"/>
      <c r="I8" s="113"/>
      <c r="J8" s="114" t="s">
        <v>137</v>
      </c>
    </row>
    <row r="9" spans="1:10" ht="15" customHeight="1">
      <c r="A9" s="31"/>
      <c r="B9" s="32" t="s">
        <v>96</v>
      </c>
      <c r="C9" s="32"/>
      <c r="D9" s="33">
        <v>1</v>
      </c>
      <c r="E9" s="115">
        <v>876.96400000000006</v>
      </c>
      <c r="F9" s="115">
        <v>900.11699999999996</v>
      </c>
      <c r="G9" s="116">
        <f>IF(ISERR(E9/F9*100),"-",E9/F9*100)</f>
        <v>97.427778833196143</v>
      </c>
      <c r="H9" s="115">
        <v>3950.6089052686311</v>
      </c>
      <c r="I9" s="115">
        <v>3020.5823565158753</v>
      </c>
      <c r="J9" s="116">
        <f>IF(ISERR(H9/I9*100),"-",H9/I9*100)</f>
        <v>130.78964381641643</v>
      </c>
    </row>
    <row r="10" spans="1:10" ht="15" customHeight="1">
      <c r="A10" s="31"/>
      <c r="B10" s="32" t="s">
        <v>97</v>
      </c>
      <c r="C10" s="32"/>
      <c r="D10" s="33">
        <v>2</v>
      </c>
      <c r="E10" s="115">
        <v>0</v>
      </c>
      <c r="F10" s="115">
        <v>0</v>
      </c>
      <c r="G10" s="116" t="str">
        <f>IF(ISERR(E10/F10*100),"-",E10/F10*100)</f>
        <v>-</v>
      </c>
      <c r="H10" s="115">
        <v>0</v>
      </c>
      <c r="I10" s="115">
        <v>0</v>
      </c>
      <c r="J10" s="116" t="str">
        <f>IF(ISERR(H10/I10*100),"-",H10/I10*100)</f>
        <v>-</v>
      </c>
    </row>
    <row r="11" spans="1:10" ht="15" customHeight="1">
      <c r="A11" s="31"/>
      <c r="B11" s="32" t="s">
        <v>98</v>
      </c>
      <c r="C11" s="32"/>
      <c r="D11" s="33">
        <v>3</v>
      </c>
      <c r="E11" s="115">
        <v>1148.6279999999999</v>
      </c>
      <c r="F11" s="115">
        <v>1297.6489999999999</v>
      </c>
      <c r="G11" s="116">
        <f>IF(ISERR(E11/F11*100),"-",E11/F11*100)</f>
        <v>88.516077922458237</v>
      </c>
      <c r="H11" s="115">
        <v>2769.1281354798944</v>
      </c>
      <c r="I11" s="115">
        <v>2258.9669941563552</v>
      </c>
      <c r="J11" s="116">
        <f>IF(ISERR(H11/I11*100),"-",H11/I11*100)</f>
        <v>122.58382449337498</v>
      </c>
    </row>
    <row r="12" spans="1:10" ht="15" customHeight="1">
      <c r="A12" s="31"/>
      <c r="B12" s="32" t="s">
        <v>99</v>
      </c>
      <c r="C12" s="32"/>
      <c r="D12" s="33">
        <v>4</v>
      </c>
      <c r="E12" s="115">
        <v>5969.0389999999998</v>
      </c>
      <c r="F12" s="115">
        <v>5063.1540000000005</v>
      </c>
      <c r="G12" s="116">
        <f>IF(ISERR(E12/F12*100),"-",E12/F12*100)</f>
        <v>117.891713347056</v>
      </c>
      <c r="H12" s="115">
        <v>496.91017163734392</v>
      </c>
      <c r="I12" s="115">
        <v>508.98299439440314</v>
      </c>
      <c r="J12" s="116">
        <f>IF(ISERR(H12/I12*100),"-",H12/I12*100)</f>
        <v>97.628049877889595</v>
      </c>
    </row>
    <row r="13" spans="1:10" ht="15" customHeight="1">
      <c r="A13" s="31"/>
      <c r="B13" s="32" t="s">
        <v>100</v>
      </c>
      <c r="C13" s="32"/>
      <c r="D13" s="33">
        <v>5</v>
      </c>
      <c r="E13" s="115">
        <v>1448.2439999999999</v>
      </c>
      <c r="F13" s="115">
        <v>2310.0619999999999</v>
      </c>
      <c r="G13" s="116">
        <f>IF(ISERR(E13/F13*100),"-",E13/F13*100)</f>
        <v>62.692862788964106</v>
      </c>
      <c r="H13" s="115">
        <v>467.59242089040242</v>
      </c>
      <c r="I13" s="115">
        <v>401.83411397616169</v>
      </c>
      <c r="J13" s="116">
        <f>IF(ISERR(H13/I13*100),"-",H13/I13*100)</f>
        <v>116.36454064677588</v>
      </c>
    </row>
    <row r="14" spans="1:10" ht="15" customHeight="1">
      <c r="A14" s="31"/>
      <c r="B14" s="32"/>
      <c r="C14" s="32"/>
      <c r="D14" s="33"/>
      <c r="E14" s="115"/>
      <c r="F14" s="115"/>
      <c r="G14" s="116"/>
      <c r="H14" s="115"/>
      <c r="I14" s="115"/>
      <c r="J14" s="116"/>
    </row>
    <row r="15" spans="1:10" ht="15" customHeight="1">
      <c r="A15" s="31"/>
      <c r="B15" s="32" t="s">
        <v>101</v>
      </c>
      <c r="C15" s="32"/>
      <c r="D15" s="33">
        <v>6</v>
      </c>
      <c r="E15" s="115">
        <v>500.72399999999999</v>
      </c>
      <c r="F15" s="115">
        <v>337.92599999999999</v>
      </c>
      <c r="G15" s="116">
        <f t="shared" ref="G14:G15" si="0">IF(ISERR(E15/F15*100),"-",E15/F15*100)</f>
        <v>148.17563608600699</v>
      </c>
      <c r="H15" s="115">
        <v>1815.2136446425575</v>
      </c>
      <c r="I15" s="115">
        <v>1894.6953386244327</v>
      </c>
      <c r="J15" s="116">
        <f t="shared" ref="J14:J15" si="1">IF(ISERR(H15/I15*100),"-",H15/I15*100)</f>
        <v>95.805040928660347</v>
      </c>
    </row>
    <row r="16" spans="1:10" ht="15" customHeight="1">
      <c r="A16" s="31"/>
      <c r="B16" s="32" t="s">
        <v>102</v>
      </c>
      <c r="C16" s="32"/>
      <c r="D16" s="33">
        <v>7</v>
      </c>
      <c r="E16" s="115">
        <v>5217.2290000000003</v>
      </c>
      <c r="F16" s="115">
        <v>5820.0519999999997</v>
      </c>
      <c r="G16" s="116">
        <f t="shared" ref="G16" si="2">IF(ISERR(E16/F16*100),"-",E16/F16*100)</f>
        <v>89.642309037788664</v>
      </c>
      <c r="H16" s="115">
        <v>1111.3126974108286</v>
      </c>
      <c r="I16" s="115">
        <v>1175.102554238347</v>
      </c>
      <c r="J16" s="116">
        <f t="shared" ref="J16" si="3">IF(ISERR(H16/I16*100),"-",H16/I16*100)</f>
        <v>94.571549810912941</v>
      </c>
    </row>
    <row r="17" spans="1:10" ht="15" customHeight="1">
      <c r="A17" s="31"/>
      <c r="B17" s="32" t="s">
        <v>103</v>
      </c>
      <c r="C17" s="32"/>
      <c r="D17" s="33">
        <v>8</v>
      </c>
      <c r="E17" s="115">
        <v>1803.576</v>
      </c>
      <c r="F17" s="115">
        <v>1207.7909999999999</v>
      </c>
      <c r="G17" s="116">
        <f t="shared" ref="G17" si="4">IF(ISERR(E17/F17*100),"-",E17/F17*100)</f>
        <v>149.32848481235578</v>
      </c>
      <c r="H17" s="115">
        <v>1237.7065308032486</v>
      </c>
      <c r="I17" s="115">
        <v>1366.8835013673722</v>
      </c>
      <c r="J17" s="116">
        <f t="shared" ref="J17" si="5">IF(ISERR(H17/I17*100),"-",H17/I17*100)</f>
        <v>90.54952595192637</v>
      </c>
    </row>
    <row r="18" spans="1:10" ht="15" customHeight="1">
      <c r="A18" s="31"/>
      <c r="B18" s="32" t="s">
        <v>104</v>
      </c>
      <c r="C18" s="32"/>
      <c r="D18" s="33">
        <v>9</v>
      </c>
      <c r="E18" s="115">
        <v>5591.3519999999999</v>
      </c>
      <c r="F18" s="115">
        <v>8070.3370000000004</v>
      </c>
      <c r="G18" s="116">
        <f t="shared" ref="G18" si="6">IF(ISERR(E18/F18*100),"-",E18/F18*100)</f>
        <v>69.282757337147132</v>
      </c>
      <c r="H18" s="115">
        <v>692.06143147489195</v>
      </c>
      <c r="I18" s="115">
        <v>530.41578523920373</v>
      </c>
      <c r="J18" s="116">
        <f t="shared" ref="J18" si="7">IF(ISERR(H18/I18*100),"-",H18/I18*100)</f>
        <v>130.47527067143943</v>
      </c>
    </row>
    <row r="19" spans="1:10" ht="15" customHeight="1">
      <c r="A19" s="31"/>
      <c r="B19" s="32" t="s">
        <v>105</v>
      </c>
      <c r="C19" s="32"/>
      <c r="D19" s="33">
        <v>10</v>
      </c>
      <c r="E19" s="115">
        <v>231.93299999999999</v>
      </c>
      <c r="F19" s="115">
        <v>243.52699999999999</v>
      </c>
      <c r="G19" s="116">
        <f t="shared" ref="G19" si="8">IF(ISERR(E19/F19*100),"-",E19/F19*100)</f>
        <v>95.239131595264595</v>
      </c>
      <c r="H19" s="115">
        <v>912.54891714417522</v>
      </c>
      <c r="I19" s="115">
        <v>722.8837172058951</v>
      </c>
      <c r="J19" s="116">
        <f t="shared" ref="J19" si="9">IF(ISERR(H19/I19*100),"-",H19/I19*100)</f>
        <v>126.23730420590714</v>
      </c>
    </row>
    <row r="20" spans="1:10" ht="15" customHeight="1">
      <c r="A20" s="31"/>
      <c r="B20" s="32"/>
      <c r="C20" s="32"/>
      <c r="D20" s="33"/>
      <c r="E20" s="115"/>
      <c r="F20" s="115"/>
      <c r="G20" s="116"/>
      <c r="H20" s="115"/>
      <c r="I20" s="115"/>
      <c r="J20" s="116"/>
    </row>
    <row r="21" spans="1:10" ht="15" customHeight="1">
      <c r="A21" s="31"/>
      <c r="B21" s="32" t="s">
        <v>106</v>
      </c>
      <c r="C21" s="32"/>
      <c r="D21" s="33">
        <v>11</v>
      </c>
      <c r="E21" s="115">
        <v>7.3339999999999996</v>
      </c>
      <c r="F21" s="115">
        <v>45.454000000000001</v>
      </c>
      <c r="G21" s="116">
        <f t="shared" ref="G20:G21" si="10">IF(ISERR(E21/F21*100),"-",E21/F21*100)</f>
        <v>16.134993619923439</v>
      </c>
      <c r="H21" s="115">
        <v>716.83446959367336</v>
      </c>
      <c r="I21" s="115">
        <v>529.89816077792932</v>
      </c>
      <c r="J21" s="116">
        <f t="shared" ref="J20:J21" si="11">IF(ISERR(H21/I21*100),"-",H21/I21*100)</f>
        <v>135.27778027032738</v>
      </c>
    </row>
    <row r="22" spans="1:10" ht="15" customHeight="1">
      <c r="A22" s="31"/>
      <c r="B22" s="32" t="s">
        <v>107</v>
      </c>
      <c r="C22" s="32"/>
      <c r="D22" s="33">
        <v>12</v>
      </c>
      <c r="E22" s="115">
        <v>819.51</v>
      </c>
      <c r="F22" s="115">
        <v>779.34799999999996</v>
      </c>
      <c r="G22" s="116">
        <f t="shared" ref="G22" si="12">IF(ISERR(E22/F22*100),"-",E22/F22*100)</f>
        <v>105.15328197416302</v>
      </c>
      <c r="H22" s="115">
        <v>1467.0837695696209</v>
      </c>
      <c r="I22" s="115">
        <v>1310.0559737113588</v>
      </c>
      <c r="J22" s="116">
        <f t="shared" ref="J22" si="13">IF(ISERR(H22/I22*100),"-",H22/I22*100)</f>
        <v>111.98634249293991</v>
      </c>
    </row>
    <row r="23" spans="1:10" ht="15" customHeight="1">
      <c r="A23" s="31"/>
      <c r="B23" s="32" t="s">
        <v>108</v>
      </c>
      <c r="C23" s="32"/>
      <c r="D23" s="33">
        <v>13</v>
      </c>
      <c r="E23" s="115">
        <v>132.84299999999999</v>
      </c>
      <c r="F23" s="115">
        <v>268.61099999999999</v>
      </c>
      <c r="G23" s="116">
        <f t="shared" ref="G23" si="14">IF(ISERR(E23/F23*100),"-",E23/F23*100)</f>
        <v>49.455532349754847</v>
      </c>
      <c r="H23" s="115">
        <v>1134.6609682105945</v>
      </c>
      <c r="I23" s="115">
        <v>1015.0265774670435</v>
      </c>
      <c r="J23" s="116">
        <f t="shared" ref="J23" si="15">IF(ISERR(H23/I23*100),"-",H23/I23*100)</f>
        <v>111.78633086062571</v>
      </c>
    </row>
    <row r="24" spans="1:10" ht="15" customHeight="1">
      <c r="A24" s="31"/>
      <c r="B24" s="32" t="s">
        <v>109</v>
      </c>
      <c r="C24" s="32"/>
      <c r="D24" s="33">
        <v>14</v>
      </c>
      <c r="E24" s="115">
        <v>5573.4210000000003</v>
      </c>
      <c r="F24" s="115">
        <v>4649.3860000000004</v>
      </c>
      <c r="G24" s="116">
        <f t="shared" ref="G24" si="16">IF(ISERR(E24/F24*100),"-",E24/F24*100)</f>
        <v>119.87434469841824</v>
      </c>
      <c r="H24" s="115">
        <v>452.25934627942155</v>
      </c>
      <c r="I24" s="115">
        <v>374.95523903586411</v>
      </c>
      <c r="J24" s="116">
        <f t="shared" ref="J24" si="17">IF(ISERR(H24/I24*100),"-",H24/I24*100)</f>
        <v>120.61688948321732</v>
      </c>
    </row>
    <row r="25" spans="1:10" ht="15" customHeight="1">
      <c r="A25" s="31"/>
      <c r="B25" s="32" t="s">
        <v>110</v>
      </c>
      <c r="C25" s="32"/>
      <c r="D25" s="33">
        <v>15</v>
      </c>
      <c r="E25" s="115">
        <v>50853.616999999998</v>
      </c>
      <c r="F25" s="115">
        <v>50412.095999999998</v>
      </c>
      <c r="G25" s="116">
        <f t="shared" ref="G25" si="18">IF(ISERR(E25/F25*100),"-",E25/F25*100)</f>
        <v>100.87582353251092</v>
      </c>
      <c r="H25" s="115">
        <v>317.90665570553222</v>
      </c>
      <c r="I25" s="115">
        <v>228.05290950409997</v>
      </c>
      <c r="J25" s="116">
        <f t="shared" ref="J25" si="19">IF(ISERR(H25/I25*100),"-",H25/I25*100)</f>
        <v>139.40039458247597</v>
      </c>
    </row>
    <row r="26" spans="1:10" ht="15" customHeight="1">
      <c r="A26" s="31"/>
      <c r="B26" s="32"/>
      <c r="C26" s="32"/>
      <c r="D26" s="33"/>
      <c r="E26" s="115"/>
      <c r="F26" s="115"/>
      <c r="G26" s="116"/>
      <c r="H26" s="115"/>
      <c r="I26" s="115"/>
      <c r="J26" s="116"/>
    </row>
    <row r="27" spans="1:10" ht="15" customHeight="1">
      <c r="A27" s="31"/>
      <c r="B27" s="32" t="s">
        <v>111</v>
      </c>
      <c r="C27" s="32"/>
      <c r="D27" s="33">
        <v>16</v>
      </c>
      <c r="E27" s="115">
        <v>231438.394</v>
      </c>
      <c r="F27" s="115">
        <v>205398.91</v>
      </c>
      <c r="G27" s="116">
        <f t="shared" ref="G26:G27" si="20">IF(ISERR(E27/F27*100),"-",E27/F27*100)</f>
        <v>112.67751810367446</v>
      </c>
      <c r="H27" s="115">
        <v>70.813660783525833</v>
      </c>
      <c r="I27" s="115">
        <v>40.427440403651609</v>
      </c>
      <c r="J27" s="116">
        <f t="shared" ref="J26:J27" si="21">IF(ISERR(H27/I27*100),"-",H27/I27*100)</f>
        <v>175.16236515713121</v>
      </c>
    </row>
    <row r="28" spans="1:10" ht="15" customHeight="1">
      <c r="A28" s="31"/>
      <c r="B28" s="32" t="s">
        <v>112</v>
      </c>
      <c r="C28" s="32"/>
      <c r="D28" s="33">
        <v>17</v>
      </c>
      <c r="E28" s="115">
        <v>6919.5150000000003</v>
      </c>
      <c r="F28" s="115">
        <v>3422.373</v>
      </c>
      <c r="G28" s="116">
        <f t="shared" ref="G28" si="22">IF(ISERR(E28/F28*100),"-",E28/F28*100)</f>
        <v>202.18471218654423</v>
      </c>
      <c r="H28" s="115">
        <v>120.16140928952392</v>
      </c>
      <c r="I28" s="115">
        <v>77.349873026698134</v>
      </c>
      <c r="J28" s="116">
        <f t="shared" ref="J28" si="23">IF(ISERR(H28/I28*100),"-",H28/I28*100)</f>
        <v>155.34790761459806</v>
      </c>
    </row>
    <row r="29" spans="1:10" ht="15" customHeight="1">
      <c r="A29" s="31"/>
      <c r="B29" s="32" t="s">
        <v>113</v>
      </c>
      <c r="C29" s="32"/>
      <c r="D29" s="33">
        <v>18</v>
      </c>
      <c r="E29" s="115">
        <v>1160.4939999999999</v>
      </c>
      <c r="F29" s="115">
        <v>2699.6779999999999</v>
      </c>
      <c r="G29" s="116">
        <f t="shared" ref="G29" si="24">IF(ISERR(E29/F29*100),"-",E29/F29*100)</f>
        <v>42.986385783786062</v>
      </c>
      <c r="H29" s="115">
        <v>91.293997211532329</v>
      </c>
      <c r="I29" s="115">
        <v>33.661578528994937</v>
      </c>
      <c r="J29" s="116">
        <f t="shared" ref="J29" si="25">IF(ISERR(H29/I29*100),"-",H29/I29*100)</f>
        <v>271.21127766748907</v>
      </c>
    </row>
    <row r="30" spans="1:10" ht="15" customHeight="1">
      <c r="A30" s="31"/>
      <c r="B30" s="32" t="s">
        <v>114</v>
      </c>
      <c r="C30" s="32"/>
      <c r="D30" s="33">
        <v>19</v>
      </c>
      <c r="E30" s="115">
        <v>17894.814999999999</v>
      </c>
      <c r="F30" s="115">
        <v>26244.201000000001</v>
      </c>
      <c r="G30" s="116">
        <f t="shared" ref="G30" si="26">IF(ISERR(E30/F30*100),"-",E30/F30*100)</f>
        <v>68.18578702396006</v>
      </c>
      <c r="H30" s="115">
        <v>264.50809287494729</v>
      </c>
      <c r="I30" s="115">
        <v>177.15976470382924</v>
      </c>
      <c r="J30" s="116">
        <f t="shared" ref="J30" si="27">IF(ISERR(H30/I30*100),"-",H30/I30*100)</f>
        <v>149.30483415189931</v>
      </c>
    </row>
    <row r="31" spans="1:10" ht="15" customHeight="1">
      <c r="A31" s="31"/>
      <c r="B31" s="32" t="s">
        <v>115</v>
      </c>
      <c r="C31" s="32"/>
      <c r="D31" s="33">
        <v>20</v>
      </c>
      <c r="E31" s="115">
        <v>4941.9070000000002</v>
      </c>
      <c r="F31" s="115">
        <v>3367.098</v>
      </c>
      <c r="G31" s="116">
        <f t="shared" ref="G31" si="28">IF(ISERR(E31/F31*100),"-",E31/F31*100)</f>
        <v>146.77051276796814</v>
      </c>
      <c r="H31" s="115">
        <v>140.64038882156223</v>
      </c>
      <c r="I31" s="115">
        <v>93.984720076457535</v>
      </c>
      <c r="J31" s="116">
        <f t="shared" ref="J31" si="29">IF(ISERR(H31/I31*100),"-",H31/I31*100)</f>
        <v>149.64175954043361</v>
      </c>
    </row>
    <row r="32" spans="1:10" ht="15" customHeight="1">
      <c r="A32" s="31"/>
      <c r="B32" s="32"/>
      <c r="C32" s="32"/>
      <c r="D32" s="33"/>
      <c r="E32" s="115"/>
      <c r="F32" s="115"/>
      <c r="G32" s="116"/>
      <c r="H32" s="115"/>
      <c r="I32" s="115"/>
      <c r="J32" s="116"/>
    </row>
    <row r="33" spans="1:10" ht="15" customHeight="1">
      <c r="A33" s="31"/>
      <c r="B33" s="32" t="s">
        <v>116</v>
      </c>
      <c r="C33" s="32"/>
      <c r="D33" s="33">
        <v>21</v>
      </c>
      <c r="E33" s="115">
        <v>70289.697</v>
      </c>
      <c r="F33" s="115">
        <v>88547.553</v>
      </c>
      <c r="G33" s="116">
        <f t="shared" ref="G32:G33" si="30">IF(ISERR(E33/F33*100),"-",E33/F33*100)</f>
        <v>79.380733423542495</v>
      </c>
      <c r="H33" s="115">
        <v>136.63639109157063</v>
      </c>
      <c r="I33" s="115">
        <v>123.07892209059689</v>
      </c>
      <c r="J33" s="116">
        <f t="shared" ref="J32:J33" si="31">IF(ISERR(H33/I33*100),"-",H33/I33*100)</f>
        <v>111.01526465351577</v>
      </c>
    </row>
    <row r="34" spans="1:10" ht="15" customHeight="1">
      <c r="A34" s="31"/>
      <c r="B34" s="32" t="s">
        <v>117</v>
      </c>
      <c r="C34" s="32"/>
      <c r="D34" s="33">
        <v>22</v>
      </c>
      <c r="E34" s="115">
        <v>0.90400000000000003</v>
      </c>
      <c r="F34" s="115">
        <v>10.846</v>
      </c>
      <c r="G34" s="116">
        <f t="shared" ref="G34" si="32">IF(ISERR(E34/F34*100),"-",E34/F34*100)</f>
        <v>8.3348699981560017</v>
      </c>
      <c r="H34" s="115">
        <v>352.69690265486724</v>
      </c>
      <c r="I34" s="115">
        <v>399.22966992439609</v>
      </c>
      <c r="J34" s="116">
        <f t="shared" ref="J34" si="33">IF(ISERR(H34/I34*100),"-",H34/I34*100)</f>
        <v>88.34436146032408</v>
      </c>
    </row>
    <row r="35" spans="1:10" ht="15" customHeight="1">
      <c r="A35" s="31"/>
      <c r="B35" s="32" t="s">
        <v>118</v>
      </c>
      <c r="C35" s="32"/>
      <c r="D35" s="33">
        <v>23</v>
      </c>
      <c r="E35" s="115">
        <v>15550.946</v>
      </c>
      <c r="F35" s="115">
        <v>13748.138000000001</v>
      </c>
      <c r="G35" s="116">
        <f t="shared" ref="G35" si="34">IF(ISERR(E35/F35*100),"-",E35/F35*100)</f>
        <v>113.11310666215309</v>
      </c>
      <c r="H35" s="115">
        <v>210.45830941731776</v>
      </c>
      <c r="I35" s="115">
        <v>179.17601248983681</v>
      </c>
      <c r="J35" s="116">
        <f t="shared" ref="J35" si="35">IF(ISERR(H35/I35*100),"-",H35/I35*100)</f>
        <v>117.45897594928078</v>
      </c>
    </row>
    <row r="36" spans="1:10" ht="15" customHeight="1">
      <c r="A36" s="31"/>
      <c r="B36" s="32" t="s">
        <v>119</v>
      </c>
      <c r="C36" s="32"/>
      <c r="D36" s="33">
        <v>24</v>
      </c>
      <c r="E36" s="115">
        <v>23134.2</v>
      </c>
      <c r="F36" s="115">
        <v>40627.080999999998</v>
      </c>
      <c r="G36" s="116">
        <f t="shared" ref="G36" si="36">IF(ISERR(E36/F36*100),"-",E36/F36*100)</f>
        <v>56.942806203576382</v>
      </c>
      <c r="H36" s="115">
        <v>80.241040191577838</v>
      </c>
      <c r="I36" s="115">
        <v>58.729364090912668</v>
      </c>
      <c r="J36" s="116">
        <f t="shared" ref="J36" si="37">IF(ISERR(H36/I36*100),"-",H36/I36*100)</f>
        <v>136.62848463226206</v>
      </c>
    </row>
    <row r="37" spans="1:10" ht="15" customHeight="1">
      <c r="A37" s="31"/>
      <c r="B37" s="32" t="s">
        <v>120</v>
      </c>
      <c r="C37" s="32"/>
      <c r="D37" s="33">
        <v>25</v>
      </c>
      <c r="E37" s="115">
        <v>0</v>
      </c>
      <c r="F37" s="115">
        <v>0</v>
      </c>
      <c r="G37" s="116" t="str">
        <f t="shared" ref="G37" si="38">IF(ISERR(E37/F37*100),"-",E37/F37*100)</f>
        <v>-</v>
      </c>
      <c r="H37" s="115">
        <v>0</v>
      </c>
      <c r="I37" s="115">
        <v>0</v>
      </c>
      <c r="J37" s="116" t="str">
        <f t="shared" ref="J37" si="39">IF(ISERR(H37/I37*100),"-",H37/I37*100)</f>
        <v>-</v>
      </c>
    </row>
    <row r="38" spans="1:10" ht="15" customHeight="1">
      <c r="A38" s="31"/>
      <c r="B38" s="32"/>
      <c r="C38" s="32"/>
      <c r="D38" s="33"/>
      <c r="E38" s="115"/>
      <c r="F38" s="115"/>
      <c r="G38" s="116"/>
      <c r="H38" s="115"/>
      <c r="I38" s="115"/>
      <c r="J38" s="116"/>
    </row>
    <row r="39" spans="1:10" ht="15" customHeight="1">
      <c r="A39" s="31"/>
      <c r="B39" s="32" t="s">
        <v>121</v>
      </c>
      <c r="C39" s="32"/>
      <c r="D39" s="33">
        <v>26</v>
      </c>
      <c r="E39" s="115">
        <v>3620.797</v>
      </c>
      <c r="F39" s="115">
        <v>2621.489</v>
      </c>
      <c r="G39" s="116">
        <f t="shared" ref="G38:G39" si="40">IF(ISERR(E39/F39*100),"-",E39/F39*100)</f>
        <v>138.11986241407078</v>
      </c>
      <c r="H39" s="115">
        <v>60.682856012087946</v>
      </c>
      <c r="I39" s="115">
        <v>56.922687068303546</v>
      </c>
      <c r="J39" s="116">
        <f t="shared" ref="J38:J39" si="41">IF(ISERR(H39/I39*100),"-",H39/I39*100)</f>
        <v>106.6057474399837</v>
      </c>
    </row>
    <row r="40" spans="1:10" ht="15" customHeight="1">
      <c r="A40" s="31"/>
      <c r="B40" s="32" t="s">
        <v>122</v>
      </c>
      <c r="C40" s="32"/>
      <c r="D40" s="33">
        <v>27</v>
      </c>
      <c r="E40" s="115">
        <v>831.43399999999997</v>
      </c>
      <c r="F40" s="115">
        <v>1007.799</v>
      </c>
      <c r="G40" s="116">
        <f t="shared" ref="G40" si="42">IF(ISERR(E40/F40*100),"-",E40/F40*100)</f>
        <v>82.499982635426306</v>
      </c>
      <c r="H40" s="115">
        <v>706.36082118364186</v>
      </c>
      <c r="I40" s="115">
        <v>512.7096782195656</v>
      </c>
      <c r="J40" s="116">
        <f t="shared" ref="J40" si="43">IF(ISERR(H40/I40*100),"-",H40/I40*100)</f>
        <v>137.77013604200894</v>
      </c>
    </row>
    <row r="41" spans="1:10" ht="15" customHeight="1">
      <c r="A41" s="31"/>
      <c r="B41" s="32" t="s">
        <v>123</v>
      </c>
      <c r="C41" s="32"/>
      <c r="D41" s="33">
        <v>28</v>
      </c>
      <c r="E41" s="115">
        <v>308.03199999999998</v>
      </c>
      <c r="F41" s="115">
        <v>476.06400000000002</v>
      </c>
      <c r="G41" s="116">
        <f t="shared" ref="G41" si="44">IF(ISERR(E41/F41*100),"-",E41/F41*100)</f>
        <v>64.703905357262883</v>
      </c>
      <c r="H41" s="115">
        <v>1256.9830926656971</v>
      </c>
      <c r="I41" s="115">
        <v>873.94898375008404</v>
      </c>
      <c r="J41" s="116">
        <f t="shared" ref="J41" si="45">IF(ISERR(H41/I41*100),"-",H41/I41*100)</f>
        <v>143.82797120170875</v>
      </c>
    </row>
    <row r="42" spans="1:10" ht="15" customHeight="1">
      <c r="A42" s="31"/>
      <c r="B42" s="32" t="s">
        <v>124</v>
      </c>
      <c r="C42" s="32"/>
      <c r="D42" s="33">
        <v>29</v>
      </c>
      <c r="E42" s="115">
        <v>13.356999999999999</v>
      </c>
      <c r="F42" s="115">
        <v>5.859</v>
      </c>
      <c r="G42" s="116">
        <f t="shared" ref="G42" si="46">IF(ISERR(E42/F42*100),"-",E42/F42*100)</f>
        <v>227.97405700631509</v>
      </c>
      <c r="H42" s="115">
        <v>280.84128172493826</v>
      </c>
      <c r="I42" s="115">
        <v>227.48677248677248</v>
      </c>
      <c r="J42" s="116">
        <f t="shared" ref="J42" si="47">IF(ISERR(H42/I42*100),"-",H42/I42*100)</f>
        <v>123.45389521110206</v>
      </c>
    </row>
    <row r="43" spans="1:10" ht="15" customHeight="1">
      <c r="A43" s="31"/>
      <c r="B43" s="32" t="s">
        <v>125</v>
      </c>
      <c r="C43" s="32"/>
      <c r="D43" s="33">
        <v>30</v>
      </c>
      <c r="E43" s="115">
        <v>46</v>
      </c>
      <c r="F43" s="115">
        <v>204.03800000000001</v>
      </c>
      <c r="G43" s="116">
        <f t="shared" ref="G43" si="48">IF(ISERR(E43/F43*100),"-",E43/F43*100)</f>
        <v>22.544820082533647</v>
      </c>
      <c r="H43" s="115">
        <v>1289.9347826086955</v>
      </c>
      <c r="I43" s="115">
        <v>658.27216008782671</v>
      </c>
      <c r="J43" s="116">
        <f t="shared" ref="J43" si="49">IF(ISERR(H43/I43*100),"-",H43/I43*100)</f>
        <v>195.95766930756912</v>
      </c>
    </row>
    <row r="44" spans="1:10" ht="15" customHeight="1">
      <c r="A44" s="31"/>
      <c r="B44" s="32"/>
      <c r="C44" s="32"/>
      <c r="D44" s="33"/>
      <c r="E44" s="115"/>
      <c r="F44" s="115"/>
      <c r="G44" s="116"/>
      <c r="H44" s="115"/>
      <c r="I44" s="115"/>
      <c r="J44" s="116"/>
    </row>
    <row r="45" spans="1:10" ht="15" customHeight="1">
      <c r="A45" s="31"/>
      <c r="B45" s="32" t="s">
        <v>126</v>
      </c>
      <c r="C45" s="32"/>
      <c r="D45" s="33">
        <v>31</v>
      </c>
      <c r="E45" s="115">
        <v>11685.87</v>
      </c>
      <c r="F45" s="115">
        <v>15597.841</v>
      </c>
      <c r="G45" s="116">
        <f t="shared" ref="G44:G45" si="50">IF(ISERR(E45/F45*100),"-",E45/F45*100)</f>
        <v>74.919791784003948</v>
      </c>
      <c r="H45" s="115">
        <v>359.4393159431005</v>
      </c>
      <c r="I45" s="115">
        <v>240.57549086440872</v>
      </c>
      <c r="J45" s="116">
        <f t="shared" ref="J44:J45" si="51">IF(ISERR(H45/I45*100),"-",H45/I45*100)</f>
        <v>149.40811911122105</v>
      </c>
    </row>
    <row r="46" spans="1:10" ht="15" customHeight="1">
      <c r="A46" s="31"/>
      <c r="B46" s="32" t="s">
        <v>127</v>
      </c>
      <c r="C46" s="32"/>
      <c r="D46" s="33">
        <v>32</v>
      </c>
      <c r="E46" s="115">
        <v>3277.712</v>
      </c>
      <c r="F46" s="115">
        <v>3434.2469999999998</v>
      </c>
      <c r="G46" s="116">
        <f t="shared" ref="G46" si="52">IF(ISERR(E46/F46*100),"-",E46/F46*100)</f>
        <v>95.441941130035204</v>
      </c>
      <c r="H46" s="115">
        <v>271.16106326608315</v>
      </c>
      <c r="I46" s="115">
        <v>225.33194409138306</v>
      </c>
      <c r="J46" s="116">
        <f t="shared" ref="J46" si="53">IF(ISERR(H46/I46*100),"-",H46/I46*100)</f>
        <v>120.33849189004206</v>
      </c>
    </row>
    <row r="47" spans="1:10" ht="15" customHeight="1">
      <c r="A47" s="31"/>
      <c r="B47" s="32" t="s">
        <v>128</v>
      </c>
      <c r="C47" s="32"/>
      <c r="D47" s="33">
        <v>33</v>
      </c>
      <c r="E47" s="115">
        <v>1111.47</v>
      </c>
      <c r="F47" s="115">
        <v>2409.5940000000001</v>
      </c>
      <c r="G47" s="116">
        <f t="shared" ref="G47" si="54">IF(ISERR(E47/F47*100),"-",E47/F47*100)</f>
        <v>46.126857885602305</v>
      </c>
      <c r="H47" s="115">
        <v>803.44025029915338</v>
      </c>
      <c r="I47" s="115">
        <v>454.24725244169764</v>
      </c>
      <c r="J47" s="116">
        <f t="shared" ref="J47" si="55">IF(ISERR(H47/I47*100),"-",H47/I47*100)</f>
        <v>176.87289157621805</v>
      </c>
    </row>
    <row r="48" spans="1:10" ht="15" customHeight="1">
      <c r="A48" s="31"/>
      <c r="B48" s="32" t="s">
        <v>129</v>
      </c>
      <c r="C48" s="32"/>
      <c r="D48" s="33">
        <v>34</v>
      </c>
      <c r="E48" s="115">
        <v>43.222000000000001</v>
      </c>
      <c r="F48" s="115">
        <v>39.277000000000001</v>
      </c>
      <c r="G48" s="116">
        <f t="shared" ref="G48" si="56">IF(ISERR(E48/F48*100),"-",E48/F48*100)</f>
        <v>110.04404613386968</v>
      </c>
      <c r="H48" s="115">
        <v>1665.8421868492896</v>
      </c>
      <c r="I48" s="115">
        <v>2162.5703592433233</v>
      </c>
      <c r="J48" s="116">
        <f t="shared" ref="J48" si="57">IF(ISERR(H48/I48*100),"-",H48/I48*100)</f>
        <v>77.030658435185558</v>
      </c>
    </row>
    <row r="49" spans="1:10" ht="15" customHeight="1">
      <c r="A49" s="31"/>
      <c r="B49" s="32" t="s">
        <v>130</v>
      </c>
      <c r="C49" s="32"/>
      <c r="D49" s="33">
        <v>35</v>
      </c>
      <c r="E49" s="115">
        <v>686.19299999999998</v>
      </c>
      <c r="F49" s="115">
        <v>741.48</v>
      </c>
      <c r="G49" s="116">
        <f t="shared" ref="G49" si="58">IF(ISERR(E49/F49*100),"-",E49/F49*100)</f>
        <v>92.543696391001774</v>
      </c>
      <c r="H49" s="115">
        <v>958.16367115374248</v>
      </c>
      <c r="I49" s="115">
        <v>796.15977234719753</v>
      </c>
      <c r="J49" s="116">
        <f t="shared" ref="J49" si="59">IF(ISERR(H49/I49*100),"-",H49/I49*100)</f>
        <v>120.34816432999791</v>
      </c>
    </row>
    <row r="50" spans="1:10" ht="12.95" customHeight="1">
      <c r="A50" s="47"/>
      <c r="B50" s="48"/>
      <c r="C50" s="48"/>
      <c r="D50" s="117"/>
      <c r="E50" s="118"/>
      <c r="F50" s="118"/>
      <c r="G50" s="119"/>
      <c r="H50" s="118"/>
      <c r="I50" s="118"/>
      <c r="J50" s="119"/>
    </row>
  </sheetData>
  <mergeCells count="1">
    <mergeCell ref="A5:D7"/>
  </mergeCells>
  <phoneticPr fontId="3"/>
  <printOptions horizontalCentered="1"/>
  <pageMargins left="0.59055118110236227" right="0.78740157480314965" top="0.51181102362204722" bottom="0.51181102362204722" header="0.51181102362204722" footer="0.39370078740157483"/>
  <pageSetup paperSize="9" firstPageNumber="12" fitToHeight="0" orientation="portrait" horizontalDpi="4294967292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月別品目別上場水揚量・価格表</vt:lpstr>
      <vt:lpstr>漁港別品目別上場水揚量・価格表</vt:lpstr>
      <vt:lpstr>累計上場水揚量・価格表</vt:lpstr>
      <vt:lpstr>累計上場水揚量・価格表!Print_Area</vt:lpstr>
      <vt:lpstr>漁港別品目別上場水揚量・価格表!Print_Titles</vt:lpstr>
      <vt:lpstr>月別品目別上場水揚量・価格表!Print_Titles</vt:lpstr>
      <vt:lpstr>累計上場水揚量・価格表!Print_Titles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2024-05-29T05:33:15Z</dcterms:created>
  <dcterms:modified xsi:type="dcterms:W3CDTF">2024-05-29T05:33:21Z</dcterms:modified>
</cp:coreProperties>
</file>