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3\month\"/>
    </mc:Choice>
  </mc:AlternateContent>
  <xr:revisionPtr revIDLastSave="0" documentId="8_{B652F54D-EDD4-4305-A8BD-7AD285AB6682}" xr6:coauthVersionLast="36" xr6:coauthVersionMax="36" xr10:uidLastSave="{00000000-0000-0000-0000-000000000000}"/>
  <bookViews>
    <workbookView xWindow="0" yWindow="0" windowWidth="28800" windowHeight="11760" xr2:uid="{AD3D755D-2D64-4C45-8F51-6BC0D83763CF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<sst xmlns="http://schemas.openxmlformats.org/spreadsheetml/2006/main" count="249" uniqueCount="139">
  <si>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</si>
  <si>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</si>
  <si>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</si>
  <si>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</si>
  <si>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</si>
  <si>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</si>
  <si>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</si>
  <si>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</si>
  <si>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</si>
  <si>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</si>
  <si>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</si>
  <si>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</si>
  <si>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</si>
  <si>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</si>
  <si>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</si>
  <si>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</si>
  <si>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</si>
  <si>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</si>
  <si>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</si>
  <si>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</si>
  <si>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</si>
  <si>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</si>
  <si>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</si>
  <si>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</si>
  <si>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</si>
  <si>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</si>
  <si>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</si>
  <si>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</si>
  <si>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</si>
  <si>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</si>
  <si>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</si>
  <si>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</si>
  <si>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</si>
  <si>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</si>
  <si>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</si>
  <si>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</si>
  <si>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</si>
  <si>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</si>
  <si>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</si>
  <si>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</si>
  <si>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</si>
  <si>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</si>
  <si>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</si>
  <si>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</si>
  <si>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</si>
  <si>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</si>
  <si>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</si>
  <si>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</si>
  <si>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</si>
  <si>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</si>
  <si>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</si>
  <si>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</si>
  <si>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</si>
  <si>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</si>
  <si>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</si>
  <si>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</si>
  <si>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</si>
  <si>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</si>
  <si>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</si>
  <si>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</si>
  <si>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</si>
  <si>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</si>
  <si>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</si>
  <si>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</si>
  <si>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</si>
  <si>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</si>
  <si>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</si>
  <si>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</si>
  <si>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</si>
  <si>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</si>
  <si>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</si>
  <si>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</si>
  <si>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</si>
  <si>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</si>
  <si>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</si>
  <si>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</si>
  <si>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</si>
  <si>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</si>
  <si>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</si>
  <si>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</si>
  <si>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</si>
  <si>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</si>
  <si>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</si>
  <si>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</si>
  <si>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</si>
  <si>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</si>
  <si>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</si>
  <si>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</si>
  <si>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</si>
  <si>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</si>
  <si>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</si>
  <si>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</si>
  <si>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</si>
  <si>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</si>
  <si>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</si>
  <si>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</si>
  <si>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</si>
  <si>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</si>
  <si>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</si>
  <si>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</si>
  <si>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</si>
  <si>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</si>
  <si>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</si>
  <si>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</si>
  <si>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</si>
  <si>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</si>
  <si>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</si>
  <si>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</si>
  <si>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</si>
  <si>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</si>
  <si>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</si>
  <si>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</si>
  <si>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</si>
  <si>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</si>
  <si>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</si>
  <si>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</si>
  <si>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</si>
  <si>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</si>
  <si>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</si>
  <si>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</si>
  <si>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</si>
  <si>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</si>
  <si>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</si>
  <si>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</si>
  <si>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</si>
  <si>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</si>
  <si>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</si>
  <si>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</si>
  <si>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</si>
  <si>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</si>
  <si>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</si>
  <si>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</si>
  <si>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</si>
  <si>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</si>
  <si>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</si>
  <si>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</si>
  <si>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</si>
  <si>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</si>
  <si>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1月～5月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</si>
</sst>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984D85EB-96A1-4C70-BE4E-82EFE8F5DC49}"/>
    <cellStyle name="標準_月別結果表" xfId="1" xr:uid="{9A71405E-E37B-42CC-8DF5-45E105911A2C}"/>
    <cellStyle name="標準_新出力帳票集「変更後」" xfId="3" xr:uid="{34C64155-3809-48CE-9467-2B8BD58019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E311B74-3769-4B0D-BBD7-C480B2A3F70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7E96534-2848-44DF-8496-2537F74CCE84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BCE16B8-558A-4A3B-A3F5-061A711653E2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9AB40-9032-4F40-9BCC-8754C4E34F0C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44682</v>
      </c>
      <c r="B12" s="36">
        <v>44682</v>
      </c>
      <c r="C12" s="37">
        <v>44682</v>
      </c>
      <c r="D12" s="38">
        <v>637.94799999999998</v>
      </c>
      <c r="E12" s="38">
        <v>0</v>
      </c>
      <c r="F12" s="38">
        <v>200.46799999999999</v>
      </c>
      <c r="G12" s="38">
        <v>3740.375</v>
      </c>
      <c r="H12" s="38">
        <v>400.46699999999998</v>
      </c>
      <c r="I12" s="38">
        <v>24.010999999999999</v>
      </c>
      <c r="J12" s="38">
        <v>1968.4059999999999</v>
      </c>
      <c r="K12" s="38">
        <v>1229.18</v>
      </c>
      <c r="L12" s="38">
        <v>1542.817</v>
      </c>
      <c r="M12" s="38">
        <v>34.954000000000001</v>
      </c>
      <c r="N12" s="38">
        <v>26</v>
      </c>
      <c r="O12" s="38">
        <v>113.886</v>
      </c>
      <c r="P12" s="38">
        <v>45</v>
      </c>
      <c r="Q12" s="38">
        <v>6042.82</v>
      </c>
      <c r="R12" s="38">
        <v>14904.624</v>
      </c>
      <c r="S12" s="38">
        <v>58677.646000000001</v>
      </c>
      <c r="T12" s="38">
        <v>1455.4090000000001</v>
      </c>
      <c r="U12" s="38">
        <v>1357.1379999999999</v>
      </c>
      <c r="V12" s="38">
        <v>14059.196</v>
      </c>
      <c r="W12" s="38">
        <v>244.08699999999999</v>
      </c>
      <c r="X12" s="38">
        <v>23837.088</v>
      </c>
      <c r="Y12" s="38">
        <v>0</v>
      </c>
      <c r="Z12" s="38">
        <v>2568.2689999999998</v>
      </c>
      <c r="AA12" s="38">
        <v>15171.316000000001</v>
      </c>
      <c r="AB12" s="38">
        <v>0</v>
      </c>
      <c r="AC12" s="38">
        <v>3181.54</v>
      </c>
      <c r="AD12" s="38">
        <v>277.07600000000002</v>
      </c>
      <c r="AE12" s="38">
        <v>0</v>
      </c>
      <c r="AF12" s="38">
        <v>0.83</v>
      </c>
      <c r="AG12" s="38">
        <v>0</v>
      </c>
      <c r="AH12" s="38">
        <v>2304.0160000000001</v>
      </c>
      <c r="AI12" s="38">
        <v>1449.5419999999999</v>
      </c>
      <c r="AJ12" s="38">
        <v>506.137</v>
      </c>
      <c r="AK12" s="38">
        <v>15.991</v>
      </c>
      <c r="AL12" s="38">
        <v>324.18799999999999</v>
      </c>
    </row>
    <row r="13" spans="1:38" ht="15.95" customHeight="1">
      <c r="A13" s="35"/>
      <c r="B13" s="36"/>
      <c r="C13" s="37">
        <v>44713</v>
      </c>
      <c r="D13" s="38">
        <v>1156.2270000000001</v>
      </c>
      <c r="E13" s="38">
        <v>0</v>
      </c>
      <c r="F13" s="38">
        <v>321.82600000000002</v>
      </c>
      <c r="G13" s="38">
        <v>953.96400000000006</v>
      </c>
      <c r="H13" s="38">
        <v>159.304</v>
      </c>
      <c r="I13" s="38">
        <v>71.253</v>
      </c>
      <c r="J13" s="38">
        <v>1190.329</v>
      </c>
      <c r="K13" s="38">
        <v>560.39800000000002</v>
      </c>
      <c r="L13" s="38">
        <v>1807.0619999999999</v>
      </c>
      <c r="M13" s="38">
        <v>23.899000000000001</v>
      </c>
      <c r="N13" s="38">
        <v>0.374</v>
      </c>
      <c r="O13" s="38">
        <v>182.767</v>
      </c>
      <c r="P13" s="38">
        <v>11.006</v>
      </c>
      <c r="Q13" s="38">
        <v>6705.7290000000003</v>
      </c>
      <c r="R13" s="38">
        <v>14701.296</v>
      </c>
      <c r="S13" s="38">
        <v>39462.964</v>
      </c>
      <c r="T13" s="38">
        <v>2923.864</v>
      </c>
      <c r="U13" s="38">
        <v>1706.1959999999999</v>
      </c>
      <c r="V13" s="38">
        <v>6940.7939999999999</v>
      </c>
      <c r="W13" s="38">
        <v>302.01</v>
      </c>
      <c r="X13" s="38">
        <v>17056.165000000001</v>
      </c>
      <c r="Y13" s="38">
        <v>0</v>
      </c>
      <c r="Z13" s="38">
        <v>1374.357</v>
      </c>
      <c r="AA13" s="38">
        <v>12890.817999999999</v>
      </c>
      <c r="AB13" s="38">
        <v>0</v>
      </c>
      <c r="AC13" s="38">
        <v>2718.2890000000002</v>
      </c>
      <c r="AD13" s="38">
        <v>555.25300000000004</v>
      </c>
      <c r="AE13" s="38">
        <v>0</v>
      </c>
      <c r="AF13" s="38">
        <v>0.93600000000000005</v>
      </c>
      <c r="AG13" s="38">
        <v>5</v>
      </c>
      <c r="AH13" s="38">
        <v>1068.633</v>
      </c>
      <c r="AI13" s="38">
        <v>1041.0830000000001</v>
      </c>
      <c r="AJ13" s="38">
        <v>306.952</v>
      </c>
      <c r="AK13" s="38">
        <v>2.198</v>
      </c>
      <c r="AL13" s="38">
        <v>467.32</v>
      </c>
    </row>
    <row r="14" spans="1:38" ht="15.95" customHeight="1">
      <c r="A14" s="35"/>
      <c r="B14" s="36"/>
      <c r="C14" s="37">
        <v>44743</v>
      </c>
      <c r="D14" s="38">
        <v>512.16099999999994</v>
      </c>
      <c r="E14" s="38">
        <v>0</v>
      </c>
      <c r="F14" s="38">
        <v>473.63</v>
      </c>
      <c r="G14" s="38">
        <v>263.38400000000001</v>
      </c>
      <c r="H14" s="38">
        <v>527.995</v>
      </c>
      <c r="I14" s="38">
        <v>56.216000000000001</v>
      </c>
      <c r="J14" s="38">
        <v>1006.811</v>
      </c>
      <c r="K14" s="38">
        <v>515.11400000000003</v>
      </c>
      <c r="L14" s="38">
        <v>3513.5059999999999</v>
      </c>
      <c r="M14" s="38">
        <v>20.8</v>
      </c>
      <c r="N14" s="38">
        <v>9.0289999999999999</v>
      </c>
      <c r="O14" s="38">
        <v>312.69499999999999</v>
      </c>
      <c r="P14" s="38">
        <v>150.17400000000001</v>
      </c>
      <c r="Q14" s="38">
        <v>4296.942</v>
      </c>
      <c r="R14" s="38">
        <v>13673.242</v>
      </c>
      <c r="S14" s="38">
        <v>75595.985000000001</v>
      </c>
      <c r="T14" s="38">
        <v>8287.8259999999991</v>
      </c>
      <c r="U14" s="38">
        <v>752.08500000000004</v>
      </c>
      <c r="V14" s="38">
        <v>6043.0290000000005</v>
      </c>
      <c r="W14" s="38">
        <v>225.239</v>
      </c>
      <c r="X14" s="38">
        <v>8035.9340000000002</v>
      </c>
      <c r="Y14" s="38">
        <v>3.0000000000000001E-3</v>
      </c>
      <c r="Z14" s="38">
        <v>1672.57</v>
      </c>
      <c r="AA14" s="38">
        <v>7620.2730000000001</v>
      </c>
      <c r="AB14" s="38">
        <v>0</v>
      </c>
      <c r="AC14" s="38">
        <v>443.48899999999998</v>
      </c>
      <c r="AD14" s="38">
        <v>672.18899999999996</v>
      </c>
      <c r="AE14" s="38">
        <v>253.238</v>
      </c>
      <c r="AF14" s="38">
        <v>3.0000000000000001E-3</v>
      </c>
      <c r="AG14" s="38">
        <v>946.28</v>
      </c>
      <c r="AH14" s="38">
        <v>2421.1019999999999</v>
      </c>
      <c r="AI14" s="38">
        <v>540.35799999999995</v>
      </c>
      <c r="AJ14" s="38">
        <v>268.42500000000001</v>
      </c>
      <c r="AK14" s="38">
        <v>0</v>
      </c>
      <c r="AL14" s="38">
        <v>446.39100000000002</v>
      </c>
    </row>
    <row r="15" spans="1:38" ht="15.95" customHeight="1">
      <c r="A15" s="35"/>
      <c r="B15" s="36"/>
      <c r="C15" s="37">
        <v>44774</v>
      </c>
      <c r="D15" s="38">
        <v>206.453</v>
      </c>
      <c r="E15" s="38">
        <v>0</v>
      </c>
      <c r="F15" s="38">
        <v>461.76900000000001</v>
      </c>
      <c r="G15" s="38">
        <v>316.62299999999999</v>
      </c>
      <c r="H15" s="38">
        <v>591.20699999999999</v>
      </c>
      <c r="I15" s="38">
        <v>175.96799999999999</v>
      </c>
      <c r="J15" s="38">
        <v>476.57499999999999</v>
      </c>
      <c r="K15" s="38">
        <v>345.32</v>
      </c>
      <c r="L15" s="38">
        <v>1332.3869999999999</v>
      </c>
      <c r="M15" s="38">
        <v>16.114999999999998</v>
      </c>
      <c r="N15" s="38">
        <v>2.61</v>
      </c>
      <c r="O15" s="38">
        <v>190.833</v>
      </c>
      <c r="P15" s="38">
        <v>4.9359999999999999</v>
      </c>
      <c r="Q15" s="38">
        <v>2994.703</v>
      </c>
      <c r="R15" s="38">
        <v>11785.967000000001</v>
      </c>
      <c r="S15" s="38">
        <v>20615.598000000002</v>
      </c>
      <c r="T15" s="38">
        <v>7101.2209999999995</v>
      </c>
      <c r="U15" s="38">
        <v>283.83199999999999</v>
      </c>
      <c r="V15" s="38">
        <v>3699.0149999999999</v>
      </c>
      <c r="W15" s="38">
        <v>555.65200000000004</v>
      </c>
      <c r="X15" s="38">
        <v>11236.787</v>
      </c>
      <c r="Y15" s="38">
        <v>369.72199999999998</v>
      </c>
      <c r="Z15" s="38">
        <v>887.30899999999997</v>
      </c>
      <c r="AA15" s="38">
        <v>4295.9390000000003</v>
      </c>
      <c r="AB15" s="38">
        <v>0</v>
      </c>
      <c r="AC15" s="38">
        <v>1156.914</v>
      </c>
      <c r="AD15" s="38">
        <v>556.63599999999997</v>
      </c>
      <c r="AE15" s="38">
        <v>312.20800000000003</v>
      </c>
      <c r="AF15" s="38">
        <v>0</v>
      </c>
      <c r="AG15" s="38">
        <v>1511.1</v>
      </c>
      <c r="AH15" s="38">
        <v>3581.77</v>
      </c>
      <c r="AI15" s="38">
        <v>318.67899999999997</v>
      </c>
      <c r="AJ15" s="38">
        <v>264.11700000000002</v>
      </c>
      <c r="AK15" s="38">
        <v>0</v>
      </c>
      <c r="AL15" s="38">
        <v>226.565</v>
      </c>
    </row>
    <row r="16" spans="1:38" ht="15.95" customHeight="1">
      <c r="A16" s="35"/>
      <c r="B16" s="36"/>
      <c r="C16" s="37">
        <v>44805</v>
      </c>
      <c r="D16" s="38">
        <v>106.869</v>
      </c>
      <c r="E16" s="38">
        <v>0</v>
      </c>
      <c r="F16" s="38">
        <v>551.98400000000004</v>
      </c>
      <c r="G16" s="38">
        <v>203.12299999999999</v>
      </c>
      <c r="H16" s="38">
        <v>871.81299999999999</v>
      </c>
      <c r="I16" s="38">
        <v>207.68899999999999</v>
      </c>
      <c r="J16" s="38">
        <v>826.58900000000006</v>
      </c>
      <c r="K16" s="38">
        <v>266.065</v>
      </c>
      <c r="L16" s="38">
        <v>1372.5809999999999</v>
      </c>
      <c r="M16" s="38">
        <v>13.273</v>
      </c>
      <c r="N16" s="38">
        <v>2.61</v>
      </c>
      <c r="O16" s="38">
        <v>158.22499999999999</v>
      </c>
      <c r="P16" s="38">
        <v>35.664999999999999</v>
      </c>
      <c r="Q16" s="38">
        <v>3024.6689999999999</v>
      </c>
      <c r="R16" s="38">
        <v>10908.786</v>
      </c>
      <c r="S16" s="38">
        <v>42657.239000000001</v>
      </c>
      <c r="T16" s="38">
        <v>6062.848</v>
      </c>
      <c r="U16" s="38">
        <v>213.428</v>
      </c>
      <c r="V16" s="38">
        <v>3096.75</v>
      </c>
      <c r="W16" s="38">
        <v>307.78199999999998</v>
      </c>
      <c r="X16" s="38">
        <v>11283.544</v>
      </c>
      <c r="Y16" s="38">
        <v>3305.8</v>
      </c>
      <c r="Z16" s="38">
        <v>1296.617</v>
      </c>
      <c r="AA16" s="38">
        <v>8367.4609999999993</v>
      </c>
      <c r="AB16" s="38">
        <v>0</v>
      </c>
      <c r="AC16" s="38">
        <v>2458.6790000000001</v>
      </c>
      <c r="AD16" s="38">
        <v>2346.1280000000002</v>
      </c>
      <c r="AE16" s="38">
        <v>1005.056</v>
      </c>
      <c r="AF16" s="38">
        <v>6.4000000000000001E-2</v>
      </c>
      <c r="AG16" s="38">
        <v>12</v>
      </c>
      <c r="AH16" s="38">
        <v>3274.2730000000001</v>
      </c>
      <c r="AI16" s="38">
        <v>548.55700000000002</v>
      </c>
      <c r="AJ16" s="38">
        <v>163.20500000000001</v>
      </c>
      <c r="AK16" s="38">
        <v>0</v>
      </c>
      <c r="AL16" s="38">
        <v>331.61700000000002</v>
      </c>
    </row>
    <row r="17" spans="1:38" ht="15.95" customHeight="1">
      <c r="A17" s="35"/>
      <c r="B17" s="36"/>
      <c r="C17" s="37">
        <v>44835</v>
      </c>
      <c r="D17" s="38">
        <v>74.061999999999998</v>
      </c>
      <c r="E17" s="38">
        <v>0</v>
      </c>
      <c r="F17" s="38">
        <v>567.721</v>
      </c>
      <c r="G17" s="38">
        <v>227.071</v>
      </c>
      <c r="H17" s="38">
        <v>548.41099999999994</v>
      </c>
      <c r="I17" s="38">
        <v>379.80099999999999</v>
      </c>
      <c r="J17" s="38">
        <v>1091.154</v>
      </c>
      <c r="K17" s="38">
        <v>177.41200000000001</v>
      </c>
      <c r="L17" s="38">
        <v>1137.567</v>
      </c>
      <c r="M17" s="38">
        <v>37.206000000000003</v>
      </c>
      <c r="N17" s="38">
        <v>3.1659999999999999</v>
      </c>
      <c r="O17" s="38">
        <v>150.44300000000001</v>
      </c>
      <c r="P17" s="38">
        <v>16.108000000000001</v>
      </c>
      <c r="Q17" s="38">
        <v>1492.57</v>
      </c>
      <c r="R17" s="38">
        <v>13426.14</v>
      </c>
      <c r="S17" s="38">
        <v>48473.760999999999</v>
      </c>
      <c r="T17" s="38">
        <v>5219.0110000000004</v>
      </c>
      <c r="U17" s="38">
        <v>423.68299999999999</v>
      </c>
      <c r="V17" s="38">
        <v>5983.8940000000002</v>
      </c>
      <c r="W17" s="38">
        <v>1675.37</v>
      </c>
      <c r="X17" s="38">
        <v>17585.722000000002</v>
      </c>
      <c r="Y17" s="38">
        <v>5887.48</v>
      </c>
      <c r="Z17" s="38">
        <v>2944.2919999999999</v>
      </c>
      <c r="AA17" s="38">
        <v>8896.5669999999991</v>
      </c>
      <c r="AB17" s="38">
        <v>0</v>
      </c>
      <c r="AC17" s="38">
        <v>1804.6780000000001</v>
      </c>
      <c r="AD17" s="38">
        <v>1929.1559999999999</v>
      </c>
      <c r="AE17" s="38">
        <v>615.85599999999999</v>
      </c>
      <c r="AF17" s="38">
        <v>0.79500000000000004</v>
      </c>
      <c r="AG17" s="38">
        <v>150</v>
      </c>
      <c r="AH17" s="38">
        <v>4613.8310000000001</v>
      </c>
      <c r="AI17" s="38">
        <v>532.82899999999995</v>
      </c>
      <c r="AJ17" s="38">
        <v>225.572</v>
      </c>
      <c r="AK17" s="38">
        <v>3.7629999999999999</v>
      </c>
      <c r="AL17" s="38">
        <v>303.64600000000002</v>
      </c>
    </row>
    <row r="18" spans="1:38" ht="15.95" customHeight="1">
      <c r="A18" s="35"/>
      <c r="B18" s="36"/>
      <c r="C18" s="37">
        <v>44866</v>
      </c>
      <c r="D18" s="38">
        <v>14.022</v>
      </c>
      <c r="E18" s="38">
        <v>0</v>
      </c>
      <c r="F18" s="38">
        <v>370.51</v>
      </c>
      <c r="G18" s="38">
        <v>665.45100000000002</v>
      </c>
      <c r="H18" s="38">
        <v>329.24599999999998</v>
      </c>
      <c r="I18" s="38">
        <v>461.10500000000002</v>
      </c>
      <c r="J18" s="38">
        <v>940.34799999999996</v>
      </c>
      <c r="K18" s="38">
        <v>203.214</v>
      </c>
      <c r="L18" s="38">
        <v>976.78</v>
      </c>
      <c r="M18" s="38">
        <v>56.408000000000001</v>
      </c>
      <c r="N18" s="38">
        <v>0.43099999999999999</v>
      </c>
      <c r="O18" s="38">
        <v>182.86099999999999</v>
      </c>
      <c r="P18" s="38">
        <v>22.186</v>
      </c>
      <c r="Q18" s="38">
        <v>1669.2850000000001</v>
      </c>
      <c r="R18" s="38">
        <v>14922.661</v>
      </c>
      <c r="S18" s="38">
        <v>2066.7979999999998</v>
      </c>
      <c r="T18" s="38">
        <v>2734.3829999999998</v>
      </c>
      <c r="U18" s="38">
        <v>331.80099999999999</v>
      </c>
      <c r="V18" s="38">
        <v>7022.8050000000003</v>
      </c>
      <c r="W18" s="38">
        <v>2677.9250000000002</v>
      </c>
      <c r="X18" s="38">
        <v>21362.376</v>
      </c>
      <c r="Y18" s="38">
        <v>5836.3879999999999</v>
      </c>
      <c r="Z18" s="38">
        <v>4878.6549999999997</v>
      </c>
      <c r="AA18" s="38">
        <v>8048.5590000000002</v>
      </c>
      <c r="AB18" s="38">
        <v>0</v>
      </c>
      <c r="AC18" s="38">
        <v>1705.2429999999999</v>
      </c>
      <c r="AD18" s="38">
        <v>1227.2850000000001</v>
      </c>
      <c r="AE18" s="38">
        <v>753.76</v>
      </c>
      <c r="AF18" s="38">
        <v>0.33700000000000002</v>
      </c>
      <c r="AG18" s="38">
        <v>4</v>
      </c>
      <c r="AH18" s="38">
        <v>4920.4859999999999</v>
      </c>
      <c r="AI18" s="38">
        <v>1262.665</v>
      </c>
      <c r="AJ18" s="38">
        <v>330.66800000000001</v>
      </c>
      <c r="AK18" s="38">
        <v>11.188000000000001</v>
      </c>
      <c r="AL18" s="38">
        <v>326.39600000000002</v>
      </c>
    </row>
    <row r="19" spans="1:38" ht="15.95" customHeight="1">
      <c r="A19" s="35">
        <v>44896</v>
      </c>
      <c r="B19" s="36">
        <v>44896</v>
      </c>
      <c r="C19" s="37">
        <v>44896</v>
      </c>
      <c r="D19" s="38">
        <v>93.941999999999993</v>
      </c>
      <c r="E19" s="38">
        <v>0</v>
      </c>
      <c r="F19" s="38">
        <v>446.33300000000003</v>
      </c>
      <c r="G19" s="38">
        <v>1050.2239999999999</v>
      </c>
      <c r="H19" s="38">
        <v>330.89100000000002</v>
      </c>
      <c r="I19" s="38">
        <v>299.62400000000002</v>
      </c>
      <c r="J19" s="38">
        <v>864.16399999999999</v>
      </c>
      <c r="K19" s="38">
        <v>195.68799999999999</v>
      </c>
      <c r="L19" s="38">
        <v>4207.0140000000001</v>
      </c>
      <c r="M19" s="38">
        <v>52.536000000000001</v>
      </c>
      <c r="N19" s="38">
        <v>1.3220000000000001</v>
      </c>
      <c r="O19" s="38">
        <v>237.095</v>
      </c>
      <c r="P19" s="38">
        <v>12.156000000000001</v>
      </c>
      <c r="Q19" s="38">
        <v>339.10399999999998</v>
      </c>
      <c r="R19" s="38">
        <v>12681.597</v>
      </c>
      <c r="S19" s="38">
        <v>2778.2489999999998</v>
      </c>
      <c r="T19" s="38">
        <v>765.28700000000003</v>
      </c>
      <c r="U19" s="38">
        <v>101.47</v>
      </c>
      <c r="V19" s="38">
        <v>5206.0940000000001</v>
      </c>
      <c r="W19" s="38">
        <v>1015.384</v>
      </c>
      <c r="X19" s="38">
        <v>25591.19</v>
      </c>
      <c r="Y19" s="38">
        <v>34.646999999999998</v>
      </c>
      <c r="Z19" s="38">
        <v>3162.33</v>
      </c>
      <c r="AA19" s="38">
        <v>4921.6239999999998</v>
      </c>
      <c r="AB19" s="38">
        <v>0</v>
      </c>
      <c r="AC19" s="38">
        <v>566.35900000000004</v>
      </c>
      <c r="AD19" s="38">
        <v>394.34699999999998</v>
      </c>
      <c r="AE19" s="38">
        <v>492.46499999999997</v>
      </c>
      <c r="AF19" s="38">
        <v>7.8E-2</v>
      </c>
      <c r="AG19" s="38">
        <v>33</v>
      </c>
      <c r="AH19" s="38">
        <v>1904.7570000000001</v>
      </c>
      <c r="AI19" s="38">
        <v>691.54300000000001</v>
      </c>
      <c r="AJ19" s="38">
        <v>199.51900000000001</v>
      </c>
      <c r="AK19" s="38">
        <v>11.148999999999999</v>
      </c>
      <c r="AL19" s="38">
        <v>368.858</v>
      </c>
    </row>
    <row r="20" spans="1:38" ht="15.95" customHeight="1">
      <c r="A20" s="35">
        <v>44927</v>
      </c>
      <c r="B20" s="36">
        <v>44927</v>
      </c>
      <c r="C20" s="37">
        <v>44927</v>
      </c>
      <c r="D20" s="38">
        <v>190.10400000000001</v>
      </c>
      <c r="E20" s="38">
        <v>0</v>
      </c>
      <c r="F20" s="38">
        <v>318.15899999999999</v>
      </c>
      <c r="G20" s="38">
        <v>1518.912</v>
      </c>
      <c r="H20" s="38">
        <v>483.18900000000002</v>
      </c>
      <c r="I20" s="38">
        <v>195.19399999999999</v>
      </c>
      <c r="J20" s="38">
        <v>1139.325</v>
      </c>
      <c r="K20" s="38">
        <v>271.50799999999998</v>
      </c>
      <c r="L20" s="38">
        <v>1484.7239999999999</v>
      </c>
      <c r="M20" s="38">
        <v>36.258000000000003</v>
      </c>
      <c r="N20" s="38">
        <v>0.16700000000000001</v>
      </c>
      <c r="O20" s="38">
        <v>278.95499999999998</v>
      </c>
      <c r="P20" s="38">
        <v>24.715</v>
      </c>
      <c r="Q20" s="38">
        <v>110.795</v>
      </c>
      <c r="R20" s="38">
        <v>13586.534</v>
      </c>
      <c r="S20" s="38">
        <v>31584.244999999999</v>
      </c>
      <c r="T20" s="38">
        <v>837.20399999999995</v>
      </c>
      <c r="U20" s="38">
        <v>34.868000000000002</v>
      </c>
      <c r="V20" s="38">
        <v>3455.5889999999999</v>
      </c>
      <c r="W20" s="38">
        <v>997.52599999999995</v>
      </c>
      <c r="X20" s="38">
        <v>31679.767</v>
      </c>
      <c r="Y20" s="38">
        <v>0.38</v>
      </c>
      <c r="Z20" s="38">
        <v>5362.3249999999998</v>
      </c>
      <c r="AA20" s="38">
        <v>10064.173000000001</v>
      </c>
      <c r="AB20" s="38">
        <v>0</v>
      </c>
      <c r="AC20" s="38">
        <v>481.34500000000003</v>
      </c>
      <c r="AD20" s="38">
        <v>298.34800000000001</v>
      </c>
      <c r="AE20" s="38">
        <v>10</v>
      </c>
      <c r="AF20" s="38">
        <v>0.59099999999999997</v>
      </c>
      <c r="AG20" s="38">
        <v>28</v>
      </c>
      <c r="AH20" s="38">
        <v>2201.759</v>
      </c>
      <c r="AI20" s="38">
        <v>560.93399999999997</v>
      </c>
      <c r="AJ20" s="38">
        <v>110.468</v>
      </c>
      <c r="AK20" s="38">
        <v>12.085000000000001</v>
      </c>
      <c r="AL20" s="38">
        <v>283.78800000000001</v>
      </c>
    </row>
    <row r="21" spans="1:38" ht="15.95" customHeight="1">
      <c r="A21" s="35"/>
      <c r="B21" s="36"/>
      <c r="C21" s="37">
        <v>44958</v>
      </c>
      <c r="D21" s="38">
        <v>142.197</v>
      </c>
      <c r="E21" s="38">
        <v>0</v>
      </c>
      <c r="F21" s="38">
        <v>528.34900000000005</v>
      </c>
      <c r="G21" s="38">
        <v>1933.1769999999999</v>
      </c>
      <c r="H21" s="38">
        <v>459.214</v>
      </c>
      <c r="I21" s="38">
        <v>115.155</v>
      </c>
      <c r="J21" s="38">
        <v>1458.1110000000001</v>
      </c>
      <c r="K21" s="38">
        <v>351.23700000000002</v>
      </c>
      <c r="L21" s="38">
        <v>1051.876</v>
      </c>
      <c r="M21" s="38">
        <v>72.980999999999995</v>
      </c>
      <c r="N21" s="38">
        <v>2</v>
      </c>
      <c r="O21" s="38">
        <v>216.46</v>
      </c>
      <c r="P21" s="38">
        <v>37</v>
      </c>
      <c r="Q21" s="38">
        <v>483.27300000000002</v>
      </c>
      <c r="R21" s="38">
        <v>9307.3590000000004</v>
      </c>
      <c r="S21" s="38">
        <v>66955.659</v>
      </c>
      <c r="T21" s="38">
        <v>1923.4179999999999</v>
      </c>
      <c r="U21" s="38">
        <v>186.35499999999999</v>
      </c>
      <c r="V21" s="38">
        <v>5803.598</v>
      </c>
      <c r="W21" s="38">
        <v>1777.8340000000001</v>
      </c>
      <c r="X21" s="38">
        <v>12637.93</v>
      </c>
      <c r="Y21" s="38">
        <v>0.52</v>
      </c>
      <c r="Z21" s="38">
        <v>4597.183</v>
      </c>
      <c r="AA21" s="38">
        <v>4620.7790000000005</v>
      </c>
      <c r="AB21" s="38">
        <v>0</v>
      </c>
      <c r="AC21" s="38">
        <v>1009.0359999999999</v>
      </c>
      <c r="AD21" s="38">
        <v>152.89500000000001</v>
      </c>
      <c r="AE21" s="38">
        <v>55.816000000000003</v>
      </c>
      <c r="AF21" s="38">
        <v>1.7769999999999999</v>
      </c>
      <c r="AG21" s="38">
        <v>16</v>
      </c>
      <c r="AH21" s="38">
        <v>1422.27</v>
      </c>
      <c r="AI21" s="38">
        <v>781.65899999999999</v>
      </c>
      <c r="AJ21" s="38">
        <v>163.98400000000001</v>
      </c>
      <c r="AK21" s="38">
        <v>11.304</v>
      </c>
      <c r="AL21" s="38">
        <v>118.304</v>
      </c>
    </row>
    <row r="22" spans="1:38" ht="15.95" customHeight="1">
      <c r="A22" s="35"/>
      <c r="B22" s="36"/>
      <c r="C22" s="37">
        <v>44986</v>
      </c>
      <c r="D22" s="38">
        <v>229.13499999999999</v>
      </c>
      <c r="E22" s="38">
        <v>0</v>
      </c>
      <c r="F22" s="38">
        <v>223.29599999999999</v>
      </c>
      <c r="G22" s="38">
        <v>1665.722</v>
      </c>
      <c r="H22" s="38">
        <v>298.976</v>
      </c>
      <c r="I22" s="38">
        <v>125.48399999999999</v>
      </c>
      <c r="J22" s="38">
        <v>1433.2750000000001</v>
      </c>
      <c r="K22" s="38">
        <v>450.34399999999999</v>
      </c>
      <c r="L22" s="38">
        <v>1716.076</v>
      </c>
      <c r="M22" s="38">
        <v>78.900000000000006</v>
      </c>
      <c r="N22" s="38">
        <v>1.762</v>
      </c>
      <c r="O22" s="38">
        <v>214.36</v>
      </c>
      <c r="P22" s="38">
        <v>36.69</v>
      </c>
      <c r="Q22" s="38">
        <v>1884.075</v>
      </c>
      <c r="R22" s="38">
        <v>17750.127</v>
      </c>
      <c r="S22" s="38">
        <v>81413.975999999995</v>
      </c>
      <c r="T22" s="38">
        <v>2745.1559999999999</v>
      </c>
      <c r="U22" s="38">
        <v>464.87700000000001</v>
      </c>
      <c r="V22" s="38">
        <v>3629.8719999999998</v>
      </c>
      <c r="W22" s="38">
        <v>1146.365</v>
      </c>
      <c r="X22" s="38">
        <v>11433.999</v>
      </c>
      <c r="Y22" s="38">
        <v>0</v>
      </c>
      <c r="Z22" s="38">
        <v>3533.4079999999999</v>
      </c>
      <c r="AA22" s="38">
        <v>4889.9799999999996</v>
      </c>
      <c r="AB22" s="38">
        <v>0</v>
      </c>
      <c r="AC22" s="38">
        <v>1051.7270000000001</v>
      </c>
      <c r="AD22" s="38">
        <v>250.65700000000001</v>
      </c>
      <c r="AE22" s="38">
        <v>206.56800000000001</v>
      </c>
      <c r="AF22" s="38">
        <v>5.2389999999999999</v>
      </c>
      <c r="AG22" s="38">
        <v>2</v>
      </c>
      <c r="AH22" s="38">
        <v>2828.152</v>
      </c>
      <c r="AI22" s="38">
        <v>832.96400000000006</v>
      </c>
      <c r="AJ22" s="38">
        <v>397.64699999999999</v>
      </c>
      <c r="AK22" s="38">
        <v>2.2370000000000001</v>
      </c>
      <c r="AL22" s="38">
        <v>153.44999999999999</v>
      </c>
    </row>
    <row r="23" spans="1:38" ht="15.95" customHeight="1">
      <c r="A23" s="35"/>
      <c r="B23" s="36"/>
      <c r="C23" s="37">
        <v>45017</v>
      </c>
      <c r="D23" s="38">
        <v>315.52800000000002</v>
      </c>
      <c r="E23" s="38">
        <v>0</v>
      </c>
      <c r="F23" s="38">
        <v>78.823999999999998</v>
      </c>
      <c r="G23" s="38">
        <v>851.22799999999995</v>
      </c>
      <c r="H23" s="38">
        <v>206.86500000000001</v>
      </c>
      <c r="I23" s="38">
        <v>64.891000000000005</v>
      </c>
      <c r="J23" s="38">
        <v>1186.518</v>
      </c>
      <c r="K23" s="38">
        <v>730.48699999999997</v>
      </c>
      <c r="L23" s="38">
        <v>1338.6759999999999</v>
      </c>
      <c r="M23" s="38">
        <v>43.793999999999997</v>
      </c>
      <c r="N23" s="38">
        <v>3.4049999999999998</v>
      </c>
      <c r="O23" s="38">
        <v>109.735</v>
      </c>
      <c r="P23" s="38">
        <v>34.438000000000002</v>
      </c>
      <c r="Q23" s="38">
        <v>3095.2779999999998</v>
      </c>
      <c r="R23" s="38">
        <v>10209.597</v>
      </c>
      <c r="S23" s="38">
        <v>51484.514000000003</v>
      </c>
      <c r="T23" s="38">
        <v>1413.7370000000001</v>
      </c>
      <c r="U23" s="38">
        <v>474.39400000000001</v>
      </c>
      <c r="V23" s="38">
        <v>5005.7560000000003</v>
      </c>
      <c r="W23" s="38">
        <v>1020.182</v>
      </c>
      <c r="X23" s="38">
        <v>14538.001</v>
      </c>
      <c r="Y23" s="38">
        <v>4.0000000000000001E-3</v>
      </c>
      <c r="Z23" s="38">
        <v>2058.0300000000002</v>
      </c>
      <c r="AA23" s="38">
        <v>3559.268</v>
      </c>
      <c r="AB23" s="38">
        <v>0</v>
      </c>
      <c r="AC23" s="38">
        <v>1078.6890000000001</v>
      </c>
      <c r="AD23" s="38">
        <v>129.53399999999999</v>
      </c>
      <c r="AE23" s="38">
        <v>35.648000000000003</v>
      </c>
      <c r="AF23" s="38">
        <v>5.75</v>
      </c>
      <c r="AG23" s="38">
        <v>0</v>
      </c>
      <c r="AH23" s="38">
        <v>5233.6890000000003</v>
      </c>
      <c r="AI23" s="38">
        <v>1102.155</v>
      </c>
      <c r="AJ23" s="38">
        <v>439.37099999999998</v>
      </c>
      <c r="AK23" s="38">
        <v>17.596</v>
      </c>
      <c r="AL23" s="38">
        <v>130.65100000000001</v>
      </c>
    </row>
    <row r="24" spans="1:38" s="43" customFormat="1" ht="15.95" customHeight="1">
      <c r="A24" s="39"/>
      <c r="B24" s="40"/>
      <c r="C24" s="41">
        <v>45047</v>
      </c>
      <c r="D24" s="42">
        <v>575.21199999999999</v>
      </c>
      <c r="E24" s="42">
        <v>0</v>
      </c>
      <c r="F24" s="42">
        <v>458.35199999999998</v>
      </c>
      <c r="G24" s="42">
        <v>7978.9790000000003</v>
      </c>
      <c r="H24" s="42">
        <v>201.309</v>
      </c>
      <c r="I24" s="42">
        <v>61.273000000000003</v>
      </c>
      <c r="J24" s="42">
        <v>2074.2049999999999</v>
      </c>
      <c r="K24" s="42">
        <v>856.25400000000002</v>
      </c>
      <c r="L24" s="42">
        <v>2129.232</v>
      </c>
      <c r="M24" s="42">
        <v>48.023000000000003</v>
      </c>
      <c r="N24" s="42">
        <v>4</v>
      </c>
      <c r="O24" s="42">
        <v>149.928</v>
      </c>
      <c r="P24" s="42">
        <v>82.093000000000004</v>
      </c>
      <c r="Q24" s="42">
        <v>4491.7389999999996</v>
      </c>
      <c r="R24" s="42">
        <v>14583.888999999999</v>
      </c>
      <c r="S24" s="42">
        <v>40694.294000000002</v>
      </c>
      <c r="T24" s="42">
        <v>3025.6379999999999</v>
      </c>
      <c r="U24" s="42">
        <v>706.43799999999999</v>
      </c>
      <c r="V24" s="42">
        <v>9220.6419999999998</v>
      </c>
      <c r="W24" s="42">
        <v>396.72500000000002</v>
      </c>
      <c r="X24" s="42">
        <v>20801.918000000001</v>
      </c>
      <c r="Y24" s="42">
        <v>1E-3</v>
      </c>
      <c r="Z24" s="42">
        <v>2710.4740000000002</v>
      </c>
      <c r="AA24" s="42">
        <v>14128.655000000001</v>
      </c>
      <c r="AB24" s="42">
        <v>0</v>
      </c>
      <c r="AC24" s="42">
        <v>1562.83</v>
      </c>
      <c r="AD24" s="42">
        <v>200.46700000000001</v>
      </c>
      <c r="AE24" s="42">
        <v>10</v>
      </c>
      <c r="AF24" s="42">
        <v>2.089</v>
      </c>
      <c r="AG24" s="42">
        <v>0</v>
      </c>
      <c r="AH24" s="42">
        <v>2322.0219999999999</v>
      </c>
      <c r="AI24" s="42">
        <v>1064.7619999999999</v>
      </c>
      <c r="AJ24" s="42">
        <v>549.952</v>
      </c>
      <c r="AK24" s="42">
        <v>5.5149999999999997</v>
      </c>
      <c r="AL24" s="42">
        <v>270.36500000000001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182.30141223599804</v>
      </c>
      <c r="E26" s="38" t="str">
        <f t="shared" si="0"/>
        <v>-</v>
      </c>
      <c r="F26" s="38">
        <f t="shared" si="0"/>
        <v>581.48787171419872</v>
      </c>
      <c r="G26" s="38">
        <f t="shared" si="0"/>
        <v>937.34921783587947</v>
      </c>
      <c r="H26" s="38">
        <f t="shared" si="0"/>
        <v>97.314190414038137</v>
      </c>
      <c r="I26" s="38">
        <f t="shared" si="0"/>
        <v>94.424496463299988</v>
      </c>
      <c r="J26" s="38">
        <f t="shared" si="0"/>
        <v>174.81445709209635</v>
      </c>
      <c r="K26" s="38">
        <f t="shared" si="0"/>
        <v>117.21687038920612</v>
      </c>
      <c r="L26" s="38">
        <f t="shared" si="0"/>
        <v>159.055066349139</v>
      </c>
      <c r="M26" s="38">
        <f t="shared" si="0"/>
        <v>109.6565739599032</v>
      </c>
      <c r="N26" s="38">
        <f t="shared" si="0"/>
        <v>117.47430249632893</v>
      </c>
      <c r="O26" s="38">
        <f t="shared" si="0"/>
        <v>136.62732947555475</v>
      </c>
      <c r="P26" s="38">
        <f t="shared" si="0"/>
        <v>238.37911609268829</v>
      </c>
      <c r="Q26" s="38">
        <f t="shared" si="0"/>
        <v>145.11585066026379</v>
      </c>
      <c r="R26" s="38">
        <f t="shared" si="0"/>
        <v>142.84490367249558</v>
      </c>
      <c r="S26" s="38">
        <f t="shared" si="0"/>
        <v>79.041814398791828</v>
      </c>
      <c r="T26" s="38">
        <f t="shared" si="0"/>
        <v>214.01703428572637</v>
      </c>
      <c r="U26" s="38">
        <f t="shared" si="0"/>
        <v>148.91377209661167</v>
      </c>
      <c r="V26" s="38">
        <f t="shared" si="0"/>
        <v>184.2007880527936</v>
      </c>
      <c r="W26" s="38">
        <f t="shared" si="0"/>
        <v>38.887669062971121</v>
      </c>
      <c r="X26" s="38">
        <f t="shared" si="0"/>
        <v>143.08650824827981</v>
      </c>
      <c r="Y26" s="38">
        <f t="shared" si="0"/>
        <v>25</v>
      </c>
      <c r="Z26" s="38">
        <f t="shared" si="0"/>
        <v>131.70235613669382</v>
      </c>
      <c r="AA26" s="38">
        <f t="shared" si="0"/>
        <v>396.95395232952393</v>
      </c>
      <c r="AB26" s="38" t="str">
        <f t="shared" si="0"/>
        <v>-</v>
      </c>
      <c r="AC26" s="38">
        <f t="shared" si="0"/>
        <v>144.88235255944946</v>
      </c>
      <c r="AD26" s="38">
        <f t="shared" si="0"/>
        <v>154.76014019485234</v>
      </c>
      <c r="AE26" s="38">
        <f t="shared" si="0"/>
        <v>28.05206463195691</v>
      </c>
      <c r="AF26" s="38">
        <f t="shared" si="0"/>
        <v>36.330434782608698</v>
      </c>
      <c r="AG26" s="38" t="str">
        <f t="shared" si="0"/>
        <v>-</v>
      </c>
      <c r="AH26" s="38">
        <f t="shared" si="0"/>
        <v>44.366831884737515</v>
      </c>
      <c r="AI26" s="38">
        <f t="shared" si="0"/>
        <v>96.607283004659052</v>
      </c>
      <c r="AJ26" s="38">
        <f t="shared" si="0"/>
        <v>125.16802428926808</v>
      </c>
      <c r="AK26" s="38">
        <f t="shared" si="0"/>
        <v>31.342350534212322</v>
      </c>
      <c r="AL26" s="38">
        <f t="shared" si="0"/>
        <v>206.93680109604978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90.165969640158764</v>
      </c>
      <c r="E27" s="38" t="str">
        <f t="shared" si="1"/>
        <v>-</v>
      </c>
      <c r="F27" s="38">
        <f t="shared" si="1"/>
        <v>228.64098010655067</v>
      </c>
      <c r="G27" s="38">
        <f t="shared" si="1"/>
        <v>213.32029542492398</v>
      </c>
      <c r="H27" s="38">
        <f t="shared" si="1"/>
        <v>50.268561454501871</v>
      </c>
      <c r="I27" s="38">
        <f t="shared" si="1"/>
        <v>255.18720586397902</v>
      </c>
      <c r="J27" s="38">
        <f t="shared" si="1"/>
        <v>105.37485660986606</v>
      </c>
      <c r="K27" s="38">
        <f t="shared" si="1"/>
        <v>69.660586732618484</v>
      </c>
      <c r="L27" s="38">
        <f t="shared" si="1"/>
        <v>138.00936857708984</v>
      </c>
      <c r="M27" s="38">
        <f t="shared" si="1"/>
        <v>137.38914001258797</v>
      </c>
      <c r="N27" s="38">
        <f t="shared" si="1"/>
        <v>15.384615384615385</v>
      </c>
      <c r="O27" s="38">
        <f t="shared" si="1"/>
        <v>131.64743691059482</v>
      </c>
      <c r="P27" s="38">
        <f t="shared" si="1"/>
        <v>182.42888888888891</v>
      </c>
      <c r="Q27" s="38">
        <f t="shared" si="1"/>
        <v>74.331835136575307</v>
      </c>
      <c r="R27" s="38">
        <f t="shared" si="1"/>
        <v>97.848083923485746</v>
      </c>
      <c r="S27" s="38">
        <f t="shared" si="1"/>
        <v>69.352294739294763</v>
      </c>
      <c r="T27" s="38">
        <f t="shared" si="1"/>
        <v>207.88919128574852</v>
      </c>
      <c r="U27" s="38">
        <f t="shared" si="1"/>
        <v>52.05351261257146</v>
      </c>
      <c r="V27" s="38">
        <f t="shared" si="1"/>
        <v>65.584418909872227</v>
      </c>
      <c r="W27" s="38">
        <f t="shared" si="1"/>
        <v>162.53426032521193</v>
      </c>
      <c r="X27" s="38">
        <f t="shared" si="1"/>
        <v>87.267026912012085</v>
      </c>
      <c r="Y27" s="38" t="str">
        <f t="shared" si="1"/>
        <v>-</v>
      </c>
      <c r="Z27" s="38">
        <f t="shared" si="1"/>
        <v>105.53699787678006</v>
      </c>
      <c r="AA27" s="38">
        <f t="shared" si="1"/>
        <v>93.127418873880146</v>
      </c>
      <c r="AB27" s="38" t="str">
        <f t="shared" si="1"/>
        <v>-</v>
      </c>
      <c r="AC27" s="38">
        <f t="shared" si="1"/>
        <v>49.121808935295483</v>
      </c>
      <c r="AD27" s="38">
        <f t="shared" si="1"/>
        <v>72.350907332284294</v>
      </c>
      <c r="AE27" s="38" t="str">
        <f t="shared" si="1"/>
        <v>-</v>
      </c>
      <c r="AF27" s="38">
        <f t="shared" si="1"/>
        <v>251.68674698795184</v>
      </c>
      <c r="AG27" s="38" t="str">
        <f t="shared" si="1"/>
        <v>-</v>
      </c>
      <c r="AH27" s="38">
        <f t="shared" si="1"/>
        <v>100.78150498954868</v>
      </c>
      <c r="AI27" s="38">
        <f t="shared" si="1"/>
        <v>73.455063737373592</v>
      </c>
      <c r="AJ27" s="38">
        <f t="shared" si="1"/>
        <v>108.65674708626321</v>
      </c>
      <c r="AK27" s="38">
        <f t="shared" si="1"/>
        <v>34.488149584141077</v>
      </c>
      <c r="AL27" s="38">
        <f t="shared" si="1"/>
        <v>83.397596456377158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44682</v>
      </c>
      <c r="B33" s="36">
        <v>44682</v>
      </c>
      <c r="C33" s="37">
        <v>44682</v>
      </c>
      <c r="D33" s="54">
        <v>2106.6451701392589</v>
      </c>
      <c r="E33" s="54">
        <v>0</v>
      </c>
      <c r="F33" s="54">
        <v>2495.9624378953249</v>
      </c>
      <c r="G33" s="54">
        <v>451.5071772215353</v>
      </c>
      <c r="H33" s="54">
        <v>469.72031902753537</v>
      </c>
      <c r="I33" s="54">
        <v>1271.2763316813127</v>
      </c>
      <c r="J33" s="54">
        <v>1248.2297041362403</v>
      </c>
      <c r="K33" s="54">
        <v>744.65717388828318</v>
      </c>
      <c r="L33" s="54">
        <v>685.88519636483136</v>
      </c>
      <c r="M33" s="54">
        <v>588.28116953710594</v>
      </c>
      <c r="N33" s="54">
        <v>672</v>
      </c>
      <c r="O33" s="54">
        <v>1237.0207224768628</v>
      </c>
      <c r="P33" s="54">
        <v>1134</v>
      </c>
      <c r="Q33" s="54">
        <v>309.56875250297048</v>
      </c>
      <c r="R33" s="54">
        <v>249.72322294074644</v>
      </c>
      <c r="S33" s="54">
        <v>40.258936307703962</v>
      </c>
      <c r="T33" s="54">
        <v>75.535422688742472</v>
      </c>
      <c r="U33" s="54">
        <v>41.927381003258333</v>
      </c>
      <c r="V33" s="54">
        <v>173.00155428518104</v>
      </c>
      <c r="W33" s="54">
        <v>100.88007554683371</v>
      </c>
      <c r="X33" s="54">
        <v>94.485636206905809</v>
      </c>
      <c r="Y33" s="54">
        <v>0</v>
      </c>
      <c r="Z33" s="54">
        <v>213.27806510922338</v>
      </c>
      <c r="AA33" s="54">
        <v>57.182426363012944</v>
      </c>
      <c r="AB33" s="54">
        <v>0</v>
      </c>
      <c r="AC33" s="54">
        <v>40.866951224878513</v>
      </c>
      <c r="AD33" s="54">
        <v>455.66575235675413</v>
      </c>
      <c r="AE33" s="54">
        <v>0</v>
      </c>
      <c r="AF33" s="54">
        <v>216.39036144578316</v>
      </c>
      <c r="AG33" s="54">
        <v>0</v>
      </c>
      <c r="AH33" s="54">
        <v>197.84179840764995</v>
      </c>
      <c r="AI33" s="54">
        <v>165.99108959933554</v>
      </c>
      <c r="AJ33" s="54">
        <v>418.54628489914791</v>
      </c>
      <c r="AK33" s="54">
        <v>2066.6264773935341</v>
      </c>
      <c r="AL33" s="54">
        <v>673.36704936641695</v>
      </c>
    </row>
    <row r="34" spans="1:38" ht="15.95" customHeight="1">
      <c r="A34" s="35"/>
      <c r="B34" s="36"/>
      <c r="C34" s="37">
        <v>44713</v>
      </c>
      <c r="D34" s="54">
        <v>2200.130836764753</v>
      </c>
      <c r="E34" s="54">
        <v>0</v>
      </c>
      <c r="F34" s="54">
        <v>2521.1482633472747</v>
      </c>
      <c r="G34" s="54">
        <v>477.95083357443258</v>
      </c>
      <c r="H34" s="54">
        <v>628.28880003013114</v>
      </c>
      <c r="I34" s="54">
        <v>916.63718018890438</v>
      </c>
      <c r="J34" s="54">
        <v>1303.3616521146673</v>
      </c>
      <c r="K34" s="54">
        <v>993.73749727871984</v>
      </c>
      <c r="L34" s="54">
        <v>671.82305643082532</v>
      </c>
      <c r="M34" s="54">
        <v>436.27411188752666</v>
      </c>
      <c r="N34" s="54">
        <v>363.6283422459893</v>
      </c>
      <c r="O34" s="54">
        <v>1217.8397030098431</v>
      </c>
      <c r="P34" s="54">
        <v>1481.9400327094313</v>
      </c>
      <c r="Q34" s="54">
        <v>355.01778270490797</v>
      </c>
      <c r="R34" s="54">
        <v>235.922418200409</v>
      </c>
      <c r="S34" s="54">
        <v>47.179039643347622</v>
      </c>
      <c r="T34" s="54">
        <v>64.563726288226817</v>
      </c>
      <c r="U34" s="54">
        <v>44.415759385205455</v>
      </c>
      <c r="V34" s="54">
        <v>229.01196232016108</v>
      </c>
      <c r="W34" s="54">
        <v>131.67598423893247</v>
      </c>
      <c r="X34" s="54">
        <v>99.641069666012257</v>
      </c>
      <c r="Y34" s="54">
        <v>0</v>
      </c>
      <c r="Z34" s="54">
        <v>306.60301362746361</v>
      </c>
      <c r="AA34" s="54">
        <v>56.396972247998534</v>
      </c>
      <c r="AB34" s="54">
        <v>0</v>
      </c>
      <c r="AC34" s="54">
        <v>48.77409539603773</v>
      </c>
      <c r="AD34" s="54">
        <v>502.52792330703301</v>
      </c>
      <c r="AE34" s="54">
        <v>0</v>
      </c>
      <c r="AF34" s="54">
        <v>192.49038461538461</v>
      </c>
      <c r="AG34" s="54">
        <v>909.8</v>
      </c>
      <c r="AH34" s="54">
        <v>433.88548921846882</v>
      </c>
      <c r="AI34" s="54">
        <v>204.09454769696555</v>
      </c>
      <c r="AJ34" s="54">
        <v>551.79056334540905</v>
      </c>
      <c r="AK34" s="54">
        <v>1254.369881710646</v>
      </c>
      <c r="AL34" s="54">
        <v>691.05283531627151</v>
      </c>
    </row>
    <row r="35" spans="1:38" ht="15.95" customHeight="1">
      <c r="A35" s="35"/>
      <c r="B35" s="36"/>
      <c r="C35" s="37">
        <v>44743</v>
      </c>
      <c r="D35" s="54">
        <v>2458.2891083077393</v>
      </c>
      <c r="E35" s="54">
        <v>0</v>
      </c>
      <c r="F35" s="54">
        <v>2456.190239216266</v>
      </c>
      <c r="G35" s="54">
        <v>807.83266257631442</v>
      </c>
      <c r="H35" s="54">
        <v>686.01847744770316</v>
      </c>
      <c r="I35" s="54">
        <v>1303.7972997011527</v>
      </c>
      <c r="J35" s="54">
        <v>1261.1723153600824</v>
      </c>
      <c r="K35" s="54">
        <v>1168.4952709497315</v>
      </c>
      <c r="L35" s="54">
        <v>598.70551380871416</v>
      </c>
      <c r="M35" s="54">
        <v>449.80245192307689</v>
      </c>
      <c r="N35" s="54">
        <v>580.85092479787352</v>
      </c>
      <c r="O35" s="54">
        <v>1026.5389660851629</v>
      </c>
      <c r="P35" s="54">
        <v>1466.9046905589516</v>
      </c>
      <c r="Q35" s="54">
        <v>468.03567979274567</v>
      </c>
      <c r="R35" s="54">
        <v>270.32616412406071</v>
      </c>
      <c r="S35" s="54">
        <v>45.540216586899426</v>
      </c>
      <c r="T35" s="54">
        <v>59.096393674288052</v>
      </c>
      <c r="U35" s="54">
        <v>55.992710930280488</v>
      </c>
      <c r="V35" s="54">
        <v>238.48054477315927</v>
      </c>
      <c r="W35" s="54">
        <v>174.97924426942049</v>
      </c>
      <c r="X35" s="54">
        <v>116.18211299395938</v>
      </c>
      <c r="Y35" s="54">
        <v>55800</v>
      </c>
      <c r="Z35" s="54">
        <v>256.84279222992166</v>
      </c>
      <c r="AA35" s="54">
        <v>55.358482563551199</v>
      </c>
      <c r="AB35" s="54">
        <v>0</v>
      </c>
      <c r="AC35" s="54">
        <v>149.80334574250995</v>
      </c>
      <c r="AD35" s="54">
        <v>528.17829509260048</v>
      </c>
      <c r="AE35" s="54">
        <v>722.80621391734257</v>
      </c>
      <c r="AF35" s="54">
        <v>432</v>
      </c>
      <c r="AG35" s="54">
        <v>911.5232975440673</v>
      </c>
      <c r="AH35" s="54">
        <v>303.78914106055839</v>
      </c>
      <c r="AI35" s="54">
        <v>299.54375802708574</v>
      </c>
      <c r="AJ35" s="54">
        <v>638.9775244481699</v>
      </c>
      <c r="AK35" s="54">
        <v>0</v>
      </c>
      <c r="AL35" s="54">
        <v>909.90299311590059</v>
      </c>
    </row>
    <row r="36" spans="1:38" ht="15.95" customHeight="1">
      <c r="A36" s="35"/>
      <c r="B36" s="36"/>
      <c r="C36" s="37">
        <v>44774</v>
      </c>
      <c r="D36" s="54">
        <v>2961.0122546051643</v>
      </c>
      <c r="E36" s="54">
        <v>0</v>
      </c>
      <c r="F36" s="54">
        <v>2520.9956839891806</v>
      </c>
      <c r="G36" s="54">
        <v>775.61798416413217</v>
      </c>
      <c r="H36" s="54">
        <v>579.19609882832913</v>
      </c>
      <c r="I36" s="54">
        <v>1609.7172440443717</v>
      </c>
      <c r="J36" s="54">
        <v>1252.2599171169281</v>
      </c>
      <c r="K36" s="54">
        <v>1486.5178559017722</v>
      </c>
      <c r="L36" s="54">
        <v>759.09564563448907</v>
      </c>
      <c r="M36" s="54">
        <v>472.7527769159168</v>
      </c>
      <c r="N36" s="54">
        <v>665.05670498084294</v>
      </c>
      <c r="O36" s="54">
        <v>1344.7868607630755</v>
      </c>
      <c r="P36" s="54">
        <v>1511.6880064829822</v>
      </c>
      <c r="Q36" s="54">
        <v>529.08541514801311</v>
      </c>
      <c r="R36" s="54">
        <v>297.64817125315216</v>
      </c>
      <c r="S36" s="54">
        <v>50.65577568984417</v>
      </c>
      <c r="T36" s="54">
        <v>53.477787974772227</v>
      </c>
      <c r="U36" s="54">
        <v>47.948173567462447</v>
      </c>
      <c r="V36" s="54">
        <v>326.40775179338283</v>
      </c>
      <c r="W36" s="54">
        <v>119.51863936420636</v>
      </c>
      <c r="X36" s="54">
        <v>120.98616641927983</v>
      </c>
      <c r="Y36" s="54">
        <v>326.33676654351109</v>
      </c>
      <c r="Z36" s="54">
        <v>410.15591073684595</v>
      </c>
      <c r="AA36" s="54">
        <v>55.111933386391193</v>
      </c>
      <c r="AB36" s="54">
        <v>0</v>
      </c>
      <c r="AC36" s="54">
        <v>116.54700090067195</v>
      </c>
      <c r="AD36" s="54">
        <v>675.0262864780575</v>
      </c>
      <c r="AE36" s="54">
        <v>1106.382366883616</v>
      </c>
      <c r="AF36" s="54">
        <v>0</v>
      </c>
      <c r="AG36" s="54">
        <v>1032.50721792072</v>
      </c>
      <c r="AH36" s="54">
        <v>274.5656784215625</v>
      </c>
      <c r="AI36" s="54">
        <v>354.33990316274372</v>
      </c>
      <c r="AJ36" s="54">
        <v>733.76402882056061</v>
      </c>
      <c r="AK36" s="54">
        <v>0</v>
      </c>
      <c r="AL36" s="54">
        <v>1018.7845254121333</v>
      </c>
    </row>
    <row r="37" spans="1:38" ht="15.95" customHeight="1">
      <c r="A37" s="35"/>
      <c r="B37" s="36"/>
      <c r="C37" s="37">
        <v>44805</v>
      </c>
      <c r="D37" s="54">
        <v>3369.6609774583835</v>
      </c>
      <c r="E37" s="54">
        <v>0</v>
      </c>
      <c r="F37" s="54">
        <v>2359.996157497319</v>
      </c>
      <c r="G37" s="54">
        <v>1031.4012396429748</v>
      </c>
      <c r="H37" s="54">
        <v>599.1288143214199</v>
      </c>
      <c r="I37" s="54">
        <v>2108.0579809234</v>
      </c>
      <c r="J37" s="54">
        <v>1321.3586994261962</v>
      </c>
      <c r="K37" s="54">
        <v>1436.7845300960291</v>
      </c>
      <c r="L37" s="54">
        <v>762.1749237385626</v>
      </c>
      <c r="M37" s="54">
        <v>849.27265878098387</v>
      </c>
      <c r="N37" s="54">
        <v>466.59616858237553</v>
      </c>
      <c r="O37" s="54">
        <v>1565.8857765839784</v>
      </c>
      <c r="P37" s="54">
        <v>1450.7422402916025</v>
      </c>
      <c r="Q37" s="54">
        <v>478.6480090879366</v>
      </c>
      <c r="R37" s="54">
        <v>303.7298679248085</v>
      </c>
      <c r="S37" s="54">
        <v>46.63050979459782</v>
      </c>
      <c r="T37" s="54">
        <v>59.49059748817718</v>
      </c>
      <c r="U37" s="54">
        <v>58.118883183087497</v>
      </c>
      <c r="V37" s="54">
        <v>329.78244611286027</v>
      </c>
      <c r="W37" s="54">
        <v>145.69241216185483</v>
      </c>
      <c r="X37" s="54">
        <v>112.3977643017123</v>
      </c>
      <c r="Y37" s="54">
        <v>575.79472139875372</v>
      </c>
      <c r="Z37" s="54">
        <v>428.15339456447049</v>
      </c>
      <c r="AA37" s="54">
        <v>56.005215441099757</v>
      </c>
      <c r="AB37" s="54">
        <v>0</v>
      </c>
      <c r="AC37" s="54">
        <v>67.471403953098388</v>
      </c>
      <c r="AD37" s="54">
        <v>914.30444374731474</v>
      </c>
      <c r="AE37" s="54">
        <v>1097.5925759360673</v>
      </c>
      <c r="AF37" s="54">
        <v>90.34375</v>
      </c>
      <c r="AG37" s="54">
        <v>1373.0833333333333</v>
      </c>
      <c r="AH37" s="54">
        <v>338.71955912045212</v>
      </c>
      <c r="AI37" s="54">
        <v>291.74248437263583</v>
      </c>
      <c r="AJ37" s="54">
        <v>790.82354707269997</v>
      </c>
      <c r="AK37" s="54">
        <v>0</v>
      </c>
      <c r="AL37" s="54">
        <v>938.10543789974577</v>
      </c>
    </row>
    <row r="38" spans="1:38" ht="15.95" customHeight="1">
      <c r="A38" s="35"/>
      <c r="B38" s="36"/>
      <c r="C38" s="37">
        <v>44835</v>
      </c>
      <c r="D38" s="54">
        <v>3627.5573978558505</v>
      </c>
      <c r="E38" s="54">
        <v>0</v>
      </c>
      <c r="F38" s="54">
        <v>2692.1908684019086</v>
      </c>
      <c r="G38" s="54">
        <v>937.81837398875234</v>
      </c>
      <c r="H38" s="54">
        <v>554.78111854065651</v>
      </c>
      <c r="I38" s="54">
        <v>1968.8130547312935</v>
      </c>
      <c r="J38" s="54">
        <v>1339.873444078471</v>
      </c>
      <c r="K38" s="54">
        <v>1538.819572520461</v>
      </c>
      <c r="L38" s="54">
        <v>758.82961003615605</v>
      </c>
      <c r="M38" s="54">
        <v>888.72512497984189</v>
      </c>
      <c r="N38" s="54">
        <v>369.02590018951355</v>
      </c>
      <c r="O38" s="54">
        <v>1482.7553957312737</v>
      </c>
      <c r="P38" s="54">
        <v>1112.9985100571146</v>
      </c>
      <c r="Q38" s="54">
        <v>532.02619508632756</v>
      </c>
      <c r="R38" s="54">
        <v>319.18142087003412</v>
      </c>
      <c r="S38" s="54">
        <v>55.813022410206621</v>
      </c>
      <c r="T38" s="54">
        <v>57.303242894103882</v>
      </c>
      <c r="U38" s="54">
        <v>56.579527618526114</v>
      </c>
      <c r="V38" s="54">
        <v>216.22645972672646</v>
      </c>
      <c r="W38" s="54">
        <v>99.805237648996936</v>
      </c>
      <c r="X38" s="54">
        <v>113.45124391253313</v>
      </c>
      <c r="Y38" s="54">
        <v>674.76488735418218</v>
      </c>
      <c r="Z38" s="54">
        <v>334.42360981859139</v>
      </c>
      <c r="AA38" s="54">
        <v>58.970313268027994</v>
      </c>
      <c r="AB38" s="54">
        <v>0</v>
      </c>
      <c r="AC38" s="54">
        <v>41.757560628544262</v>
      </c>
      <c r="AD38" s="54">
        <v>1003.6433284814707</v>
      </c>
      <c r="AE38" s="54">
        <v>1138.3537710114053</v>
      </c>
      <c r="AF38" s="54">
        <v>330.54465408805032</v>
      </c>
      <c r="AG38" s="54">
        <v>1097.5133333333333</v>
      </c>
      <c r="AH38" s="54">
        <v>328.95076152550888</v>
      </c>
      <c r="AI38" s="54">
        <v>268.97487561675507</v>
      </c>
      <c r="AJ38" s="54">
        <v>778.92094320217052</v>
      </c>
      <c r="AK38" s="54">
        <v>2476.853308530428</v>
      </c>
      <c r="AL38" s="54">
        <v>987.84900179814656</v>
      </c>
    </row>
    <row r="39" spans="1:38" ht="15.95" customHeight="1">
      <c r="A39" s="35"/>
      <c r="B39" s="36"/>
      <c r="C39" s="37">
        <v>44866</v>
      </c>
      <c r="D39" s="54">
        <v>4071.3101554699756</v>
      </c>
      <c r="E39" s="54">
        <v>0</v>
      </c>
      <c r="F39" s="54">
        <v>2646.7814202045829</v>
      </c>
      <c r="G39" s="54">
        <v>599.09863986980258</v>
      </c>
      <c r="H39" s="54">
        <v>526.88587560668918</v>
      </c>
      <c r="I39" s="54">
        <v>1663.6474165320262</v>
      </c>
      <c r="J39" s="54">
        <v>1371.6218027793966</v>
      </c>
      <c r="K39" s="54">
        <v>1312.4541517808811</v>
      </c>
      <c r="L39" s="54">
        <v>700.70650709473989</v>
      </c>
      <c r="M39" s="54">
        <v>859.38473266203368</v>
      </c>
      <c r="N39" s="54">
        <v>453.07656612529001</v>
      </c>
      <c r="O39" s="54">
        <v>1539.9126987165114</v>
      </c>
      <c r="P39" s="54">
        <v>1447.8962859460921</v>
      </c>
      <c r="Q39" s="54">
        <v>328.70303812710233</v>
      </c>
      <c r="R39" s="54">
        <v>305.63427943581911</v>
      </c>
      <c r="S39" s="54">
        <v>62.287337707894039</v>
      </c>
      <c r="T39" s="54">
        <v>82.538872571984243</v>
      </c>
      <c r="U39" s="54">
        <v>60.431466451276521</v>
      </c>
      <c r="V39" s="54">
        <v>192.6695075543177</v>
      </c>
      <c r="W39" s="54">
        <v>105.96561255449649</v>
      </c>
      <c r="X39" s="54">
        <v>117.50805547098319</v>
      </c>
      <c r="Y39" s="54">
        <v>508.05826617421599</v>
      </c>
      <c r="Z39" s="54">
        <v>184.93345051043781</v>
      </c>
      <c r="AA39" s="54">
        <v>75.239612581581369</v>
      </c>
      <c r="AB39" s="54">
        <v>0</v>
      </c>
      <c r="AC39" s="54">
        <v>64.463566189686745</v>
      </c>
      <c r="AD39" s="54">
        <v>1021.9305303983997</v>
      </c>
      <c r="AE39" s="54">
        <v>1187.4749575461685</v>
      </c>
      <c r="AF39" s="54">
        <v>435.64985163204744</v>
      </c>
      <c r="AG39" s="54">
        <v>933.25</v>
      </c>
      <c r="AH39" s="54">
        <v>319.76555913379286</v>
      </c>
      <c r="AI39" s="54">
        <v>194.95885765424717</v>
      </c>
      <c r="AJ39" s="54">
        <v>696.39480989996014</v>
      </c>
      <c r="AK39" s="54">
        <v>1854.6826957454416</v>
      </c>
      <c r="AL39" s="54">
        <v>1076.4167851321708</v>
      </c>
    </row>
    <row r="40" spans="1:38" ht="15.95" customHeight="1">
      <c r="A40" s="35">
        <v>44896</v>
      </c>
      <c r="B40" s="36">
        <v>44896</v>
      </c>
      <c r="C40" s="37">
        <v>44896</v>
      </c>
      <c r="D40" s="54">
        <v>4103.2635349470947</v>
      </c>
      <c r="E40" s="54">
        <v>0</v>
      </c>
      <c r="F40" s="54">
        <v>2843.5651990778188</v>
      </c>
      <c r="G40" s="54">
        <v>616.09354004479053</v>
      </c>
      <c r="H40" s="54">
        <v>478.98535469384183</v>
      </c>
      <c r="I40" s="54">
        <v>2316.7484480548956</v>
      </c>
      <c r="J40" s="54">
        <v>1234.483489245097</v>
      </c>
      <c r="K40" s="54">
        <v>1953.8772638076939</v>
      </c>
      <c r="L40" s="54">
        <v>674.25348596415415</v>
      </c>
      <c r="M40" s="54">
        <v>1132.3721638495508</v>
      </c>
      <c r="N40" s="54">
        <v>793.12027231467471</v>
      </c>
      <c r="O40" s="54">
        <v>1451.1902401990762</v>
      </c>
      <c r="P40" s="54">
        <v>1347.9632280355381</v>
      </c>
      <c r="Q40" s="54">
        <v>519.83559026139471</v>
      </c>
      <c r="R40" s="54">
        <v>326.34188541080431</v>
      </c>
      <c r="S40" s="54">
        <v>95.79290481162775</v>
      </c>
      <c r="T40" s="54">
        <v>95.200804404099372</v>
      </c>
      <c r="U40" s="54">
        <v>70.673637528333487</v>
      </c>
      <c r="V40" s="54">
        <v>206.95727334158775</v>
      </c>
      <c r="W40" s="54">
        <v>125.76934145111603</v>
      </c>
      <c r="X40" s="54">
        <v>165.35287554037151</v>
      </c>
      <c r="Y40" s="54">
        <v>236.14633301584553</v>
      </c>
      <c r="Z40" s="54">
        <v>299.90755518873743</v>
      </c>
      <c r="AA40" s="54">
        <v>86.211283104926338</v>
      </c>
      <c r="AB40" s="54">
        <v>0</v>
      </c>
      <c r="AC40" s="54">
        <v>54.75253328719063</v>
      </c>
      <c r="AD40" s="54">
        <v>991.45520062280173</v>
      </c>
      <c r="AE40" s="54">
        <v>1184.2140639436304</v>
      </c>
      <c r="AF40" s="54">
        <v>66.935897435897431</v>
      </c>
      <c r="AG40" s="54">
        <v>955.06060606060601</v>
      </c>
      <c r="AH40" s="54">
        <v>625.96620408797548</v>
      </c>
      <c r="AI40" s="54">
        <v>353.20427796969966</v>
      </c>
      <c r="AJ40" s="54">
        <v>884.02115086783715</v>
      </c>
      <c r="AK40" s="54">
        <v>3182.1247645528747</v>
      </c>
      <c r="AL40" s="54">
        <v>1220.8909363494895</v>
      </c>
    </row>
    <row r="41" spans="1:38" ht="15.95" customHeight="1">
      <c r="A41" s="35">
        <v>44927</v>
      </c>
      <c r="B41" s="36">
        <v>44927</v>
      </c>
      <c r="C41" s="37">
        <v>44927</v>
      </c>
      <c r="D41" s="54">
        <v>3876.3775512351135</v>
      </c>
      <c r="E41" s="54">
        <v>0</v>
      </c>
      <c r="F41" s="54">
        <v>2726.0832068242607</v>
      </c>
      <c r="G41" s="54">
        <v>500.76226009143386</v>
      </c>
      <c r="H41" s="54">
        <v>471.84583879185993</v>
      </c>
      <c r="I41" s="54">
        <v>1749.3275049437996</v>
      </c>
      <c r="J41" s="54">
        <v>1133.632973032278</v>
      </c>
      <c r="K41" s="54">
        <v>1414.9019513237179</v>
      </c>
      <c r="L41" s="54">
        <v>696.91697177387846</v>
      </c>
      <c r="M41" s="54">
        <v>1037.2502068509018</v>
      </c>
      <c r="N41" s="54">
        <v>779.12574850299404</v>
      </c>
      <c r="O41" s="54">
        <v>1327.1365883386209</v>
      </c>
      <c r="P41" s="54">
        <v>1400.8242767550071</v>
      </c>
      <c r="Q41" s="54">
        <v>661.90226995803062</v>
      </c>
      <c r="R41" s="54">
        <v>305.62357404765629</v>
      </c>
      <c r="S41" s="54">
        <v>95.800280171332261</v>
      </c>
      <c r="T41" s="54">
        <v>120.88456696336856</v>
      </c>
      <c r="U41" s="54">
        <v>76.216416198233333</v>
      </c>
      <c r="V41" s="54">
        <v>277.96942489399055</v>
      </c>
      <c r="W41" s="54">
        <v>103.59064726132452</v>
      </c>
      <c r="X41" s="54">
        <v>156.71844455169131</v>
      </c>
      <c r="Y41" s="54">
        <v>345.31578947368422</v>
      </c>
      <c r="Z41" s="54">
        <v>223.94724620383883</v>
      </c>
      <c r="AA41" s="54">
        <v>74.126464141663703</v>
      </c>
      <c r="AB41" s="54">
        <v>0</v>
      </c>
      <c r="AC41" s="54">
        <v>50.717157132617977</v>
      </c>
      <c r="AD41" s="54">
        <v>800.32576722485157</v>
      </c>
      <c r="AE41" s="54">
        <v>1278.5999999999999</v>
      </c>
      <c r="AF41" s="54">
        <v>109.29441624365482</v>
      </c>
      <c r="AG41" s="54">
        <v>1389.7142857142858</v>
      </c>
      <c r="AH41" s="54">
        <v>432.92671359581135</v>
      </c>
      <c r="AI41" s="54">
        <v>265.3879654290879</v>
      </c>
      <c r="AJ41" s="54">
        <v>938.9945051960749</v>
      </c>
      <c r="AK41" s="54">
        <v>1807.5796441870086</v>
      </c>
      <c r="AL41" s="54">
        <v>1047.5390960858106</v>
      </c>
    </row>
    <row r="42" spans="1:38" ht="15.95" customHeight="1">
      <c r="A42" s="35"/>
      <c r="B42" s="36"/>
      <c r="C42" s="37">
        <v>44958</v>
      </c>
      <c r="D42" s="54">
        <v>4289.635983881516</v>
      </c>
      <c r="E42" s="54">
        <v>0</v>
      </c>
      <c r="F42" s="54">
        <v>2800.8704511601231</v>
      </c>
      <c r="G42" s="54">
        <v>481.52421118190421</v>
      </c>
      <c r="H42" s="54">
        <v>466.29632154071959</v>
      </c>
      <c r="I42" s="54">
        <v>2010.0287178151189</v>
      </c>
      <c r="J42" s="54">
        <v>1129.6008198278457</v>
      </c>
      <c r="K42" s="54">
        <v>1474.2502270546668</v>
      </c>
      <c r="L42" s="54">
        <v>806.79655206507232</v>
      </c>
      <c r="M42" s="54">
        <v>861.05660377358492</v>
      </c>
      <c r="N42" s="54">
        <v>779</v>
      </c>
      <c r="O42" s="54">
        <v>1506.0887184699252</v>
      </c>
      <c r="P42" s="54">
        <v>1401</v>
      </c>
      <c r="Q42" s="54">
        <v>487.5667479871625</v>
      </c>
      <c r="R42" s="54">
        <v>344.19506962179065</v>
      </c>
      <c r="S42" s="54">
        <v>72.824199728957936</v>
      </c>
      <c r="T42" s="54">
        <v>170.58758106662202</v>
      </c>
      <c r="U42" s="54">
        <v>131.57692575997424</v>
      </c>
      <c r="V42" s="54">
        <v>198.52350696929733</v>
      </c>
      <c r="W42" s="54">
        <v>159.78584558513336</v>
      </c>
      <c r="X42" s="54">
        <v>143.480098323064</v>
      </c>
      <c r="Y42" s="54">
        <v>359.1</v>
      </c>
      <c r="Z42" s="54">
        <v>206.96554759730034</v>
      </c>
      <c r="AA42" s="54">
        <v>91.234363080337758</v>
      </c>
      <c r="AB42" s="54">
        <v>0</v>
      </c>
      <c r="AC42" s="54">
        <v>48.260980777692765</v>
      </c>
      <c r="AD42" s="54">
        <v>630.37672258739656</v>
      </c>
      <c r="AE42" s="54">
        <v>1338.218431990827</v>
      </c>
      <c r="AF42" s="54">
        <v>374.114237478897</v>
      </c>
      <c r="AG42" s="54">
        <v>1086.6875</v>
      </c>
      <c r="AH42" s="54">
        <v>473.00384596454961</v>
      </c>
      <c r="AI42" s="54">
        <v>290.43556589254393</v>
      </c>
      <c r="AJ42" s="54">
        <v>967.36197433895984</v>
      </c>
      <c r="AK42" s="54">
        <v>1738.3503184713377</v>
      </c>
      <c r="AL42" s="54">
        <v>836.58031850148768</v>
      </c>
    </row>
    <row r="43" spans="1:38" ht="15.95" customHeight="1">
      <c r="A43" s="35"/>
      <c r="B43" s="36"/>
      <c r="C43" s="37">
        <v>44986</v>
      </c>
      <c r="D43" s="54">
        <v>4171.0594191197333</v>
      </c>
      <c r="E43" s="54">
        <v>0</v>
      </c>
      <c r="F43" s="54">
        <v>2734.5776816423045</v>
      </c>
      <c r="G43" s="54">
        <v>484.05133569707317</v>
      </c>
      <c r="H43" s="54">
        <v>468.32351426201438</v>
      </c>
      <c r="I43" s="54">
        <v>1791.1353080870867</v>
      </c>
      <c r="J43" s="54">
        <v>1081.2166932375155</v>
      </c>
      <c r="K43" s="54">
        <v>1351.2499422663564</v>
      </c>
      <c r="L43" s="54">
        <v>660.56270759570089</v>
      </c>
      <c r="M43" s="54">
        <v>881.3349809885932</v>
      </c>
      <c r="N43" s="54">
        <v>545.26503972758235</v>
      </c>
      <c r="O43" s="54">
        <v>1503.1762735584998</v>
      </c>
      <c r="P43" s="54">
        <v>824.14685200327062</v>
      </c>
      <c r="Q43" s="54">
        <v>438.5049655666574</v>
      </c>
      <c r="R43" s="54">
        <v>305.09583615936947</v>
      </c>
      <c r="S43" s="54">
        <v>55.623644544764645</v>
      </c>
      <c r="T43" s="54">
        <v>94.311857322498255</v>
      </c>
      <c r="U43" s="54">
        <v>81.768885102941212</v>
      </c>
      <c r="V43" s="54">
        <v>328.18415194805766</v>
      </c>
      <c r="W43" s="54">
        <v>143.23837608440593</v>
      </c>
      <c r="X43" s="54">
        <v>117.11482080766318</v>
      </c>
      <c r="Y43" s="54">
        <v>0</v>
      </c>
      <c r="Z43" s="54">
        <v>188.76025100978998</v>
      </c>
      <c r="AA43" s="54">
        <v>90.321120127280679</v>
      </c>
      <c r="AB43" s="54">
        <v>0</v>
      </c>
      <c r="AC43" s="54">
        <v>60.409892491112245</v>
      </c>
      <c r="AD43" s="54">
        <v>666.38551486692961</v>
      </c>
      <c r="AE43" s="54">
        <v>1252.7787459819526</v>
      </c>
      <c r="AF43" s="54">
        <v>298.38117961443027</v>
      </c>
      <c r="AG43" s="54">
        <v>1519</v>
      </c>
      <c r="AH43" s="54">
        <v>407.91215889386422</v>
      </c>
      <c r="AI43" s="54">
        <v>300.52965794440092</v>
      </c>
      <c r="AJ43" s="54">
        <v>777.88148282270458</v>
      </c>
      <c r="AK43" s="54">
        <v>2087.002682163612</v>
      </c>
      <c r="AL43" s="54">
        <v>897.98807429130011</v>
      </c>
    </row>
    <row r="44" spans="1:38" ht="15.95" customHeight="1">
      <c r="A44" s="35"/>
      <c r="B44" s="36"/>
      <c r="C44" s="37">
        <v>45017</v>
      </c>
      <c r="D44" s="54">
        <v>3682.4555728810124</v>
      </c>
      <c r="E44" s="54">
        <v>0</v>
      </c>
      <c r="F44" s="54">
        <v>2827.981896376738</v>
      </c>
      <c r="G44" s="54">
        <v>550.14155901826541</v>
      </c>
      <c r="H44" s="54">
        <v>459.47796388949314</v>
      </c>
      <c r="I44" s="54">
        <v>1714.245796797707</v>
      </c>
      <c r="J44" s="54">
        <v>1103.7609281949369</v>
      </c>
      <c r="K44" s="54">
        <v>988.11075898681293</v>
      </c>
      <c r="L44" s="54">
        <v>636.90092001350581</v>
      </c>
      <c r="M44" s="54">
        <v>951.35150933917896</v>
      </c>
      <c r="N44" s="54">
        <v>766.04787077826722</v>
      </c>
      <c r="O44" s="54">
        <v>1675.3962090490727</v>
      </c>
      <c r="P44" s="54">
        <v>988.31079040594693</v>
      </c>
      <c r="Q44" s="54">
        <v>447.61478225865335</v>
      </c>
      <c r="R44" s="54">
        <v>332.55977811856826</v>
      </c>
      <c r="S44" s="54">
        <v>76.890811458373676</v>
      </c>
      <c r="T44" s="54">
        <v>101.32128252991892</v>
      </c>
      <c r="U44" s="54">
        <v>85.911984552924366</v>
      </c>
      <c r="V44" s="54">
        <v>285.54292478498752</v>
      </c>
      <c r="W44" s="54">
        <v>140.5839232607515</v>
      </c>
      <c r="X44" s="54">
        <v>102.27984837805418</v>
      </c>
      <c r="Y44" s="54">
        <v>221.5</v>
      </c>
      <c r="Z44" s="54">
        <v>220.36724926264438</v>
      </c>
      <c r="AA44" s="54">
        <v>69.409893551145913</v>
      </c>
      <c r="AB44" s="54">
        <v>0</v>
      </c>
      <c r="AC44" s="54">
        <v>77.015776558396354</v>
      </c>
      <c r="AD44" s="54">
        <v>656.9793876511186</v>
      </c>
      <c r="AE44" s="54">
        <v>1148.0872980251347</v>
      </c>
      <c r="AF44" s="54">
        <v>253.66678260869566</v>
      </c>
      <c r="AG44" s="54">
        <v>0</v>
      </c>
      <c r="AH44" s="54">
        <v>271.468951059186</v>
      </c>
      <c r="AI44" s="54">
        <v>238.23398523801097</v>
      </c>
      <c r="AJ44" s="54">
        <v>731.31081933036091</v>
      </c>
      <c r="AK44" s="54">
        <v>1468.3731529893157</v>
      </c>
      <c r="AL44" s="54">
        <v>944.80035361382613</v>
      </c>
    </row>
    <row r="45" spans="1:38" s="43" customFormat="1" ht="15.95" customHeight="1">
      <c r="A45" s="39"/>
      <c r="B45" s="40"/>
      <c r="C45" s="41">
        <v>45047</v>
      </c>
      <c r="D45" s="42">
        <v>2770.7441708448364</v>
      </c>
      <c r="E45" s="42">
        <v>0</v>
      </c>
      <c r="F45" s="42">
        <v>3043.9824436241142</v>
      </c>
      <c r="G45" s="42">
        <v>447.77153355084658</v>
      </c>
      <c r="H45" s="42">
        <v>458.88782915815983</v>
      </c>
      <c r="I45" s="42">
        <v>993.61332071222228</v>
      </c>
      <c r="J45" s="42">
        <v>1006.479411629998</v>
      </c>
      <c r="K45" s="42">
        <v>839.88600929163545</v>
      </c>
      <c r="L45" s="42">
        <v>594.83078123943278</v>
      </c>
      <c r="M45" s="42">
        <v>623.10632405305796</v>
      </c>
      <c r="N45" s="42">
        <v>766</v>
      </c>
      <c r="O45" s="42">
        <v>1374.3533762872846</v>
      </c>
      <c r="P45" s="42">
        <v>865.05494987392353</v>
      </c>
      <c r="Q45" s="42">
        <v>430.29370673585441</v>
      </c>
      <c r="R45" s="42">
        <v>309.15812743774995</v>
      </c>
      <c r="S45" s="42">
        <v>89.483625787929881</v>
      </c>
      <c r="T45" s="42">
        <v>98.155471011403208</v>
      </c>
      <c r="U45" s="42">
        <v>58.201182552467444</v>
      </c>
      <c r="V45" s="42">
        <v>264.34332685294584</v>
      </c>
      <c r="W45" s="42">
        <v>164.53481378788834</v>
      </c>
      <c r="X45" s="42">
        <v>106.48398142902015</v>
      </c>
      <c r="Y45" s="42">
        <v>607</v>
      </c>
      <c r="Z45" s="42">
        <v>177.22681272722039</v>
      </c>
      <c r="AA45" s="42">
        <v>60.194407110938727</v>
      </c>
      <c r="AB45" s="42">
        <v>0</v>
      </c>
      <c r="AC45" s="42">
        <v>109.09666246488742</v>
      </c>
      <c r="AD45" s="42">
        <v>527.12319733422464</v>
      </c>
      <c r="AE45" s="42">
        <v>1445.4</v>
      </c>
      <c r="AF45" s="42">
        <v>437.78362853039732</v>
      </c>
      <c r="AG45" s="42">
        <v>0</v>
      </c>
      <c r="AH45" s="42">
        <v>311.01638055108862</v>
      </c>
      <c r="AI45" s="42">
        <v>222.77428195221091</v>
      </c>
      <c r="AJ45" s="42">
        <v>574.5138830297916</v>
      </c>
      <c r="AK45" s="42">
        <v>1096.0221214868541</v>
      </c>
      <c r="AL45" s="42">
        <v>913.68978602999641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75.241754204711626</v>
      </c>
      <c r="E47" s="38" t="str">
        <f t="shared" si="2"/>
        <v>-</v>
      </c>
      <c r="F47" s="38">
        <f t="shared" si="2"/>
        <v>107.63797489383225</v>
      </c>
      <c r="G47" s="38">
        <f t="shared" si="2"/>
        <v>81.392057409714795</v>
      </c>
      <c r="H47" s="38">
        <f t="shared" si="2"/>
        <v>99.871564084088433</v>
      </c>
      <c r="I47" s="38">
        <f t="shared" si="2"/>
        <v>57.962126701336494</v>
      </c>
      <c r="J47" s="38">
        <f t="shared" si="2"/>
        <v>91.186359828479283</v>
      </c>
      <c r="K47" s="38">
        <f t="shared" si="2"/>
        <v>84.999176625992419</v>
      </c>
      <c r="L47" s="38">
        <f t="shared" si="2"/>
        <v>93.394555188712729</v>
      </c>
      <c r="M47" s="38">
        <f t="shared" si="2"/>
        <v>65.496960685527867</v>
      </c>
      <c r="N47" s="38">
        <f t="shared" si="2"/>
        <v>99.993750941671749</v>
      </c>
      <c r="O47" s="38">
        <f t="shared" si="2"/>
        <v>82.03154387387238</v>
      </c>
      <c r="P47" s="38">
        <f t="shared" si="2"/>
        <v>87.528635553862941</v>
      </c>
      <c r="Q47" s="38">
        <f t="shared" si="2"/>
        <v>96.130361147726802</v>
      </c>
      <c r="R47" s="38">
        <f t="shared" si="2"/>
        <v>92.963174676982476</v>
      </c>
      <c r="S47" s="38">
        <f t="shared" si="2"/>
        <v>116.37752819967776</v>
      </c>
      <c r="T47" s="38">
        <f t="shared" si="2"/>
        <v>96.8754723198644</v>
      </c>
      <c r="U47" s="38">
        <f t="shared" si="2"/>
        <v>67.74512642833173</v>
      </c>
      <c r="V47" s="38">
        <f t="shared" si="2"/>
        <v>92.57568789420894</v>
      </c>
      <c r="W47" s="38">
        <f t="shared" si="2"/>
        <v>117.03672082241816</v>
      </c>
      <c r="X47" s="38">
        <f t="shared" si="2"/>
        <v>104.11042166920932</v>
      </c>
      <c r="Y47" s="38">
        <f t="shared" si="2"/>
        <v>274.04063205417606</v>
      </c>
      <c r="Z47" s="38">
        <f t="shared" si="2"/>
        <v>80.423390190795956</v>
      </c>
      <c r="AA47" s="38">
        <f t="shared" si="2"/>
        <v>86.723093828955967</v>
      </c>
      <c r="AB47" s="38" t="str">
        <f t="shared" si="2"/>
        <v>-</v>
      </c>
      <c r="AC47" s="38">
        <f t="shared" si="2"/>
        <v>141.65495349146559</v>
      </c>
      <c r="AD47" s="38">
        <f t="shared" si="2"/>
        <v>80.234358526655541</v>
      </c>
      <c r="AE47" s="38">
        <f t="shared" si="2"/>
        <v>125.89634973632087</v>
      </c>
      <c r="AF47" s="38">
        <f t="shared" si="2"/>
        <v>172.58216626877743</v>
      </c>
      <c r="AG47" s="38" t="str">
        <f t="shared" si="2"/>
        <v>-</v>
      </c>
      <c r="AH47" s="38">
        <f t="shared" si="2"/>
        <v>114.56793837291559</v>
      </c>
      <c r="AI47" s="38">
        <f t="shared" si="2"/>
        <v>93.510706178064879</v>
      </c>
      <c r="AJ47" s="38">
        <f t="shared" si="2"/>
        <v>78.559467170998033</v>
      </c>
      <c r="AK47" s="38">
        <f t="shared" si="2"/>
        <v>74.641934119782221</v>
      </c>
      <c r="AL47" s="38">
        <f t="shared" si="2"/>
        <v>96.707180785355035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131.52400841484271</v>
      </c>
      <c r="E48" s="38" t="str">
        <f t="shared" si="3"/>
        <v>-</v>
      </c>
      <c r="F48" s="38">
        <f t="shared" si="3"/>
        <v>121.95626013470368</v>
      </c>
      <c r="G48" s="38">
        <f t="shared" si="3"/>
        <v>99.172628064590924</v>
      </c>
      <c r="H48" s="38">
        <f t="shared" si="3"/>
        <v>97.693842605786756</v>
      </c>
      <c r="I48" s="38">
        <f t="shared" si="3"/>
        <v>78.158720960228194</v>
      </c>
      <c r="J48" s="38">
        <f t="shared" si="3"/>
        <v>80.632547702946184</v>
      </c>
      <c r="K48" s="38">
        <f t="shared" si="3"/>
        <v>112.78827878688227</v>
      </c>
      <c r="L48" s="38">
        <f t="shared" si="3"/>
        <v>86.724539965582593</v>
      </c>
      <c r="M48" s="38">
        <f t="shared" si="3"/>
        <v>105.91981459195006</v>
      </c>
      <c r="N48" s="38">
        <f t="shared" si="3"/>
        <v>113.98809523809523</v>
      </c>
      <c r="O48" s="38">
        <f t="shared" si="3"/>
        <v>111.10188789201875</v>
      </c>
      <c r="P48" s="38">
        <f t="shared" si="3"/>
        <v>76.283505279887436</v>
      </c>
      <c r="Q48" s="38">
        <f t="shared" si="3"/>
        <v>138.99778425851477</v>
      </c>
      <c r="R48" s="38">
        <f t="shared" si="3"/>
        <v>123.80031131950673</v>
      </c>
      <c r="S48" s="38">
        <f t="shared" si="3"/>
        <v>222.27021872608756</v>
      </c>
      <c r="T48" s="38">
        <f t="shared" si="3"/>
        <v>129.94627886822158</v>
      </c>
      <c r="U48" s="38">
        <f t="shared" si="3"/>
        <v>138.81425731777622</v>
      </c>
      <c r="V48" s="38">
        <f t="shared" si="3"/>
        <v>152.79823811131445</v>
      </c>
      <c r="W48" s="38">
        <f t="shared" si="3"/>
        <v>163.09941571316807</v>
      </c>
      <c r="X48" s="38">
        <f t="shared" si="3"/>
        <v>112.69859176884856</v>
      </c>
      <c r="Y48" s="38" t="str">
        <f t="shared" si="3"/>
        <v>-</v>
      </c>
      <c r="Z48" s="38">
        <f t="shared" si="3"/>
        <v>83.096596284507498</v>
      </c>
      <c r="AA48" s="38">
        <f t="shared" si="3"/>
        <v>105.26731889410345</v>
      </c>
      <c r="AB48" s="38" t="str">
        <f t="shared" si="3"/>
        <v>-</v>
      </c>
      <c r="AC48" s="38">
        <f t="shared" si="3"/>
        <v>266.95571652644549</v>
      </c>
      <c r="AD48" s="38">
        <f t="shared" si="3"/>
        <v>115.68198720397235</v>
      </c>
      <c r="AE48" s="38" t="str">
        <f t="shared" si="3"/>
        <v>-</v>
      </c>
      <c r="AF48" s="38">
        <f t="shared" si="3"/>
        <v>202.31198173772839</v>
      </c>
      <c r="AG48" s="38" t="str">
        <f t="shared" si="3"/>
        <v>-</v>
      </c>
      <c r="AH48" s="38">
        <f t="shared" si="3"/>
        <v>157.204586217036</v>
      </c>
      <c r="AI48" s="38">
        <f t="shared" si="3"/>
        <v>134.20857859896998</v>
      </c>
      <c r="AJ48" s="38">
        <f t="shared" si="3"/>
        <v>137.26412197595431</v>
      </c>
      <c r="AK48" s="38">
        <f t="shared" si="3"/>
        <v>53.034359787607897</v>
      </c>
      <c r="AL48" s="38">
        <f t="shared" si="3"/>
        <v>135.68970844203074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8E248-A47A-4965-941E-EF944E527C02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575.2120000000001</v>
      </c>
      <c r="E8" s="79">
        <f>IF(ISERR(SUMPRODUCT(D10:D67,E10:E67)/D8),"-",SUMPRODUCT(D10:D67,E10:E67)/D8)</f>
        <v>2770.7441708448359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458.35199999999998</v>
      </c>
      <c r="I8" s="79">
        <f t="shared" ref="I8:AN8" si="3">IF(ISERR(SUMPRODUCT(H10:H67,I10:I67)/H8),"-",SUMPRODUCT(H10:H67,I10:I67)/H8)</f>
        <v>3043.9824436241147</v>
      </c>
      <c r="J8" s="79">
        <f t="shared" ref="J8:AO8" si="4">IF(SUM(J10:J67)&lt;0.001,"-",SUM(J10:J67))</f>
        <v>7978.9790000000003</v>
      </c>
      <c r="K8" s="79">
        <f t="shared" ref="K8:AP8" si="5">IF(ISERR(SUMPRODUCT(J10:J67,K10:K67)/J8),"-",SUMPRODUCT(J10:J67,K10:K67)/J8)</f>
        <v>447.77153355084653</v>
      </c>
      <c r="L8" s="79">
        <f t="shared" ref="L8:AQ8" si="6">IF(SUM(L10:L67)&lt;0.001,"-",SUM(L10:L67))</f>
        <v>201.309</v>
      </c>
      <c r="M8" s="79">
        <f t="shared" ref="M8:AR8" si="7">IF(ISERR(SUMPRODUCT(L10:L67,M10:M67)/L8),"-",SUMPRODUCT(L10:L67,M10:M67)/L8)</f>
        <v>458.88782915815983</v>
      </c>
      <c r="N8" s="79">
        <f t="shared" ref="N8:AS8" si="8">IF(SUM(N10:N67)&lt;0.001,"-",SUM(N10:N67))</f>
        <v>61.273000000000003</v>
      </c>
      <c r="O8" s="79">
        <f t="shared" ref="O8:AT8" si="9">IF(ISERR(SUMPRODUCT(N10:N67,O10:O67)/N8),"-",SUMPRODUCT(N10:N67,O10:O67)/N8)</f>
        <v>993.61332071222205</v>
      </c>
      <c r="P8" s="79">
        <f t="shared" ref="P8:AU8" si="10">IF(SUM(P10:P67)&lt;0.001,"-",SUM(P10:P67))</f>
        <v>2074.2049999999999</v>
      </c>
      <c r="Q8" s="79">
        <f t="shared" ref="Q8:AV8" si="11">IF(ISERR(SUMPRODUCT(P10:P67,Q10:Q67)/P8),"-",SUMPRODUCT(P10:P67,Q10:Q67)/P8)</f>
        <v>1006.479411629998</v>
      </c>
      <c r="R8" s="79">
        <f t="shared" ref="R8:AW8" si="12">IF(SUM(R10:R67)&lt;0.001,"-",SUM(R10:R67))</f>
        <v>856.25400000000013</v>
      </c>
      <c r="S8" s="79">
        <f t="shared" ref="S8:AX8" si="13">IF(ISERR(SUMPRODUCT(R10:R67,S10:S67)/R8),"-",SUMPRODUCT(R10:R67,S10:S67)/R8)</f>
        <v>839.88600929163522</v>
      </c>
      <c r="T8" s="79">
        <f t="shared" ref="T8:AY8" si="14">IF(SUM(T10:T67)&lt;0.001,"-",SUM(T10:T67))</f>
        <v>2129.232</v>
      </c>
      <c r="U8" s="79">
        <f t="shared" ref="U8:AZ8" si="15">IF(ISERR(SUMPRODUCT(T10:T67,U10:U67)/T8),"-",SUMPRODUCT(T10:T67,U10:U67)/T8)</f>
        <v>594.83078123943289</v>
      </c>
      <c r="V8" s="79">
        <f t="shared" ref="V8:BA8" si="16">IF(SUM(V10:V67)&lt;0.001,"-",SUM(V10:V67))</f>
        <v>48.023000000000003</v>
      </c>
      <c r="W8" s="79">
        <f t="shared" ref="W8:BB8" si="17">IF(ISERR(SUMPRODUCT(V10:V67,W10:W67)/V8),"-",SUMPRODUCT(V10:V67,W10:W67)/V8)</f>
        <v>623.10632405305785</v>
      </c>
      <c r="X8" s="79">
        <f t="shared" ref="X8:BC8" si="18">IF(SUM(X10:X67)&lt;0.001,"-",SUM(X10:X67))</f>
        <v>4</v>
      </c>
      <c r="Y8" s="79">
        <f t="shared" ref="Y8:BD8" si="19">IF(ISERR(SUMPRODUCT(X10:X67,Y10:Y67)/X8),"-",SUMPRODUCT(X10:X67,Y10:Y67)/X8)</f>
        <v>766</v>
      </c>
      <c r="Z8" s="79">
        <f t="shared" ref="Z8:BU8" si="20">IF(SUM(Z10:Z67)&lt;0.001,"-",SUM(Z10:Z67))</f>
        <v>149.92799999999994</v>
      </c>
      <c r="AA8" s="79">
        <f t="shared" ref="AA8:BU8" si="21">IF(ISERR(SUMPRODUCT(Z10:Z67,AA10:AA67)/Z8),"-",SUMPRODUCT(Z10:Z67,AA10:AA67)/Z8)</f>
        <v>1374.3533762872848</v>
      </c>
      <c r="AB8" s="79">
        <f t="shared" ref="AB8:BU8" si="22">IF(SUM(AB10:AB67)&lt;0.001,"-",SUM(AB10:AB67))</f>
        <v>82.093000000000004</v>
      </c>
      <c r="AC8" s="79">
        <f t="shared" ref="AC8:BU8" si="23">IF(ISERR(SUMPRODUCT(AB10:AB67,AC10:AC67)/AB8),"-",SUMPRODUCT(AB10:AB67,AC10:AC67)/AB8)</f>
        <v>865.05494987392353</v>
      </c>
      <c r="AD8" s="79">
        <f t="shared" ref="AD8:BU8" si="24">IF(SUM(AD10:AD67)&lt;0.001,"-",SUM(AD10:AD67))</f>
        <v>4491.7389999999996</v>
      </c>
      <c r="AE8" s="79">
        <f t="shared" ref="AE8:BU8" si="25">IF(ISERR(SUMPRODUCT(AD10:AD67,AE10:AE67)/AD8),"-",SUMPRODUCT(AD10:AD67,AE10:AE67)/AD8)</f>
        <v>430.29370673585441</v>
      </c>
      <c r="AF8" s="79">
        <f t="shared" ref="AF8:BU8" si="26">IF(SUM(AF10:AF67)&lt;0.001,"-",SUM(AF10:AF67))</f>
        <v>14583.888999999999</v>
      </c>
      <c r="AG8" s="79">
        <f t="shared" ref="AG8:BU8" si="27">IF(ISERR(SUMPRODUCT(AF10:AF67,AG10:AG67)/AF8),"-",SUMPRODUCT(AF10:AF67,AG10:AG67)/AF8)</f>
        <v>309.15812743774995</v>
      </c>
      <c r="AH8" s="79">
        <f t="shared" ref="AH8:BU8" si="28">IF(SUM(AH10:AH67)&lt;0.001,"-",SUM(AH10:AH67))</f>
        <v>40694.294000000002</v>
      </c>
      <c r="AI8" s="79">
        <f t="shared" ref="AI8:BU8" si="29">IF(ISERR(SUMPRODUCT(AH10:AH67,AI10:AI67)/AH8),"-",SUMPRODUCT(AH10:AH67,AI10:AI67)/AH8)</f>
        <v>89.483625787929881</v>
      </c>
      <c r="AJ8" s="79">
        <f t="shared" ref="AJ8:BU8" si="30">IF(SUM(AJ10:AJ67)&lt;0.001,"-",SUM(AJ10:AJ67))</f>
        <v>3025.6380000000008</v>
      </c>
      <c r="AK8" s="79">
        <f t="shared" ref="AK8:BU8" si="31">IF(ISERR(SUMPRODUCT(AJ10:AJ67,AK10:AK67)/AJ8),"-",SUMPRODUCT(AJ10:AJ67,AK10:AK67)/AJ8)</f>
        <v>98.155471011403165</v>
      </c>
      <c r="AL8" s="79">
        <f t="shared" ref="AL8:BU8" si="32">IF(SUM(AL10:AL67)&lt;0.001,"-",SUM(AL10:AL67))</f>
        <v>706.4380000000001</v>
      </c>
      <c r="AM8" s="79">
        <f t="shared" ref="AM8:BU8" si="33">IF(ISERR(SUMPRODUCT(AL10:AL67,AM10:AM67)/AL8),"-",SUMPRODUCT(AL10:AL67,AM10:AM67)/AL8)</f>
        <v>58.201182552467444</v>
      </c>
      <c r="AN8" s="79">
        <f t="shared" ref="AN8:BU8" si="34">IF(SUM(AN10:AN67)&lt;0.001,"-",SUM(AN10:AN67))</f>
        <v>9220.6420000000016</v>
      </c>
      <c r="AO8" s="79">
        <f t="shared" ref="AO8:BU8" si="35">IF(ISERR(SUMPRODUCT(AN10:AN67,AO10:AO67)/AN8),"-",SUMPRODUCT(AN10:AN67,AO10:AO67)/AN8)</f>
        <v>264.34332685294584</v>
      </c>
      <c r="AP8" s="79">
        <f t="shared" ref="AP8:BU8" si="36">IF(SUM(AP10:AP67)&lt;0.001,"-",SUM(AP10:AP67))</f>
        <v>396.72500000000002</v>
      </c>
      <c r="AQ8" s="79">
        <f t="shared" ref="AQ8:BU8" si="37">IF(ISERR(SUMPRODUCT(AP10:AP67,AQ10:AQ67)/AP8),"-",SUMPRODUCT(AP10:AP67,AQ10:AQ67)/AP8)</f>
        <v>164.53481378788831</v>
      </c>
      <c r="AR8" s="79">
        <f t="shared" ref="AR8:BU8" si="38">IF(SUM(AR10:AR67)&lt;0.001,"-",SUM(AR10:AR67))</f>
        <v>20801.917999999998</v>
      </c>
      <c r="AS8" s="79">
        <f t="shared" ref="AS8:BU8" si="39">IF(ISERR(SUMPRODUCT(AR10:AR67,AS10:AS67)/AR8),"-",SUMPRODUCT(AR10:AR67,AS10:AS67)/AR8)</f>
        <v>106.48398142902018</v>
      </c>
      <c r="AT8" s="79">
        <f t="shared" ref="AT8:BU8" si="40">IF(SUM(AT10:AT67)&lt;0.001,"-",SUM(AT10:AT67))</f>
        <v>1E-3</v>
      </c>
      <c r="AU8" s="79">
        <f t="shared" ref="AU8:BU8" si="41">IF(ISERR(SUMPRODUCT(AT10:AT67,AU10:AU67)/AT8),"-",SUMPRODUCT(AT10:AT67,AU10:AU67)/AT8)</f>
        <v>607</v>
      </c>
      <c r="AV8" s="79">
        <f t="shared" ref="AV8:BU8" si="42">IF(SUM(AV10:AV67)&lt;0.001,"-",SUM(AV10:AV67))</f>
        <v>2710.4739999999997</v>
      </c>
      <c r="AW8" s="79">
        <f t="shared" ref="AW8:BU8" si="43">IF(ISERR(SUMPRODUCT(AV10:AV67,AW10:AW67)/AV8),"-",SUMPRODUCT(AV10:AV67,AW10:AW67)/AV8)</f>
        <v>177.22681272722042</v>
      </c>
      <c r="AX8" s="79">
        <f t="shared" ref="AX8:BU8" si="44">IF(SUM(AX10:AX67)&lt;0.001,"-",SUM(AX10:AX67))</f>
        <v>14128.655000000002</v>
      </c>
      <c r="AY8" s="79">
        <f t="shared" ref="AY8:BU8" si="45">IF(ISERR(SUMPRODUCT(AX10:AX67,AY10:AY67)/AX8),"-",SUMPRODUCT(AX10:AX67,AY10:AY67)/AX8)</f>
        <v>60.194407110938705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1562.8299999999997</v>
      </c>
      <c r="BC8" s="79">
        <f t="shared" ref="BC8:BU8" si="49">IF(ISERR(SUMPRODUCT(BB10:BB67,BC10:BC67)/BB8),"-",SUMPRODUCT(BB10:BB67,BC10:BC67)/BB8)</f>
        <v>109.09666246488744</v>
      </c>
      <c r="BD8" s="79">
        <f t="shared" ref="BD8:BU8" si="50">IF(SUM(BD10:BD67)&lt;0.001,"-",SUM(BD10:BD67))</f>
        <v>200.46699999999998</v>
      </c>
      <c r="BE8" s="79">
        <f t="shared" ref="BE8:BU8" si="51">IF(ISERR(SUMPRODUCT(BD10:BD67,BE10:BE67)/BD8),"-",SUMPRODUCT(BD10:BD67,BE10:BE67)/BD8)</f>
        <v>527.12319733422464</v>
      </c>
      <c r="BF8" s="79">
        <f t="shared" ref="BF8:BU8" si="52">IF(SUM(BF10:BF67)&lt;0.001,"-",SUM(BF10:BF67))</f>
        <v>10</v>
      </c>
      <c r="BG8" s="79">
        <f t="shared" ref="BG8:BU8" si="53">IF(ISERR(SUMPRODUCT(BF10:BF67,BG10:BG67)/BF8),"-",SUMPRODUCT(BF10:BF67,BG10:BG67)/BF8)</f>
        <v>1445.4</v>
      </c>
      <c r="BH8" s="79">
        <f t="shared" ref="BH8:BU8" si="54">IF(SUM(BH10:BH67)&lt;0.001,"-",SUM(BH10:BH67))</f>
        <v>2.089</v>
      </c>
      <c r="BI8" s="79">
        <f t="shared" ref="BI8:BU8" si="55">IF(ISERR(SUMPRODUCT(BH10:BH67,BI10:BI67)/BH8),"-",SUMPRODUCT(BH10:BH67,BI10:BI67)/BH8)</f>
        <v>437.78362853039732</v>
      </c>
      <c r="BJ8" s="79" t="str">
        <f t="shared" ref="BJ8:BU8" si="56">IF(SUM(BJ10:BJ67)&lt;0.001,"-",SUM(BJ10:BJ67))</f>
        <v>-</v>
      </c>
      <c r="BK8" s="79" t="str">
        <f t="shared" ref="BK8:BU8" si="57">IF(ISERR(SUMPRODUCT(BJ10:BJ67,BK10:BK67)/BJ8),"-",SUMPRODUCT(BJ10:BJ67,BK10:BK67)/BJ8)</f>
        <v>-</v>
      </c>
      <c r="BL8" s="79">
        <f t="shared" ref="BL8:BU8" si="58">IF(SUM(BL10:BL67)&lt;0.001,"-",SUM(BL10:BL67))</f>
        <v>2322.0220000000004</v>
      </c>
      <c r="BM8" s="79">
        <f t="shared" ref="BM8:BU8" si="59">IF(ISERR(SUMPRODUCT(BL10:BL67,BM10:BM67)/BL8),"-",SUMPRODUCT(BL10:BL67,BM10:BM67)/BL8)</f>
        <v>311.01638055108856</v>
      </c>
      <c r="BN8" s="79">
        <f t="shared" ref="BN8:BU8" si="60">IF(SUM(BN10:BN67)&lt;0.001,"-",SUM(BN10:BN67))</f>
        <v>1064.7620000000002</v>
      </c>
      <c r="BO8" s="79">
        <f t="shared" ref="BO8:BU8" si="61">IF(ISERR(SUMPRODUCT(BN10:BN67,BO10:BO67)/BN8),"-",SUMPRODUCT(BN10:BN67,BO10:BO67)/BN8)</f>
        <v>222.77428195221088</v>
      </c>
      <c r="BP8" s="79">
        <f t="shared" ref="BP8:BU8" si="62">IF(SUM(BP10:BP67)&lt;0.001,"-",SUM(BP10:BP67))</f>
        <v>549.952</v>
      </c>
      <c r="BQ8" s="79">
        <f t="shared" ref="BQ8:BU8" si="63">IF(ISERR(SUMPRODUCT(BP10:BP67,BQ10:BQ67)/BP8),"-",SUMPRODUCT(BP10:BP67,BQ10:BQ67)/BP8)</f>
        <v>574.5138830297916</v>
      </c>
      <c r="BR8" s="79">
        <f t="shared" ref="BR8:BU8" si="64">IF(SUM(BR10:BR67)&lt;0.001,"-",SUM(BR10:BR67))</f>
        <v>5.5149999999999997</v>
      </c>
      <c r="BS8" s="79">
        <f t="shared" ref="BS8:BU8" si="65">IF(ISERR(SUMPRODUCT(BR10:BR67,BS10:BS67)/BR8),"-",SUMPRODUCT(BR10:BR67,BS10:BS67)/BR8)</f>
        <v>1096.0221214868538</v>
      </c>
      <c r="BT8" s="79">
        <f t="shared" ref="BT8:BU8" si="66">IF(SUM(BT10:BT67)&lt;0.001,"-",SUM(BT10:BT67))</f>
        <v>270.36500000000001</v>
      </c>
      <c r="BU8" s="79">
        <f t="shared" ref="BU8" si="67">IF(ISERR(SUMPRODUCT(BT10:BT67,BU10:BU67)/BT8),"-",SUMPRODUCT(BT10:BT67,BU10:BU67)/BT8)</f>
        <v>913.68978602999653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349.56099999999998</v>
      </c>
      <c r="AW10" s="85">
        <v>166.15611295310401</v>
      </c>
      <c r="AX10" s="84">
        <v>2144.9549999999999</v>
      </c>
      <c r="AY10" s="85">
        <v>45.580306812963443</v>
      </c>
      <c r="AZ10" s="84">
        <v>0</v>
      </c>
      <c r="BA10" s="85">
        <v>0</v>
      </c>
      <c r="BB10" s="84">
        <v>307.875</v>
      </c>
      <c r="BC10" s="85">
        <v>118.77670483150631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55.048999999999999</v>
      </c>
      <c r="BO10" s="85">
        <v>119.42563897618486</v>
      </c>
      <c r="BP10" s="84">
        <v>0</v>
      </c>
      <c r="BQ10" s="85">
        <v>0</v>
      </c>
      <c r="BR10" s="84">
        <v>0</v>
      </c>
      <c r="BS10" s="85">
        <v>0</v>
      </c>
      <c r="BT10" s="84">
        <v>12.909000000000001</v>
      </c>
      <c r="BU10" s="85">
        <v>757.90386552017969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7.0000000000000001E-3</v>
      </c>
      <c r="AS11" s="85">
        <v>129.57142857142858</v>
      </c>
      <c r="AT11" s="84">
        <v>0</v>
      </c>
      <c r="AU11" s="85">
        <v>0</v>
      </c>
      <c r="AV11" s="84">
        <v>384.85399999999998</v>
      </c>
      <c r="AW11" s="85">
        <v>181.32716042966942</v>
      </c>
      <c r="AX11" s="84">
        <v>3702.634</v>
      </c>
      <c r="AY11" s="85">
        <v>56.991003701689117</v>
      </c>
      <c r="AZ11" s="84">
        <v>0</v>
      </c>
      <c r="BA11" s="85">
        <v>0</v>
      </c>
      <c r="BB11" s="84">
        <v>169.404</v>
      </c>
      <c r="BC11" s="85">
        <v>124.03385988524475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0.01</v>
      </c>
      <c r="BM11" s="85">
        <v>378</v>
      </c>
      <c r="BN11" s="84">
        <v>126.196</v>
      </c>
      <c r="BO11" s="85">
        <v>141.32057275983391</v>
      </c>
      <c r="BP11" s="84">
        <v>0</v>
      </c>
      <c r="BQ11" s="85">
        <v>0</v>
      </c>
      <c r="BR11" s="84">
        <v>0.94099999999999995</v>
      </c>
      <c r="BS11" s="85">
        <v>1761.9957492029755</v>
      </c>
      <c r="BT11" s="84">
        <v>20.725999999999999</v>
      </c>
      <c r="BU11" s="85">
        <v>1260.4594711955997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274.22000000000003</v>
      </c>
      <c r="AW12" s="85">
        <v>171.38034060243601</v>
      </c>
      <c r="AX12" s="84">
        <v>1660.5709999999999</v>
      </c>
      <c r="AY12" s="85">
        <v>62.43241752385174</v>
      </c>
      <c r="AZ12" s="84">
        <v>0</v>
      </c>
      <c r="BA12" s="85">
        <v>0</v>
      </c>
      <c r="BB12" s="84">
        <v>9.9809999999999999</v>
      </c>
      <c r="BC12" s="85">
        <v>121.49654343252178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</v>
      </c>
      <c r="BM12" s="85">
        <v>0</v>
      </c>
      <c r="BN12" s="84">
        <v>33.1</v>
      </c>
      <c r="BO12" s="85">
        <v>237.10447129909366</v>
      </c>
      <c r="BP12" s="84">
        <v>0</v>
      </c>
      <c r="BQ12" s="85">
        <v>0</v>
      </c>
      <c r="BR12" s="84">
        <v>4.5030000000000001</v>
      </c>
      <c r="BS12" s="85">
        <v>926.83233399955589</v>
      </c>
      <c r="BT12" s="84">
        <v>5.0259999999999998</v>
      </c>
      <c r="BU12" s="85">
        <v>391.56565857540789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396.10199999999998</v>
      </c>
      <c r="AW13" s="85">
        <v>176.80202826544678</v>
      </c>
      <c r="AX13" s="84">
        <v>383.35199999999998</v>
      </c>
      <c r="AY13" s="85">
        <v>82.217690268995597</v>
      </c>
      <c r="AZ13" s="84">
        <v>0</v>
      </c>
      <c r="BA13" s="85">
        <v>0</v>
      </c>
      <c r="BB13" s="84">
        <v>246.78800000000001</v>
      </c>
      <c r="BC13" s="85">
        <v>257.42998849214712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85.247</v>
      </c>
      <c r="BO13" s="85">
        <v>205.55979682569475</v>
      </c>
      <c r="BP13" s="84">
        <v>0</v>
      </c>
      <c r="BQ13" s="85">
        <v>0</v>
      </c>
      <c r="BR13" s="84">
        <v>0</v>
      </c>
      <c r="BS13" s="85">
        <v>0</v>
      </c>
      <c r="BT13" s="84">
        <v>10.813000000000001</v>
      </c>
      <c r="BU13" s="85">
        <v>899.55849440488305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0</v>
      </c>
      <c r="AU14" s="85">
        <v>0</v>
      </c>
      <c r="AV14" s="84">
        <v>156.34100000000001</v>
      </c>
      <c r="AW14" s="85">
        <v>232.15809672446767</v>
      </c>
      <c r="AX14" s="84">
        <v>4.5979999999999999</v>
      </c>
      <c r="AY14" s="85">
        <v>65.133536320139186</v>
      </c>
      <c r="AZ14" s="84">
        <v>0</v>
      </c>
      <c r="BA14" s="85">
        <v>0</v>
      </c>
      <c r="BB14" s="84">
        <v>0.78600000000000003</v>
      </c>
      <c r="BC14" s="85">
        <v>71.718829516539444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355.774</v>
      </c>
      <c r="BO14" s="85">
        <v>188.53861440127721</v>
      </c>
      <c r="BP14" s="84">
        <v>0</v>
      </c>
      <c r="BQ14" s="85">
        <v>0</v>
      </c>
      <c r="BR14" s="84">
        <v>0</v>
      </c>
      <c r="BS14" s="85">
        <v>0</v>
      </c>
      <c r="BT14" s="84">
        <v>5.97</v>
      </c>
      <c r="BU14" s="85">
        <v>757.74036850921277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0</v>
      </c>
      <c r="AU16" s="85">
        <v>0</v>
      </c>
      <c r="AV16" s="84">
        <v>21.95</v>
      </c>
      <c r="AW16" s="85">
        <v>246.99029612756266</v>
      </c>
      <c r="AX16" s="84">
        <v>0.2</v>
      </c>
      <c r="AY16" s="85">
        <v>22.785</v>
      </c>
      <c r="AZ16" s="84">
        <v>0</v>
      </c>
      <c r="BA16" s="85">
        <v>0</v>
      </c>
      <c r="BB16" s="84">
        <v>0.159</v>
      </c>
      <c r="BC16" s="85">
        <v>95.899371069182394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100.881</v>
      </c>
      <c r="BO16" s="85">
        <v>177.53983406191452</v>
      </c>
      <c r="BP16" s="84">
        <v>0</v>
      </c>
      <c r="BQ16" s="85">
        <v>0</v>
      </c>
      <c r="BR16" s="84">
        <v>0</v>
      </c>
      <c r="BS16" s="85">
        <v>0</v>
      </c>
      <c r="BT16" s="84">
        <v>1.306</v>
      </c>
      <c r="BU16" s="85">
        <v>673.6852986217458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0.88300000000000001</v>
      </c>
      <c r="AI17" s="85">
        <v>32.399773499433749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0</v>
      </c>
      <c r="AU17" s="85">
        <v>0</v>
      </c>
      <c r="AV17" s="84">
        <v>846.89099999999996</v>
      </c>
      <c r="AW17" s="85">
        <v>164.04268672119551</v>
      </c>
      <c r="AX17" s="84">
        <v>1619.2159999999999</v>
      </c>
      <c r="AY17" s="85">
        <v>65.608619233011538</v>
      </c>
      <c r="AZ17" s="84">
        <v>0</v>
      </c>
      <c r="BA17" s="85">
        <v>0</v>
      </c>
      <c r="BB17" s="84">
        <v>2.2349999999999999</v>
      </c>
      <c r="BC17" s="85">
        <v>278.64921700223715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36.029000000000003</v>
      </c>
      <c r="BO17" s="85">
        <v>220.06949956979099</v>
      </c>
      <c r="BP17" s="84">
        <v>0</v>
      </c>
      <c r="BQ17" s="85">
        <v>0</v>
      </c>
      <c r="BR17" s="84">
        <v>0</v>
      </c>
      <c r="BS17" s="85">
        <v>0</v>
      </c>
      <c r="BT17" s="84">
        <v>2.6930000000000001</v>
      </c>
      <c r="BU17" s="85">
        <v>1084.1370219086521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0</v>
      </c>
      <c r="BE18" s="85">
        <v>0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90.738</v>
      </c>
      <c r="AW19" s="85">
        <v>155.7905177544138</v>
      </c>
      <c r="AX19" s="84">
        <v>2532.6799999999998</v>
      </c>
      <c r="AY19" s="85">
        <v>65.458939147464349</v>
      </c>
      <c r="AZ19" s="84">
        <v>0</v>
      </c>
      <c r="BA19" s="85">
        <v>0</v>
      </c>
      <c r="BB19" s="84">
        <v>806.58600000000001</v>
      </c>
      <c r="BC19" s="85">
        <v>54.232565405300861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53.295000000000002</v>
      </c>
      <c r="BO19" s="85">
        <v>256.28265315695654</v>
      </c>
      <c r="BP19" s="84">
        <v>0</v>
      </c>
      <c r="BQ19" s="85">
        <v>0</v>
      </c>
      <c r="BR19" s="84">
        <v>0</v>
      </c>
      <c r="BS19" s="85">
        <v>0</v>
      </c>
      <c r="BT19" s="84">
        <v>41.015999999999998</v>
      </c>
      <c r="BU19" s="85">
        <v>817.85739711332167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9</v>
      </c>
      <c r="AI20" s="85">
        <v>47.333333333333329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20</v>
      </c>
      <c r="AS20" s="85">
        <v>106.25</v>
      </c>
      <c r="AT20" s="84">
        <v>0</v>
      </c>
      <c r="AU20" s="85">
        <v>0</v>
      </c>
      <c r="AV20" s="84">
        <v>54</v>
      </c>
      <c r="AW20" s="85">
        <v>267.05555555555554</v>
      </c>
      <c r="AX20" s="84">
        <v>981</v>
      </c>
      <c r="AY20" s="85">
        <v>63.57288481141692</v>
      </c>
      <c r="AZ20" s="84">
        <v>0</v>
      </c>
      <c r="BA20" s="85">
        <v>0</v>
      </c>
      <c r="BB20" s="84">
        <v>16</v>
      </c>
      <c r="BC20" s="85">
        <v>189.5625</v>
      </c>
      <c r="BD20" s="84">
        <v>12</v>
      </c>
      <c r="BE20" s="85">
        <v>891.66666666666674</v>
      </c>
      <c r="BF20" s="84">
        <v>10</v>
      </c>
      <c r="BG20" s="85">
        <v>1445.4</v>
      </c>
      <c r="BH20" s="84">
        <v>0</v>
      </c>
      <c r="BI20" s="85">
        <v>0</v>
      </c>
      <c r="BJ20" s="84">
        <v>0</v>
      </c>
      <c r="BK20" s="85">
        <v>0</v>
      </c>
      <c r="BL20" s="84">
        <v>1</v>
      </c>
      <c r="BM20" s="85">
        <v>196</v>
      </c>
      <c r="BN20" s="84">
        <v>65</v>
      </c>
      <c r="BO20" s="85">
        <v>343.73846153846154</v>
      </c>
      <c r="BP20" s="84">
        <v>0</v>
      </c>
      <c r="BQ20" s="85">
        <v>0</v>
      </c>
      <c r="BR20" s="84">
        <v>0</v>
      </c>
      <c r="BS20" s="85">
        <v>0</v>
      </c>
      <c r="BT20" s="84">
        <v>7</v>
      </c>
      <c r="BU20" s="85">
        <v>993.71428571428567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7.6999999999999999E-2</v>
      </c>
      <c r="E22" s="85">
        <v>1396.7922077922078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67.558999999999997</v>
      </c>
      <c r="AI22" s="85">
        <v>61.738065986767118</v>
      </c>
      <c r="AJ22" s="84">
        <v>0</v>
      </c>
      <c r="AK22" s="85">
        <v>0</v>
      </c>
      <c r="AL22" s="84">
        <v>0</v>
      </c>
      <c r="AM22" s="85">
        <v>0</v>
      </c>
      <c r="AN22" s="84">
        <v>1E-3</v>
      </c>
      <c r="AO22" s="85">
        <v>983</v>
      </c>
      <c r="AP22" s="84">
        <v>0</v>
      </c>
      <c r="AQ22" s="85">
        <v>0</v>
      </c>
      <c r="AR22" s="84">
        <v>92.605999999999995</v>
      </c>
      <c r="AS22" s="85">
        <v>164.90831047664298</v>
      </c>
      <c r="AT22" s="84">
        <v>0</v>
      </c>
      <c r="AU22" s="85">
        <v>0</v>
      </c>
      <c r="AV22" s="84">
        <v>119.631</v>
      </c>
      <c r="AW22" s="85">
        <v>189.32597738044487</v>
      </c>
      <c r="AX22" s="84">
        <v>1097.0129999999999</v>
      </c>
      <c r="AY22" s="85">
        <v>65.316594242730034</v>
      </c>
      <c r="AZ22" s="84">
        <v>0</v>
      </c>
      <c r="BA22" s="85">
        <v>0</v>
      </c>
      <c r="BB22" s="84">
        <v>0.73499999999999999</v>
      </c>
      <c r="BC22" s="85">
        <v>369.39591836734695</v>
      </c>
      <c r="BD22" s="84">
        <v>0.57399999999999995</v>
      </c>
      <c r="BE22" s="85">
        <v>895.28919860627184</v>
      </c>
      <c r="BF22" s="84">
        <v>0</v>
      </c>
      <c r="BG22" s="85">
        <v>0</v>
      </c>
      <c r="BH22" s="84">
        <v>2.0329999999999999</v>
      </c>
      <c r="BI22" s="85">
        <v>425.27299557304474</v>
      </c>
      <c r="BJ22" s="84">
        <v>0</v>
      </c>
      <c r="BK22" s="85">
        <v>0</v>
      </c>
      <c r="BL22" s="84">
        <v>0.33200000000000002</v>
      </c>
      <c r="BM22" s="85">
        <v>638.85843373493969</v>
      </c>
      <c r="BN22" s="84">
        <v>39.753999999999998</v>
      </c>
      <c r="BO22" s="85">
        <v>352.04588217537861</v>
      </c>
      <c r="BP22" s="84">
        <v>0.19700000000000001</v>
      </c>
      <c r="BQ22" s="85">
        <v>1369.5177664974619</v>
      </c>
      <c r="BR22" s="84">
        <v>0</v>
      </c>
      <c r="BS22" s="85">
        <v>0</v>
      </c>
      <c r="BT22" s="84">
        <v>38.215000000000003</v>
      </c>
      <c r="BU22" s="85">
        <v>1286.2427842470233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130.655</v>
      </c>
      <c r="AI23" s="85">
        <v>68.092893498143965</v>
      </c>
      <c r="AJ23" s="84">
        <v>0</v>
      </c>
      <c r="AK23" s="85">
        <v>0</v>
      </c>
      <c r="AL23" s="84">
        <v>0</v>
      </c>
      <c r="AM23" s="85">
        <v>0</v>
      </c>
      <c r="AN23" s="84">
        <v>8.1000000000000003E-2</v>
      </c>
      <c r="AO23" s="85">
        <v>413.19753086419752</v>
      </c>
      <c r="AP23" s="84">
        <v>0</v>
      </c>
      <c r="AQ23" s="85">
        <v>0</v>
      </c>
      <c r="AR23" s="84">
        <v>74.671999999999997</v>
      </c>
      <c r="AS23" s="85">
        <v>125.10354617527319</v>
      </c>
      <c r="AT23" s="84">
        <v>0</v>
      </c>
      <c r="AU23" s="85">
        <v>0</v>
      </c>
      <c r="AV23" s="84">
        <v>0.13400000000000001</v>
      </c>
      <c r="AW23" s="85">
        <v>151.20895522388059</v>
      </c>
      <c r="AX23" s="84">
        <v>0</v>
      </c>
      <c r="AY23" s="85">
        <v>0</v>
      </c>
      <c r="AZ23" s="84">
        <v>0</v>
      </c>
      <c r="BA23" s="85">
        <v>0</v>
      </c>
      <c r="BB23" s="84">
        <v>2E-3</v>
      </c>
      <c r="BC23" s="85">
        <v>540</v>
      </c>
      <c r="BD23" s="84">
        <v>0.70299999999999996</v>
      </c>
      <c r="BE23" s="85">
        <v>667.1877667140825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1.7689999999999999</v>
      </c>
      <c r="BM23" s="85">
        <v>287.34878462408142</v>
      </c>
      <c r="BN23" s="84">
        <v>0.54400000000000004</v>
      </c>
      <c r="BO23" s="85">
        <v>426.27941176470591</v>
      </c>
      <c r="BP23" s="84">
        <v>3.375</v>
      </c>
      <c r="BQ23" s="85">
        <v>572.10933333333332</v>
      </c>
      <c r="BR23" s="84">
        <v>0</v>
      </c>
      <c r="BS23" s="85">
        <v>0</v>
      </c>
      <c r="BT23" s="84">
        <v>5.101</v>
      </c>
      <c r="BU23" s="85">
        <v>1183.1431091942757</v>
      </c>
    </row>
    <row r="24" spans="1:73" ht="12.95" customHeight="1">
      <c r="A24" s="83"/>
      <c r="B24" s="80" t="s">
        <v>60</v>
      </c>
      <c r="C24" s="19">
        <v>14</v>
      </c>
      <c r="D24" s="84">
        <v>0</v>
      </c>
      <c r="E24" s="85">
        <v>0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0</v>
      </c>
      <c r="AE24" s="85">
        <v>0</v>
      </c>
      <c r="AF24" s="84">
        <v>0</v>
      </c>
      <c r="AG24" s="85">
        <v>0</v>
      </c>
      <c r="AH24" s="84">
        <v>234.624</v>
      </c>
      <c r="AI24" s="85">
        <v>95.873580707855979</v>
      </c>
      <c r="AJ24" s="84">
        <v>0</v>
      </c>
      <c r="AK24" s="85">
        <v>0</v>
      </c>
      <c r="AL24" s="84">
        <v>0</v>
      </c>
      <c r="AM24" s="85">
        <v>0</v>
      </c>
      <c r="AN24" s="84">
        <v>1.44</v>
      </c>
      <c r="AO24" s="85">
        <v>213.87986111111113</v>
      </c>
      <c r="AP24" s="84">
        <v>0</v>
      </c>
      <c r="AQ24" s="85">
        <v>0</v>
      </c>
      <c r="AR24" s="84">
        <v>281.73500000000001</v>
      </c>
      <c r="AS24" s="85">
        <v>150.24573801622094</v>
      </c>
      <c r="AT24" s="84">
        <v>0</v>
      </c>
      <c r="AU24" s="85">
        <v>0</v>
      </c>
      <c r="AV24" s="84">
        <v>7.625</v>
      </c>
      <c r="AW24" s="85">
        <v>228.12839344262295</v>
      </c>
      <c r="AX24" s="84">
        <v>1.415</v>
      </c>
      <c r="AY24" s="85">
        <v>64.718021201413421</v>
      </c>
      <c r="AZ24" s="84">
        <v>0</v>
      </c>
      <c r="BA24" s="85">
        <v>0</v>
      </c>
      <c r="BB24" s="84">
        <v>1.6E-2</v>
      </c>
      <c r="BC24" s="85">
        <v>711.75</v>
      </c>
      <c r="BD24" s="84">
        <v>4.21</v>
      </c>
      <c r="BE24" s="85">
        <v>502.95961995249405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92.132999999999996</v>
      </c>
      <c r="BM24" s="85">
        <v>373.02010137518585</v>
      </c>
      <c r="BN24" s="84">
        <v>2.2160000000000002</v>
      </c>
      <c r="BO24" s="85">
        <v>661.19449458483757</v>
      </c>
      <c r="BP24" s="84">
        <v>13.052</v>
      </c>
      <c r="BQ24" s="85">
        <v>700.31052712228018</v>
      </c>
      <c r="BR24" s="84">
        <v>0</v>
      </c>
      <c r="BS24" s="85">
        <v>0</v>
      </c>
      <c r="BT24" s="84">
        <v>3.4729999999999999</v>
      </c>
      <c r="BU24" s="85">
        <v>1417.0610423265189</v>
      </c>
    </row>
    <row r="25" spans="1:73" ht="12.95" customHeight="1">
      <c r="A25" s="83"/>
      <c r="B25" s="80" t="s">
        <v>61</v>
      </c>
      <c r="C25" s="19">
        <v>15</v>
      </c>
      <c r="D25" s="84">
        <v>2.93</v>
      </c>
      <c r="E25" s="85">
        <v>5061.0863481228671</v>
      </c>
      <c r="F25" s="84">
        <v>0</v>
      </c>
      <c r="G25" s="85">
        <v>0</v>
      </c>
      <c r="H25" s="84">
        <v>0</v>
      </c>
      <c r="I25" s="85">
        <v>0</v>
      </c>
      <c r="J25" s="84">
        <v>4237.6949999999997</v>
      </c>
      <c r="K25" s="85">
        <v>459.58094459370011</v>
      </c>
      <c r="L25" s="84">
        <v>0</v>
      </c>
      <c r="M25" s="85">
        <v>0</v>
      </c>
      <c r="N25" s="84">
        <v>1.234</v>
      </c>
      <c r="O25" s="85">
        <v>1276.4197730956239</v>
      </c>
      <c r="P25" s="84">
        <v>1.327</v>
      </c>
      <c r="Q25" s="85">
        <v>539.95930670685755</v>
      </c>
      <c r="R25" s="84">
        <v>52.244</v>
      </c>
      <c r="S25" s="85">
        <v>429.85948625679504</v>
      </c>
      <c r="T25" s="84">
        <v>0</v>
      </c>
      <c r="U25" s="85">
        <v>0</v>
      </c>
      <c r="V25" s="84">
        <v>5.5529999999999999</v>
      </c>
      <c r="W25" s="85">
        <v>695.38735818476505</v>
      </c>
      <c r="X25" s="84">
        <v>0</v>
      </c>
      <c r="Y25" s="85">
        <v>0</v>
      </c>
      <c r="Z25" s="84">
        <v>115.708</v>
      </c>
      <c r="AA25" s="85">
        <v>1442.3851764787223</v>
      </c>
      <c r="AB25" s="84">
        <v>0</v>
      </c>
      <c r="AC25" s="85">
        <v>0</v>
      </c>
      <c r="AD25" s="84">
        <v>398.084</v>
      </c>
      <c r="AE25" s="85">
        <v>417.0136428492479</v>
      </c>
      <c r="AF25" s="84">
        <v>0</v>
      </c>
      <c r="AG25" s="85">
        <v>0</v>
      </c>
      <c r="AH25" s="84">
        <v>1289.5999999999999</v>
      </c>
      <c r="AI25" s="85">
        <v>70.672848945409427</v>
      </c>
      <c r="AJ25" s="84">
        <v>0</v>
      </c>
      <c r="AK25" s="85">
        <v>0</v>
      </c>
      <c r="AL25" s="84">
        <v>0</v>
      </c>
      <c r="AM25" s="85">
        <v>0</v>
      </c>
      <c r="AN25" s="84">
        <v>8.5999999999999993E-2</v>
      </c>
      <c r="AO25" s="85">
        <v>429.44186046511624</v>
      </c>
      <c r="AP25" s="84">
        <v>0</v>
      </c>
      <c r="AQ25" s="85">
        <v>0</v>
      </c>
      <c r="AR25" s="84">
        <v>20.722000000000001</v>
      </c>
      <c r="AS25" s="85">
        <v>85.149165138500152</v>
      </c>
      <c r="AT25" s="84">
        <v>1E-3</v>
      </c>
      <c r="AU25" s="85">
        <v>607</v>
      </c>
      <c r="AV25" s="84">
        <v>0.26800000000000002</v>
      </c>
      <c r="AW25" s="85">
        <v>250.92910447761193</v>
      </c>
      <c r="AX25" s="84">
        <v>2.8000000000000001E-2</v>
      </c>
      <c r="AY25" s="85">
        <v>157.39285714285714</v>
      </c>
      <c r="AZ25" s="84">
        <v>0</v>
      </c>
      <c r="BA25" s="85">
        <v>0</v>
      </c>
      <c r="BB25" s="84">
        <v>1E-3</v>
      </c>
      <c r="BC25" s="85">
        <v>4071</v>
      </c>
      <c r="BD25" s="84">
        <v>4.4790000000000001</v>
      </c>
      <c r="BE25" s="85">
        <v>410.47421299397189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36.439</v>
      </c>
      <c r="BM25" s="85">
        <v>318.8460166305332</v>
      </c>
      <c r="BN25" s="84">
        <v>3.0310000000000001</v>
      </c>
      <c r="BO25" s="85">
        <v>1281.6512702078523</v>
      </c>
      <c r="BP25" s="84">
        <v>16.628</v>
      </c>
      <c r="BQ25" s="85">
        <v>731.89192927592023</v>
      </c>
      <c r="BR25" s="84">
        <v>0</v>
      </c>
      <c r="BS25" s="85">
        <v>0</v>
      </c>
      <c r="BT25" s="84">
        <v>6.048</v>
      </c>
      <c r="BU25" s="85">
        <v>1277.1466600529102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2023.7049999999999</v>
      </c>
      <c r="AI26" s="85">
        <v>74.319986855791726</v>
      </c>
      <c r="AJ26" s="84">
        <v>0.01</v>
      </c>
      <c r="AK26" s="85">
        <v>32.4</v>
      </c>
      <c r="AL26" s="84">
        <v>112.003</v>
      </c>
      <c r="AM26" s="85">
        <v>53.908850655786004</v>
      </c>
      <c r="AN26" s="84">
        <v>1.4019999999999999</v>
      </c>
      <c r="AO26" s="85">
        <v>126.91726105563481</v>
      </c>
      <c r="AP26" s="84">
        <v>0</v>
      </c>
      <c r="AQ26" s="85">
        <v>0</v>
      </c>
      <c r="AR26" s="84">
        <v>447.435</v>
      </c>
      <c r="AS26" s="85">
        <v>95.074475622157408</v>
      </c>
      <c r="AT26" s="84">
        <v>0</v>
      </c>
      <c r="AU26" s="85">
        <v>0</v>
      </c>
      <c r="AV26" s="84">
        <v>0.122</v>
      </c>
      <c r="AW26" s="85">
        <v>240.74590163934428</v>
      </c>
      <c r="AX26" s="84">
        <v>1.4E-2</v>
      </c>
      <c r="AY26" s="85">
        <v>335.57142857142856</v>
      </c>
      <c r="AZ26" s="84">
        <v>0</v>
      </c>
      <c r="BA26" s="85">
        <v>0</v>
      </c>
      <c r="BB26" s="84">
        <v>0</v>
      </c>
      <c r="BC26" s="85">
        <v>0</v>
      </c>
      <c r="BD26" s="84">
        <v>4.3940000000000001</v>
      </c>
      <c r="BE26" s="85">
        <v>310.07828857533002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9.44</v>
      </c>
      <c r="BM26" s="85">
        <v>291.45879237288136</v>
      </c>
      <c r="BN26" s="84">
        <v>0.58899999999999997</v>
      </c>
      <c r="BO26" s="85">
        <v>200.78268251273343</v>
      </c>
      <c r="BP26" s="84">
        <v>2.4039999999999999</v>
      </c>
      <c r="BQ26" s="85">
        <v>598.76705490848587</v>
      </c>
      <c r="BR26" s="84">
        <v>0</v>
      </c>
      <c r="BS26" s="85">
        <v>0</v>
      </c>
      <c r="BT26" s="84">
        <v>0.315</v>
      </c>
      <c r="BU26" s="85">
        <v>356.67301587301586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</v>
      </c>
      <c r="E28" s="85">
        <v>0</v>
      </c>
      <c r="F28" s="84">
        <v>0</v>
      </c>
      <c r="G28" s="85">
        <v>0</v>
      </c>
      <c r="H28" s="84">
        <v>0</v>
      </c>
      <c r="I28" s="85">
        <v>0</v>
      </c>
      <c r="J28" s="84">
        <v>139.45400000000001</v>
      </c>
      <c r="K28" s="85">
        <v>406.53290690837122</v>
      </c>
      <c r="L28" s="84">
        <v>2.0470000000000002</v>
      </c>
      <c r="M28" s="85">
        <v>371.02784562774792</v>
      </c>
      <c r="N28" s="84">
        <v>8.2149999999999999</v>
      </c>
      <c r="O28" s="85">
        <v>322.88204503956177</v>
      </c>
      <c r="P28" s="84">
        <v>27.035</v>
      </c>
      <c r="Q28" s="85">
        <v>324</v>
      </c>
      <c r="R28" s="84">
        <v>12.986000000000001</v>
      </c>
      <c r="S28" s="85">
        <v>607.44463268134916</v>
      </c>
      <c r="T28" s="84">
        <v>13.396000000000001</v>
      </c>
      <c r="U28" s="85">
        <v>566.06315318005375</v>
      </c>
      <c r="V28" s="84">
        <v>0</v>
      </c>
      <c r="W28" s="85">
        <v>0</v>
      </c>
      <c r="X28" s="84">
        <v>0</v>
      </c>
      <c r="Y28" s="85">
        <v>0</v>
      </c>
      <c r="Z28" s="84">
        <v>0</v>
      </c>
      <c r="AA28" s="85">
        <v>0</v>
      </c>
      <c r="AB28" s="84">
        <v>0</v>
      </c>
      <c r="AC28" s="85">
        <v>0</v>
      </c>
      <c r="AD28" s="84">
        <v>72.936000000000007</v>
      </c>
      <c r="AE28" s="85">
        <v>387.35777942305583</v>
      </c>
      <c r="AF28" s="84">
        <v>1.468</v>
      </c>
      <c r="AG28" s="85">
        <v>317.59945504087193</v>
      </c>
      <c r="AH28" s="84">
        <v>12154.951999999999</v>
      </c>
      <c r="AI28" s="85">
        <v>74.6446619451891</v>
      </c>
      <c r="AJ28" s="84">
        <v>0</v>
      </c>
      <c r="AK28" s="85">
        <v>0</v>
      </c>
      <c r="AL28" s="84">
        <v>14.863</v>
      </c>
      <c r="AM28" s="85">
        <v>55.486711969319792</v>
      </c>
      <c r="AN28" s="84">
        <v>8.234</v>
      </c>
      <c r="AO28" s="85">
        <v>116.3808598494049</v>
      </c>
      <c r="AP28" s="84">
        <v>0</v>
      </c>
      <c r="AQ28" s="85">
        <v>0</v>
      </c>
      <c r="AR28" s="84">
        <v>3168.5349999999999</v>
      </c>
      <c r="AS28" s="85">
        <v>105.4522102485849</v>
      </c>
      <c r="AT28" s="84">
        <v>0</v>
      </c>
      <c r="AU28" s="85">
        <v>0</v>
      </c>
      <c r="AV28" s="84">
        <v>3.6280000000000001</v>
      </c>
      <c r="AW28" s="85">
        <v>329.17971334068358</v>
      </c>
      <c r="AX28" s="84">
        <v>0.95599999999999996</v>
      </c>
      <c r="AY28" s="85">
        <v>45.019874476987447</v>
      </c>
      <c r="AZ28" s="84">
        <v>0</v>
      </c>
      <c r="BA28" s="85">
        <v>0</v>
      </c>
      <c r="BB28" s="84">
        <v>3.0000000000000001E-3</v>
      </c>
      <c r="BC28" s="85">
        <v>1184</v>
      </c>
      <c r="BD28" s="84">
        <v>64.216999999999999</v>
      </c>
      <c r="BE28" s="85">
        <v>427.45354033978543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4.4000000000000004</v>
      </c>
      <c r="BM28" s="85">
        <v>333.64318181818186</v>
      </c>
      <c r="BN28" s="84">
        <v>67.043999999999997</v>
      </c>
      <c r="BO28" s="85">
        <v>228.65537557424975</v>
      </c>
      <c r="BP28" s="84">
        <v>104.04900000000001</v>
      </c>
      <c r="BQ28" s="85">
        <v>273.28172303433956</v>
      </c>
      <c r="BR28" s="84">
        <v>0</v>
      </c>
      <c r="BS28" s="85">
        <v>0</v>
      </c>
      <c r="BT28" s="84">
        <v>44.518999999999998</v>
      </c>
      <c r="BU28" s="85">
        <v>448.18933489072083</v>
      </c>
    </row>
    <row r="29" spans="1:73" ht="12.95" customHeight="1">
      <c r="A29" s="83"/>
      <c r="B29" s="80" t="s">
        <v>64</v>
      </c>
      <c r="C29" s="19">
        <v>18</v>
      </c>
      <c r="D29" s="84">
        <v>373.86799999999999</v>
      </c>
      <c r="E29" s="85">
        <v>2747.1365160965902</v>
      </c>
      <c r="F29" s="84">
        <v>0</v>
      </c>
      <c r="G29" s="85">
        <v>0</v>
      </c>
      <c r="H29" s="84">
        <v>0</v>
      </c>
      <c r="I29" s="85">
        <v>0</v>
      </c>
      <c r="J29" s="84">
        <v>243.86500000000001</v>
      </c>
      <c r="K29" s="85">
        <v>436.4452627478318</v>
      </c>
      <c r="L29" s="84">
        <v>0</v>
      </c>
      <c r="M29" s="85">
        <v>0</v>
      </c>
      <c r="N29" s="84">
        <v>1.4970000000000001</v>
      </c>
      <c r="O29" s="85">
        <v>1871.0187040748162</v>
      </c>
      <c r="P29" s="84">
        <v>0</v>
      </c>
      <c r="Q29" s="85">
        <v>0</v>
      </c>
      <c r="R29" s="84">
        <v>6.2060000000000004</v>
      </c>
      <c r="S29" s="85">
        <v>968.24798582017399</v>
      </c>
      <c r="T29" s="84">
        <v>0</v>
      </c>
      <c r="U29" s="85">
        <v>0</v>
      </c>
      <c r="V29" s="84">
        <v>4.0259999999999998</v>
      </c>
      <c r="W29" s="85">
        <v>539.60556383507196</v>
      </c>
      <c r="X29" s="84">
        <v>0</v>
      </c>
      <c r="Y29" s="85">
        <v>0</v>
      </c>
      <c r="Z29" s="84">
        <v>2.97</v>
      </c>
      <c r="AA29" s="85">
        <v>1405.8363636363636</v>
      </c>
      <c r="AB29" s="84">
        <v>0</v>
      </c>
      <c r="AC29" s="85">
        <v>0</v>
      </c>
      <c r="AD29" s="84">
        <v>0.51400000000000001</v>
      </c>
      <c r="AE29" s="85">
        <v>125.85992217898834</v>
      </c>
      <c r="AF29" s="84">
        <v>0</v>
      </c>
      <c r="AG29" s="85">
        <v>0</v>
      </c>
      <c r="AH29" s="84">
        <v>1.6E-2</v>
      </c>
      <c r="AI29" s="85">
        <v>105.3125</v>
      </c>
      <c r="AJ29" s="84">
        <v>0</v>
      </c>
      <c r="AK29" s="85">
        <v>0</v>
      </c>
      <c r="AL29" s="84">
        <v>0</v>
      </c>
      <c r="AM29" s="85">
        <v>0</v>
      </c>
      <c r="AN29" s="84">
        <v>0</v>
      </c>
      <c r="AO29" s="85">
        <v>0</v>
      </c>
      <c r="AP29" s="84">
        <v>0</v>
      </c>
      <c r="AQ29" s="85">
        <v>0</v>
      </c>
      <c r="AR29" s="84">
        <v>0.03</v>
      </c>
      <c r="AS29" s="85">
        <v>139.66666666666669</v>
      </c>
      <c r="AT29" s="84">
        <v>0</v>
      </c>
      <c r="AU29" s="85">
        <v>0</v>
      </c>
      <c r="AV29" s="84">
        <v>4.5999999999999999E-2</v>
      </c>
      <c r="AW29" s="85">
        <v>224.19565217391303</v>
      </c>
      <c r="AX29" s="84">
        <v>0</v>
      </c>
      <c r="AY29" s="85">
        <v>0</v>
      </c>
      <c r="AZ29" s="84">
        <v>0</v>
      </c>
      <c r="BA29" s="85">
        <v>0</v>
      </c>
      <c r="BB29" s="84">
        <v>8.9999999999999993E-3</v>
      </c>
      <c r="BC29" s="85">
        <v>331.22222222222223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5.0000000000000001E-3</v>
      </c>
      <c r="BM29" s="85">
        <v>116.6</v>
      </c>
      <c r="BN29" s="84">
        <v>3.2280000000000002</v>
      </c>
      <c r="BO29" s="85">
        <v>884.78376703841388</v>
      </c>
      <c r="BP29" s="84">
        <v>2.7E-2</v>
      </c>
      <c r="BQ29" s="85">
        <v>857</v>
      </c>
      <c r="BR29" s="84">
        <v>0</v>
      </c>
      <c r="BS29" s="85">
        <v>0</v>
      </c>
      <c r="BT29" s="84">
        <v>1.732</v>
      </c>
      <c r="BU29" s="85">
        <v>1046.9797921478059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64.528000000000006</v>
      </c>
      <c r="K30" s="85">
        <v>420.90475452516733</v>
      </c>
      <c r="L30" s="84">
        <v>1.768</v>
      </c>
      <c r="M30" s="85">
        <v>365.2731900452489</v>
      </c>
      <c r="N30" s="84">
        <v>5.2149999999999999</v>
      </c>
      <c r="O30" s="85">
        <v>332.03528283796743</v>
      </c>
      <c r="P30" s="84">
        <v>15.801</v>
      </c>
      <c r="Q30" s="85">
        <v>1099.5080058224162</v>
      </c>
      <c r="R30" s="84">
        <v>24.736000000000001</v>
      </c>
      <c r="S30" s="85">
        <v>370.47938227684347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64.063999999999993</v>
      </c>
      <c r="AE30" s="85">
        <v>311.01080169830169</v>
      </c>
      <c r="AF30" s="84">
        <v>0.25900000000000001</v>
      </c>
      <c r="AG30" s="85">
        <v>213.4980694980695</v>
      </c>
      <c r="AH30" s="84">
        <v>440.52699999999999</v>
      </c>
      <c r="AI30" s="85">
        <v>85.518572073902405</v>
      </c>
      <c r="AJ30" s="84">
        <v>0</v>
      </c>
      <c r="AK30" s="85">
        <v>0</v>
      </c>
      <c r="AL30" s="84">
        <v>0</v>
      </c>
      <c r="AM30" s="85">
        <v>0</v>
      </c>
      <c r="AN30" s="84">
        <v>0.32100000000000001</v>
      </c>
      <c r="AO30" s="85">
        <v>37.249221183800621</v>
      </c>
      <c r="AP30" s="84">
        <v>0</v>
      </c>
      <c r="AQ30" s="85">
        <v>0</v>
      </c>
      <c r="AR30" s="84">
        <v>5.8000000000000003E-2</v>
      </c>
      <c r="AS30" s="85">
        <v>20.293103448275861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6.0000000000000001E-3</v>
      </c>
      <c r="BM30" s="85">
        <v>130.33333333333331</v>
      </c>
      <c r="BN30" s="84">
        <v>2.859</v>
      </c>
      <c r="BO30" s="85">
        <v>112.10493179433368</v>
      </c>
      <c r="BP30" s="84">
        <v>0</v>
      </c>
      <c r="BQ30" s="85">
        <v>0</v>
      </c>
      <c r="BR30" s="84">
        <v>0</v>
      </c>
      <c r="BS30" s="85">
        <v>0</v>
      </c>
      <c r="BT30" s="84">
        <v>2.0019999999999998</v>
      </c>
      <c r="BU30" s="85">
        <v>136.83216783216784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224</v>
      </c>
      <c r="AI31" s="85">
        <v>88.83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391.44900000000001</v>
      </c>
      <c r="AI32" s="85">
        <v>73.892083004427136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3.1989999999999998</v>
      </c>
      <c r="E34" s="85">
        <v>5074.025007814942</v>
      </c>
      <c r="F34" s="84">
        <v>0</v>
      </c>
      <c r="G34" s="85">
        <v>0</v>
      </c>
      <c r="H34" s="84">
        <v>0</v>
      </c>
      <c r="I34" s="85">
        <v>0</v>
      </c>
      <c r="J34" s="84">
        <v>931.36</v>
      </c>
      <c r="K34" s="85">
        <v>395.81893145507644</v>
      </c>
      <c r="L34" s="84">
        <v>0</v>
      </c>
      <c r="M34" s="85">
        <v>0</v>
      </c>
      <c r="N34" s="84">
        <v>3.4079999999999999</v>
      </c>
      <c r="O34" s="85">
        <v>2092.8526995305165</v>
      </c>
      <c r="P34" s="84">
        <v>0</v>
      </c>
      <c r="Q34" s="85">
        <v>0</v>
      </c>
      <c r="R34" s="84">
        <v>170.08600000000001</v>
      </c>
      <c r="S34" s="85">
        <v>664.07738438201841</v>
      </c>
      <c r="T34" s="84">
        <v>0</v>
      </c>
      <c r="U34" s="85">
        <v>0</v>
      </c>
      <c r="V34" s="84">
        <v>0.90600000000000003</v>
      </c>
      <c r="W34" s="85">
        <v>824.39072847682121</v>
      </c>
      <c r="X34" s="84">
        <v>0</v>
      </c>
      <c r="Y34" s="85">
        <v>0</v>
      </c>
      <c r="Z34" s="84">
        <v>6.0170000000000003</v>
      </c>
      <c r="AA34" s="85">
        <v>1566.1869702509557</v>
      </c>
      <c r="AB34" s="84">
        <v>0</v>
      </c>
      <c r="AC34" s="85">
        <v>0</v>
      </c>
      <c r="AD34" s="84">
        <v>301.678</v>
      </c>
      <c r="AE34" s="85">
        <v>348.90700017899877</v>
      </c>
      <c r="AF34" s="84">
        <v>0</v>
      </c>
      <c r="AG34" s="85">
        <v>0</v>
      </c>
      <c r="AH34" s="84">
        <v>21837.856</v>
      </c>
      <c r="AI34" s="85">
        <v>100.34688052709937</v>
      </c>
      <c r="AJ34" s="84">
        <v>0</v>
      </c>
      <c r="AK34" s="85">
        <v>0</v>
      </c>
      <c r="AL34" s="84">
        <v>0</v>
      </c>
      <c r="AM34" s="85">
        <v>0</v>
      </c>
      <c r="AN34" s="84">
        <v>14.489000000000001</v>
      </c>
      <c r="AO34" s="85">
        <v>190.28214507557459</v>
      </c>
      <c r="AP34" s="84">
        <v>0</v>
      </c>
      <c r="AQ34" s="85">
        <v>0</v>
      </c>
      <c r="AR34" s="84">
        <v>204.917</v>
      </c>
      <c r="AS34" s="85">
        <v>173.17105462211529</v>
      </c>
      <c r="AT34" s="84">
        <v>0</v>
      </c>
      <c r="AU34" s="85">
        <v>0</v>
      </c>
      <c r="AV34" s="84">
        <v>0</v>
      </c>
      <c r="AW34" s="85">
        <v>0</v>
      </c>
      <c r="AX34" s="84">
        <v>1.0999999999999999E-2</v>
      </c>
      <c r="AY34" s="85">
        <v>128.72727272727272</v>
      </c>
      <c r="AZ34" s="84">
        <v>0</v>
      </c>
      <c r="BA34" s="85">
        <v>0</v>
      </c>
      <c r="BB34" s="84">
        <v>0</v>
      </c>
      <c r="BC34" s="85">
        <v>0</v>
      </c>
      <c r="BD34" s="84">
        <v>1.133</v>
      </c>
      <c r="BE34" s="85">
        <v>509.33539276257721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2.4169999999999998</v>
      </c>
      <c r="BM34" s="85">
        <v>287.235829540753</v>
      </c>
      <c r="BN34" s="84">
        <v>2.073</v>
      </c>
      <c r="BO34" s="85">
        <v>1074.1842739990352</v>
      </c>
      <c r="BP34" s="84">
        <v>13.000999999999999</v>
      </c>
      <c r="BQ34" s="85">
        <v>648.55795708022458</v>
      </c>
      <c r="BR34" s="84">
        <v>0</v>
      </c>
      <c r="BS34" s="85">
        <v>0</v>
      </c>
      <c r="BT34" s="84">
        <v>32.296999999999997</v>
      </c>
      <c r="BU34" s="85">
        <v>431.20283617673465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0</v>
      </c>
      <c r="I35" s="85">
        <v>0</v>
      </c>
      <c r="J35" s="84">
        <v>1629.8820000000001</v>
      </c>
      <c r="K35" s="85">
        <v>460.7922156327881</v>
      </c>
      <c r="L35" s="84">
        <v>0</v>
      </c>
      <c r="M35" s="85">
        <v>0</v>
      </c>
      <c r="N35" s="84">
        <v>0</v>
      </c>
      <c r="O35" s="85">
        <v>0</v>
      </c>
      <c r="P35" s="84">
        <v>0</v>
      </c>
      <c r="Q35" s="85">
        <v>0</v>
      </c>
      <c r="R35" s="84">
        <v>23.986999999999998</v>
      </c>
      <c r="S35" s="85">
        <v>714.66777837995585</v>
      </c>
      <c r="T35" s="84">
        <v>0</v>
      </c>
      <c r="U35" s="85">
        <v>0</v>
      </c>
      <c r="V35" s="84">
        <v>4.4999999999999998E-2</v>
      </c>
      <c r="W35" s="85">
        <v>1015.2</v>
      </c>
      <c r="X35" s="84">
        <v>0</v>
      </c>
      <c r="Y35" s="85">
        <v>0</v>
      </c>
      <c r="Z35" s="84">
        <v>0.26400000000000001</v>
      </c>
      <c r="AA35" s="85">
        <v>1244.969696969697</v>
      </c>
      <c r="AB35" s="84">
        <v>0</v>
      </c>
      <c r="AC35" s="85">
        <v>0</v>
      </c>
      <c r="AD35" s="84">
        <v>1944.8810000000001</v>
      </c>
      <c r="AE35" s="85">
        <v>505.85578963443004</v>
      </c>
      <c r="AF35" s="84">
        <v>0</v>
      </c>
      <c r="AG35" s="85">
        <v>0</v>
      </c>
      <c r="AH35" s="84">
        <v>0</v>
      </c>
      <c r="AI35" s="85">
        <v>0</v>
      </c>
      <c r="AJ35" s="84">
        <v>8.9999999999999993E-3</v>
      </c>
      <c r="AK35" s="85">
        <v>100.22222222222221</v>
      </c>
      <c r="AL35" s="84">
        <v>0</v>
      </c>
      <c r="AM35" s="85">
        <v>0</v>
      </c>
      <c r="AN35" s="84">
        <v>6.0000000000000001E-3</v>
      </c>
      <c r="AO35" s="85">
        <v>518.16666666666674</v>
      </c>
      <c r="AP35" s="84">
        <v>1.0999999999999999E-2</v>
      </c>
      <c r="AQ35" s="85">
        <v>10.545454545454545</v>
      </c>
      <c r="AR35" s="84">
        <v>0.55500000000000005</v>
      </c>
      <c r="AS35" s="85">
        <v>91.965765765765767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0.218</v>
      </c>
      <c r="BM35" s="85">
        <v>850.20642201834869</v>
      </c>
      <c r="BN35" s="84">
        <v>0</v>
      </c>
      <c r="BO35" s="85">
        <v>0</v>
      </c>
      <c r="BP35" s="84">
        <v>1.2E-2</v>
      </c>
      <c r="BQ35" s="85">
        <v>751.25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0</v>
      </c>
      <c r="G36" s="85">
        <v>0</v>
      </c>
      <c r="H36" s="84">
        <v>78.352000000000004</v>
      </c>
      <c r="I36" s="85">
        <v>3043.8972968143762</v>
      </c>
      <c r="J36" s="84">
        <v>0</v>
      </c>
      <c r="K36" s="85">
        <v>0</v>
      </c>
      <c r="L36" s="84">
        <v>23.446999999999999</v>
      </c>
      <c r="M36" s="85">
        <v>442.7962212649806</v>
      </c>
      <c r="N36" s="84">
        <v>0</v>
      </c>
      <c r="O36" s="85">
        <v>0</v>
      </c>
      <c r="P36" s="84">
        <v>367.10500000000002</v>
      </c>
      <c r="Q36" s="85">
        <v>1091.6828264393021</v>
      </c>
      <c r="R36" s="84">
        <v>0.501</v>
      </c>
      <c r="S36" s="85">
        <v>654.40918163672654</v>
      </c>
      <c r="T36" s="84">
        <v>59.024999999999999</v>
      </c>
      <c r="U36" s="85">
        <v>756.09375688267687</v>
      </c>
      <c r="V36" s="84">
        <v>0</v>
      </c>
      <c r="W36" s="85">
        <v>0</v>
      </c>
      <c r="X36" s="84">
        <v>0</v>
      </c>
      <c r="Y36" s="85">
        <v>0</v>
      </c>
      <c r="Z36" s="84">
        <v>0</v>
      </c>
      <c r="AA36" s="85">
        <v>0</v>
      </c>
      <c r="AB36" s="84">
        <v>13.093</v>
      </c>
      <c r="AC36" s="85">
        <v>865.34453524784237</v>
      </c>
      <c r="AD36" s="84">
        <v>4.8330000000000002</v>
      </c>
      <c r="AE36" s="85">
        <v>803.705772811918</v>
      </c>
      <c r="AF36" s="84">
        <v>0</v>
      </c>
      <c r="AG36" s="85">
        <v>0</v>
      </c>
      <c r="AH36" s="84">
        <v>0</v>
      </c>
      <c r="AI36" s="85">
        <v>0</v>
      </c>
      <c r="AJ36" s="84">
        <v>2E-3</v>
      </c>
      <c r="AK36" s="85">
        <v>101.5</v>
      </c>
      <c r="AL36" s="84">
        <v>0.41299999999999998</v>
      </c>
      <c r="AM36" s="85">
        <v>35.854721549636807</v>
      </c>
      <c r="AN36" s="84">
        <v>14.805999999999999</v>
      </c>
      <c r="AO36" s="85">
        <v>780.82473321626367</v>
      </c>
      <c r="AP36" s="84">
        <v>0</v>
      </c>
      <c r="AQ36" s="85">
        <v>0</v>
      </c>
      <c r="AR36" s="84">
        <v>2.92</v>
      </c>
      <c r="AS36" s="85">
        <v>205.52568493150685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29.373000000000001</v>
      </c>
      <c r="BM36" s="85">
        <v>430.44442174786371</v>
      </c>
      <c r="BN36" s="84">
        <v>8.1000000000000003E-2</v>
      </c>
      <c r="BO36" s="85">
        <v>2174.1358024691358</v>
      </c>
      <c r="BP36" s="84">
        <v>1.0680000000000001</v>
      </c>
      <c r="BQ36" s="85">
        <v>1130.9887640449438</v>
      </c>
      <c r="BR36" s="84">
        <v>0</v>
      </c>
      <c r="BS36" s="85">
        <v>0</v>
      </c>
      <c r="BT36" s="84">
        <v>0.26800000000000002</v>
      </c>
      <c r="BU36" s="85">
        <v>3328.3544776119402</v>
      </c>
    </row>
    <row r="37" spans="1:73" ht="12.95" customHeight="1">
      <c r="A37" s="83"/>
      <c r="B37" s="80" t="s">
        <v>71</v>
      </c>
      <c r="C37" s="19">
        <v>25</v>
      </c>
      <c r="D37" s="84">
        <v>0.34499999999999997</v>
      </c>
      <c r="E37" s="85">
        <v>2896.4347826086955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0.36799999999999999</v>
      </c>
      <c r="AI37" s="85">
        <v>301.69565217391306</v>
      </c>
      <c r="AJ37" s="84">
        <v>0</v>
      </c>
      <c r="AK37" s="85">
        <v>0</v>
      </c>
      <c r="AL37" s="84">
        <v>0</v>
      </c>
      <c r="AM37" s="85">
        <v>0</v>
      </c>
      <c r="AN37" s="84">
        <v>22.664000000000001</v>
      </c>
      <c r="AO37" s="85">
        <v>436.90425344158137</v>
      </c>
      <c r="AP37" s="84">
        <v>0</v>
      </c>
      <c r="AQ37" s="85">
        <v>0</v>
      </c>
      <c r="AR37" s="84">
        <v>9.5589999999999993</v>
      </c>
      <c r="AS37" s="85">
        <v>282.1899780311748</v>
      </c>
      <c r="AT37" s="84">
        <v>0</v>
      </c>
      <c r="AU37" s="85">
        <v>0</v>
      </c>
      <c r="AV37" s="84">
        <v>4.3</v>
      </c>
      <c r="AW37" s="85">
        <v>120.16279069767442</v>
      </c>
      <c r="AX37" s="84">
        <v>1.2E-2</v>
      </c>
      <c r="AY37" s="85">
        <v>108</v>
      </c>
      <c r="AZ37" s="84">
        <v>0</v>
      </c>
      <c r="BA37" s="85">
        <v>0</v>
      </c>
      <c r="BB37" s="84">
        <v>2.25</v>
      </c>
      <c r="BC37" s="85">
        <v>182.59200000000001</v>
      </c>
      <c r="BD37" s="84">
        <v>11.32</v>
      </c>
      <c r="BE37" s="85">
        <v>1171.1226148409894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77.498000000000005</v>
      </c>
      <c r="BM37" s="85">
        <v>362.85002193604998</v>
      </c>
      <c r="BN37" s="84">
        <v>15.188000000000001</v>
      </c>
      <c r="BO37" s="85">
        <v>305.6377403213063</v>
      </c>
      <c r="BP37" s="84">
        <v>32.182000000000002</v>
      </c>
      <c r="BQ37" s="85">
        <v>499.45025169349327</v>
      </c>
      <c r="BR37" s="84">
        <v>7.0999999999999994E-2</v>
      </c>
      <c r="BS37" s="85">
        <v>2999.9718309859154</v>
      </c>
      <c r="BT37" s="84">
        <v>3.8730000000000002</v>
      </c>
      <c r="BU37" s="85">
        <v>1040.2835011618899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0</v>
      </c>
      <c r="BE38" s="85">
        <v>0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6.6000000000000003E-2</v>
      </c>
      <c r="K40" s="85">
        <v>318.92424242424244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27.103000000000002</v>
      </c>
      <c r="S40" s="85">
        <v>975.91425303471942</v>
      </c>
      <c r="T40" s="84">
        <v>0</v>
      </c>
      <c r="U40" s="85">
        <v>0</v>
      </c>
      <c r="V40" s="84">
        <v>0.13700000000000001</v>
      </c>
      <c r="W40" s="85">
        <v>513.19708029197079</v>
      </c>
      <c r="X40" s="84">
        <v>0</v>
      </c>
      <c r="Y40" s="85">
        <v>0</v>
      </c>
      <c r="Z40" s="84">
        <v>0</v>
      </c>
      <c r="AA40" s="85">
        <v>0</v>
      </c>
      <c r="AB40" s="84">
        <v>0</v>
      </c>
      <c r="AC40" s="85">
        <v>0</v>
      </c>
      <c r="AD40" s="84">
        <v>5.6260000000000003</v>
      </c>
      <c r="AE40" s="85">
        <v>715.94205474582293</v>
      </c>
      <c r="AF40" s="84">
        <v>0</v>
      </c>
      <c r="AG40" s="85">
        <v>0</v>
      </c>
      <c r="AH40" s="84">
        <v>11.202</v>
      </c>
      <c r="AI40" s="85">
        <v>52.483038743081593</v>
      </c>
      <c r="AJ40" s="84">
        <v>0.222</v>
      </c>
      <c r="AK40" s="85">
        <v>93.261261261261254</v>
      </c>
      <c r="AL40" s="84">
        <v>1.948</v>
      </c>
      <c r="AM40" s="85">
        <v>107.57443531827515</v>
      </c>
      <c r="AN40" s="84">
        <v>14.927</v>
      </c>
      <c r="AO40" s="85">
        <v>499.65847122663627</v>
      </c>
      <c r="AP40" s="84">
        <v>2.1150000000000002</v>
      </c>
      <c r="AQ40" s="85">
        <v>188.35508274231677</v>
      </c>
      <c r="AR40" s="84">
        <v>267.83800000000002</v>
      </c>
      <c r="AS40" s="85">
        <v>170.3154145416259</v>
      </c>
      <c r="AT40" s="84">
        <v>0</v>
      </c>
      <c r="AU40" s="85">
        <v>0</v>
      </c>
      <c r="AV40" s="84">
        <v>6.3E-2</v>
      </c>
      <c r="AW40" s="85">
        <v>752.04761904761904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44.457999999999998</v>
      </c>
      <c r="BM40" s="85">
        <v>424.41412119303612</v>
      </c>
      <c r="BN40" s="84">
        <v>0</v>
      </c>
      <c r="BO40" s="85">
        <v>0</v>
      </c>
      <c r="BP40" s="84">
        <v>2.4049999999999998</v>
      </c>
      <c r="BQ40" s="85">
        <v>1348.7916839916841</v>
      </c>
      <c r="BR40" s="84">
        <v>0</v>
      </c>
      <c r="BS40" s="85">
        <v>0</v>
      </c>
      <c r="BT40" s="84">
        <v>0.23599999999999999</v>
      </c>
      <c r="BU40" s="85">
        <v>1384.656779661017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380</v>
      </c>
      <c r="I41" s="85">
        <v>3044</v>
      </c>
      <c r="J41" s="84">
        <v>0</v>
      </c>
      <c r="K41" s="85">
        <v>0</v>
      </c>
      <c r="L41" s="84">
        <v>98</v>
      </c>
      <c r="M41" s="85">
        <v>459</v>
      </c>
      <c r="N41" s="84">
        <v>0</v>
      </c>
      <c r="O41" s="85">
        <v>0</v>
      </c>
      <c r="P41" s="84">
        <v>1322</v>
      </c>
      <c r="Q41" s="85">
        <v>1015</v>
      </c>
      <c r="R41" s="84">
        <v>0</v>
      </c>
      <c r="S41" s="85">
        <v>0</v>
      </c>
      <c r="T41" s="84">
        <v>424</v>
      </c>
      <c r="U41" s="85">
        <v>769</v>
      </c>
      <c r="V41" s="84">
        <v>0</v>
      </c>
      <c r="W41" s="85">
        <v>0</v>
      </c>
      <c r="X41" s="84">
        <v>4</v>
      </c>
      <c r="Y41" s="85">
        <v>766</v>
      </c>
      <c r="Z41" s="84">
        <v>0</v>
      </c>
      <c r="AA41" s="85">
        <v>0</v>
      </c>
      <c r="AB41" s="84">
        <v>69</v>
      </c>
      <c r="AC41" s="85">
        <v>865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0</v>
      </c>
      <c r="I42" s="85">
        <v>0</v>
      </c>
      <c r="J42" s="84">
        <v>2.8000000000000001E-2</v>
      </c>
      <c r="K42" s="85">
        <v>403.42857142857144</v>
      </c>
      <c r="L42" s="84">
        <v>76.046999999999997</v>
      </c>
      <c r="M42" s="85">
        <v>468.24608465817192</v>
      </c>
      <c r="N42" s="84">
        <v>0</v>
      </c>
      <c r="O42" s="85">
        <v>0</v>
      </c>
      <c r="P42" s="84">
        <v>340.93700000000001</v>
      </c>
      <c r="Q42" s="85">
        <v>933.31968076213491</v>
      </c>
      <c r="R42" s="84">
        <v>0</v>
      </c>
      <c r="S42" s="85">
        <v>0</v>
      </c>
      <c r="T42" s="84">
        <v>1084.279</v>
      </c>
      <c r="U42" s="85">
        <v>545.25571647149854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1.921</v>
      </c>
      <c r="AE42" s="85">
        <v>682.34305049453417</v>
      </c>
      <c r="AF42" s="84">
        <v>7689.3149999999996</v>
      </c>
      <c r="AG42" s="85">
        <v>314.10769906031942</v>
      </c>
      <c r="AH42" s="84">
        <v>1.617</v>
      </c>
      <c r="AI42" s="85">
        <v>63.0321583178726</v>
      </c>
      <c r="AJ42" s="84">
        <v>0</v>
      </c>
      <c r="AK42" s="85">
        <v>0</v>
      </c>
      <c r="AL42" s="84">
        <v>0</v>
      </c>
      <c r="AM42" s="85">
        <v>0</v>
      </c>
      <c r="AN42" s="84">
        <v>11.311999999999999</v>
      </c>
      <c r="AO42" s="85">
        <v>739.60811527581325</v>
      </c>
      <c r="AP42" s="84">
        <v>0.08</v>
      </c>
      <c r="AQ42" s="85">
        <v>438.07499999999999</v>
      </c>
      <c r="AR42" s="84">
        <v>418.363</v>
      </c>
      <c r="AS42" s="85">
        <v>170.87437464594146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3.5230000000000001</v>
      </c>
      <c r="BM42" s="85">
        <v>348.90150439965936</v>
      </c>
      <c r="BN42" s="84">
        <v>0</v>
      </c>
      <c r="BO42" s="85">
        <v>0</v>
      </c>
      <c r="BP42" s="84">
        <v>4.6349999999999998</v>
      </c>
      <c r="BQ42" s="85">
        <v>1429.5367853290184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0.39300000000000002</v>
      </c>
      <c r="E43" s="85">
        <v>1895.2213740458014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41.713000000000001</v>
      </c>
      <c r="S43" s="85">
        <v>501.80572003931627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0</v>
      </c>
      <c r="AA43" s="85">
        <v>0</v>
      </c>
      <c r="AB43" s="84">
        <v>0</v>
      </c>
      <c r="AC43" s="85">
        <v>0</v>
      </c>
      <c r="AD43" s="84">
        <v>32.29</v>
      </c>
      <c r="AE43" s="85">
        <v>495.1724992257665</v>
      </c>
      <c r="AF43" s="84">
        <v>0</v>
      </c>
      <c r="AG43" s="85">
        <v>0</v>
      </c>
      <c r="AH43" s="84">
        <v>0.34100000000000003</v>
      </c>
      <c r="AI43" s="85">
        <v>233.88856304985339</v>
      </c>
      <c r="AJ43" s="84">
        <v>47.173000000000002</v>
      </c>
      <c r="AK43" s="85">
        <v>112.53113009560555</v>
      </c>
      <c r="AL43" s="84">
        <v>3.5999999999999997E-2</v>
      </c>
      <c r="AM43" s="85">
        <v>169.22222222222223</v>
      </c>
      <c r="AN43" s="84">
        <v>25.824000000000002</v>
      </c>
      <c r="AO43" s="85">
        <v>167.84843556381659</v>
      </c>
      <c r="AP43" s="84">
        <v>0.56200000000000006</v>
      </c>
      <c r="AQ43" s="85">
        <v>35.583629893238431</v>
      </c>
      <c r="AR43" s="84">
        <v>37.445999999999998</v>
      </c>
      <c r="AS43" s="85">
        <v>179.17542594669658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0.40600000000000003</v>
      </c>
      <c r="BE43" s="85">
        <v>683.49014778325125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23.873999999999999</v>
      </c>
      <c r="BM43" s="85">
        <v>338.63847700427243</v>
      </c>
      <c r="BN43" s="84">
        <v>0</v>
      </c>
      <c r="BO43" s="85">
        <v>0</v>
      </c>
      <c r="BP43" s="84">
        <v>1.5760000000000001</v>
      </c>
      <c r="BQ43" s="85">
        <v>599.125</v>
      </c>
      <c r="BR43" s="84">
        <v>0</v>
      </c>
      <c r="BS43" s="85">
        <v>0</v>
      </c>
      <c r="BT43" s="84">
        <v>8.9999999999999993E-3</v>
      </c>
      <c r="BU43" s="85">
        <v>2090.3333333333335</v>
      </c>
    </row>
    <row r="44" spans="1:73" ht="12.95" customHeight="1">
      <c r="A44" s="83"/>
      <c r="B44" s="87" t="s">
        <v>77</v>
      </c>
      <c r="C44" s="19">
        <v>31</v>
      </c>
      <c r="D44" s="84">
        <v>13.567</v>
      </c>
      <c r="E44" s="85">
        <v>3741.2026977224145</v>
      </c>
      <c r="F44" s="84">
        <v>0</v>
      </c>
      <c r="G44" s="85">
        <v>0</v>
      </c>
      <c r="H44" s="84">
        <v>0</v>
      </c>
      <c r="I44" s="85">
        <v>0</v>
      </c>
      <c r="J44" s="84">
        <v>698.57500000000005</v>
      </c>
      <c r="K44" s="85">
        <v>435.58111584296603</v>
      </c>
      <c r="L44" s="84">
        <v>0</v>
      </c>
      <c r="M44" s="85">
        <v>0</v>
      </c>
      <c r="N44" s="84">
        <v>28.439</v>
      </c>
      <c r="O44" s="85">
        <v>1175.9745771651606</v>
      </c>
      <c r="P44" s="84">
        <v>0</v>
      </c>
      <c r="Q44" s="85">
        <v>0</v>
      </c>
      <c r="R44" s="84">
        <v>165.06800000000001</v>
      </c>
      <c r="S44" s="85">
        <v>1041.3042321952164</v>
      </c>
      <c r="T44" s="84">
        <v>0</v>
      </c>
      <c r="U44" s="85">
        <v>0</v>
      </c>
      <c r="V44" s="84">
        <v>24.664999999999999</v>
      </c>
      <c r="W44" s="85">
        <v>648.686681532536</v>
      </c>
      <c r="X44" s="84">
        <v>0</v>
      </c>
      <c r="Y44" s="85">
        <v>0</v>
      </c>
      <c r="Z44" s="84">
        <v>18.02</v>
      </c>
      <c r="AA44" s="85">
        <v>1070.3090455049944</v>
      </c>
      <c r="AB44" s="84">
        <v>0</v>
      </c>
      <c r="AC44" s="85">
        <v>0</v>
      </c>
      <c r="AD44" s="84">
        <v>3.3180000000000001</v>
      </c>
      <c r="AE44" s="85">
        <v>469.04068716094037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0</v>
      </c>
      <c r="AO44" s="85">
        <v>0</v>
      </c>
      <c r="AP44" s="84">
        <v>0</v>
      </c>
      <c r="AQ44" s="85">
        <v>0</v>
      </c>
      <c r="AR44" s="84">
        <v>1E-3</v>
      </c>
      <c r="AS44" s="85">
        <v>703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1.7999999999999999E-2</v>
      </c>
      <c r="BM44" s="85">
        <v>52.388888888888893</v>
      </c>
      <c r="BN44" s="84">
        <v>0</v>
      </c>
      <c r="BO44" s="85">
        <v>0</v>
      </c>
      <c r="BP44" s="84">
        <v>7.0000000000000001E-3</v>
      </c>
      <c r="BQ44" s="85">
        <v>775.28571428571433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0.26100000000000001</v>
      </c>
      <c r="E46" s="85">
        <v>1775.7049808429119</v>
      </c>
      <c r="F46" s="84">
        <v>0</v>
      </c>
      <c r="G46" s="85">
        <v>0</v>
      </c>
      <c r="H46" s="84">
        <v>0</v>
      </c>
      <c r="I46" s="85">
        <v>0</v>
      </c>
      <c r="J46" s="84">
        <v>0.98599999999999999</v>
      </c>
      <c r="K46" s="85">
        <v>510.50202839756594</v>
      </c>
      <c r="L46" s="84">
        <v>0</v>
      </c>
      <c r="M46" s="85">
        <v>0</v>
      </c>
      <c r="N46" s="84">
        <v>6.9000000000000006E-2</v>
      </c>
      <c r="O46" s="85">
        <v>519.97101449275362</v>
      </c>
      <c r="P46" s="84">
        <v>0</v>
      </c>
      <c r="Q46" s="85">
        <v>0</v>
      </c>
      <c r="R46" s="84">
        <v>3.1949999999999998</v>
      </c>
      <c r="S46" s="85">
        <v>937.71017214397489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74.956000000000003</v>
      </c>
      <c r="AE46" s="85">
        <v>587.27484124019429</v>
      </c>
      <c r="AF46" s="84">
        <v>0</v>
      </c>
      <c r="AG46" s="85">
        <v>0</v>
      </c>
      <c r="AH46" s="84">
        <v>6.6000000000000003E-2</v>
      </c>
      <c r="AI46" s="85">
        <v>60.848484848484851</v>
      </c>
      <c r="AJ46" s="84">
        <v>0.20300000000000001</v>
      </c>
      <c r="AK46" s="85">
        <v>458.70935960591135</v>
      </c>
      <c r="AL46" s="84">
        <v>0.157</v>
      </c>
      <c r="AM46" s="85">
        <v>52.07006369426751</v>
      </c>
      <c r="AN46" s="84">
        <v>2.6669999999999998</v>
      </c>
      <c r="AO46" s="85">
        <v>325.36445444319463</v>
      </c>
      <c r="AP46" s="84">
        <v>0.15</v>
      </c>
      <c r="AQ46" s="85">
        <v>109.15333333333334</v>
      </c>
      <c r="AR46" s="84">
        <v>0.48099999999999998</v>
      </c>
      <c r="AS46" s="85">
        <v>273.57172557172555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2.5000000000000001E-2</v>
      </c>
      <c r="BE46" s="85">
        <v>1206.32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1.829</v>
      </c>
      <c r="BM46" s="85">
        <v>1072.624931656643</v>
      </c>
      <c r="BN46" s="84">
        <v>0</v>
      </c>
      <c r="BO46" s="85">
        <v>0</v>
      </c>
      <c r="BP46" s="84">
        <v>0.126</v>
      </c>
      <c r="BQ46" s="85">
        <v>681.93650793650795</v>
      </c>
      <c r="BR46" s="84">
        <v>0</v>
      </c>
      <c r="BS46" s="85">
        <v>0</v>
      </c>
      <c r="BT46" s="84">
        <v>5.0000000000000001E-3</v>
      </c>
      <c r="BU46" s="85">
        <v>1086.2</v>
      </c>
    </row>
    <row r="47" spans="1:73" ht="12.95" customHeight="1">
      <c r="A47" s="83"/>
      <c r="B47" s="80" t="s">
        <v>79</v>
      </c>
      <c r="C47" s="19">
        <v>33</v>
      </c>
      <c r="D47" s="84">
        <v>116.4</v>
      </c>
      <c r="E47" s="85">
        <v>2821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749</v>
      </c>
      <c r="AI47" s="85">
        <v>113</v>
      </c>
      <c r="AJ47" s="84">
        <v>488</v>
      </c>
      <c r="AK47" s="85">
        <v>97</v>
      </c>
      <c r="AL47" s="84">
        <v>42</v>
      </c>
      <c r="AM47" s="85">
        <v>88</v>
      </c>
      <c r="AN47" s="84">
        <v>1119</v>
      </c>
      <c r="AO47" s="85">
        <v>112</v>
      </c>
      <c r="AP47" s="84">
        <v>0</v>
      </c>
      <c r="AQ47" s="85">
        <v>0</v>
      </c>
      <c r="AR47" s="84">
        <v>5554</v>
      </c>
      <c r="AS47" s="85">
        <v>103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0</v>
      </c>
      <c r="BE47" s="85">
        <v>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0</v>
      </c>
      <c r="BM47" s="85">
        <v>0</v>
      </c>
      <c r="BN47" s="84">
        <v>0</v>
      </c>
      <c r="BO47" s="85">
        <v>0</v>
      </c>
      <c r="BP47" s="84">
        <v>0.4</v>
      </c>
      <c r="BQ47" s="85">
        <v>378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3.004</v>
      </c>
      <c r="AI48" s="85">
        <v>63.419440745672432</v>
      </c>
      <c r="AJ48" s="84">
        <v>2.1930000000000001</v>
      </c>
      <c r="AK48" s="85">
        <v>109.94528043775649</v>
      </c>
      <c r="AL48" s="84">
        <v>3.2000000000000001E-2</v>
      </c>
      <c r="AM48" s="85">
        <v>155.25</v>
      </c>
      <c r="AN48" s="84">
        <v>432.51799999999997</v>
      </c>
      <c r="AO48" s="85">
        <v>349.37847210983125</v>
      </c>
      <c r="AP48" s="84">
        <v>0</v>
      </c>
      <c r="AQ48" s="85">
        <v>0</v>
      </c>
      <c r="AR48" s="84">
        <v>780.81600000000003</v>
      </c>
      <c r="AS48" s="85">
        <v>96.819867933034161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15.47</v>
      </c>
      <c r="BE48" s="85">
        <v>624.95164835164837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10.853999999999999</v>
      </c>
      <c r="BM48" s="85">
        <v>290.66583747927029</v>
      </c>
      <c r="BN48" s="84">
        <v>8.2270000000000003</v>
      </c>
      <c r="BO48" s="85">
        <v>909.28807584781816</v>
      </c>
      <c r="BP48" s="84">
        <v>10.069000000000001</v>
      </c>
      <c r="BQ48" s="85">
        <v>856.03764028205387</v>
      </c>
      <c r="BR48" s="84">
        <v>0</v>
      </c>
      <c r="BS48" s="85">
        <v>0</v>
      </c>
      <c r="BT48" s="84">
        <v>0.26500000000000001</v>
      </c>
      <c r="BU48" s="85">
        <v>1174.9584905660377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23.454999999999998</v>
      </c>
      <c r="AI49" s="85">
        <v>294.71498614367937</v>
      </c>
      <c r="AJ49" s="84">
        <v>0.64</v>
      </c>
      <c r="AK49" s="85">
        <v>75.9375</v>
      </c>
      <c r="AL49" s="84">
        <v>0.252</v>
      </c>
      <c r="AM49" s="85">
        <v>123.85714285714286</v>
      </c>
      <c r="AN49" s="84">
        <v>114.41800000000001</v>
      </c>
      <c r="AO49" s="85">
        <v>326.60140886923386</v>
      </c>
      <c r="AP49" s="84">
        <v>0</v>
      </c>
      <c r="AQ49" s="85">
        <v>0</v>
      </c>
      <c r="AR49" s="84">
        <v>153.81200000000001</v>
      </c>
      <c r="AS49" s="85">
        <v>80.658752242997934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6.585</v>
      </c>
      <c r="BE49" s="85">
        <v>569.83325740318901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5.37</v>
      </c>
      <c r="AE50" s="85">
        <v>627</v>
      </c>
      <c r="AF50" s="84">
        <v>0</v>
      </c>
      <c r="AG50" s="85">
        <v>0</v>
      </c>
      <c r="AH50" s="84">
        <v>0.21099999999999999</v>
      </c>
      <c r="AI50" s="85">
        <v>353.99526066350711</v>
      </c>
      <c r="AJ50" s="84">
        <v>0</v>
      </c>
      <c r="AK50" s="85">
        <v>0</v>
      </c>
      <c r="AL50" s="84">
        <v>0.25</v>
      </c>
      <c r="AM50" s="85">
        <v>1062.1600000000001</v>
      </c>
      <c r="AN50" s="84">
        <v>2.6509999999999998</v>
      </c>
      <c r="AO50" s="85">
        <v>1072.5567710298001</v>
      </c>
      <c r="AP50" s="84">
        <v>20.344000000000001</v>
      </c>
      <c r="AQ50" s="85">
        <v>88.540257569799451</v>
      </c>
      <c r="AR50" s="84">
        <v>3.9420000000000002</v>
      </c>
      <c r="AS50" s="85">
        <v>198.96854388635211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0.57599999999999996</v>
      </c>
      <c r="BE50" s="85">
        <v>684.28298611111109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42.136000000000003</v>
      </c>
      <c r="BM50" s="85">
        <v>251.0252041010063</v>
      </c>
      <c r="BN50" s="84">
        <v>0.18099999999999999</v>
      </c>
      <c r="BO50" s="85">
        <v>627.65193370165753</v>
      </c>
      <c r="BP50" s="84">
        <v>21.666</v>
      </c>
      <c r="BQ50" s="85">
        <v>680.37796547586083</v>
      </c>
      <c r="BR50" s="84">
        <v>0</v>
      </c>
      <c r="BS50" s="85">
        <v>0</v>
      </c>
      <c r="BT50" s="84">
        <v>2.4340000000000002</v>
      </c>
      <c r="BU50" s="85">
        <v>1715.1639276910435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2.41</v>
      </c>
      <c r="E52" s="85">
        <v>1327.3315352697095</v>
      </c>
      <c r="F52" s="84">
        <v>0</v>
      </c>
      <c r="G52" s="85">
        <v>0</v>
      </c>
      <c r="H52" s="84">
        <v>0</v>
      </c>
      <c r="I52" s="85">
        <v>0</v>
      </c>
      <c r="J52" s="84">
        <v>1.444</v>
      </c>
      <c r="K52" s="85">
        <v>161.46606648199446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4.5659999999999998</v>
      </c>
      <c r="S52" s="85">
        <v>253.22755146736748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390.32100000000003</v>
      </c>
      <c r="AE52" s="85">
        <v>375.89128947712265</v>
      </c>
      <c r="AF52" s="84">
        <v>0</v>
      </c>
      <c r="AG52" s="85">
        <v>0</v>
      </c>
      <c r="AH52" s="84">
        <v>0</v>
      </c>
      <c r="AI52" s="85">
        <v>0</v>
      </c>
      <c r="AJ52" s="84">
        <v>235.81</v>
      </c>
      <c r="AK52" s="85">
        <v>92.378113735634628</v>
      </c>
      <c r="AL52" s="84">
        <v>0.02</v>
      </c>
      <c r="AM52" s="85">
        <v>287.64999999999998</v>
      </c>
      <c r="AN52" s="84">
        <v>3.4239999999999999</v>
      </c>
      <c r="AO52" s="85">
        <v>372.92844626168221</v>
      </c>
      <c r="AP52" s="84">
        <v>0.56399999999999995</v>
      </c>
      <c r="AQ52" s="85">
        <v>80.079787234042541</v>
      </c>
      <c r="AR52" s="84">
        <v>1252.425</v>
      </c>
      <c r="AS52" s="85">
        <v>95.494045551629839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6.8000000000000005E-2</v>
      </c>
      <c r="BE52" s="85">
        <v>889.67647058823525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5.1369999999999996</v>
      </c>
      <c r="BM52" s="85">
        <v>266.49308935176174</v>
      </c>
      <c r="BN52" s="84">
        <v>0</v>
      </c>
      <c r="BO52" s="85">
        <v>0</v>
      </c>
      <c r="BP52" s="84">
        <v>2.8980000000000001</v>
      </c>
      <c r="BQ52" s="85">
        <v>420.39648033126292</v>
      </c>
      <c r="BR52" s="84">
        <v>0</v>
      </c>
      <c r="BS52" s="85">
        <v>0</v>
      </c>
      <c r="BT52" s="84">
        <v>9.8000000000000004E-2</v>
      </c>
      <c r="BU52" s="85">
        <v>2040.8367346938776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0.28699999999999998</v>
      </c>
      <c r="AE53" s="85">
        <v>161.81184668989548</v>
      </c>
      <c r="AF53" s="84">
        <v>0</v>
      </c>
      <c r="AG53" s="85">
        <v>0</v>
      </c>
      <c r="AH53" s="84">
        <v>99.781000000000006</v>
      </c>
      <c r="AI53" s="85">
        <v>65.076437397901401</v>
      </c>
      <c r="AJ53" s="84">
        <v>82.67</v>
      </c>
      <c r="AK53" s="85">
        <v>146.17297689609291</v>
      </c>
      <c r="AL53" s="84">
        <v>0</v>
      </c>
      <c r="AM53" s="85">
        <v>0</v>
      </c>
      <c r="AN53" s="84">
        <v>477.55399999999997</v>
      </c>
      <c r="AO53" s="85">
        <v>305.42768357086322</v>
      </c>
      <c r="AP53" s="84">
        <v>21.786999999999999</v>
      </c>
      <c r="AQ53" s="85">
        <v>131.79896268416945</v>
      </c>
      <c r="AR53" s="84">
        <v>1110.1590000000001</v>
      </c>
      <c r="AS53" s="85">
        <v>110.61993822506506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19.148</v>
      </c>
      <c r="BE53" s="85">
        <v>706.24937330269483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10.015000000000001</v>
      </c>
      <c r="BM53" s="85">
        <v>560.89675486769852</v>
      </c>
      <c r="BN53" s="84">
        <v>0.60199999999999998</v>
      </c>
      <c r="BO53" s="85">
        <v>314.13289036544847</v>
      </c>
      <c r="BP53" s="84">
        <v>4.0880000000000001</v>
      </c>
      <c r="BQ53" s="85">
        <v>657.35885518590999</v>
      </c>
      <c r="BR53" s="84">
        <v>0</v>
      </c>
      <c r="BS53" s="85">
        <v>0</v>
      </c>
      <c r="BT53" s="84">
        <v>1.1080000000000001</v>
      </c>
      <c r="BU53" s="85">
        <v>1160.8249097472924</v>
      </c>
    </row>
    <row r="54" spans="1:73" ht="12.95" customHeight="1">
      <c r="A54" s="83"/>
      <c r="B54" s="80" t="s">
        <v>85</v>
      </c>
      <c r="C54" s="19">
        <v>39</v>
      </c>
      <c r="D54" s="84">
        <v>1.6950000000000001</v>
      </c>
      <c r="E54" s="85">
        <v>2030.2424778761062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2.1999999999999999E-2</v>
      </c>
      <c r="AE54" s="85">
        <v>1454.0454545454545</v>
      </c>
      <c r="AF54" s="84">
        <v>0</v>
      </c>
      <c r="AG54" s="85">
        <v>0</v>
      </c>
      <c r="AH54" s="84">
        <v>0.184</v>
      </c>
      <c r="AI54" s="85">
        <v>140.86956521739131</v>
      </c>
      <c r="AJ54" s="84">
        <v>10.625999999999999</v>
      </c>
      <c r="AK54" s="85">
        <v>62.059853190287974</v>
      </c>
      <c r="AL54" s="84">
        <v>1E-3</v>
      </c>
      <c r="AM54" s="85">
        <v>5500</v>
      </c>
      <c r="AN54" s="84">
        <v>1328.8320000000001</v>
      </c>
      <c r="AO54" s="85">
        <v>339.89614187496989</v>
      </c>
      <c r="AP54" s="84">
        <v>16.812999999999999</v>
      </c>
      <c r="AQ54" s="85">
        <v>106.97543567477547</v>
      </c>
      <c r="AR54" s="84">
        <v>671.79600000000005</v>
      </c>
      <c r="AS54" s="85">
        <v>98.870101935706671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4.1139999999999999</v>
      </c>
      <c r="BE54" s="85">
        <v>430.81866796305303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16.541</v>
      </c>
      <c r="BM54" s="85">
        <v>331.30354875763254</v>
      </c>
      <c r="BN54" s="84">
        <v>0.2</v>
      </c>
      <c r="BO54" s="85">
        <v>282.42</v>
      </c>
      <c r="BP54" s="84">
        <v>29.792000000000002</v>
      </c>
      <c r="BQ54" s="85">
        <v>554.50409505907635</v>
      </c>
      <c r="BR54" s="84">
        <v>0</v>
      </c>
      <c r="BS54" s="85">
        <v>0</v>
      </c>
      <c r="BT54" s="84">
        <v>1.2809999999999999</v>
      </c>
      <c r="BU54" s="85">
        <v>1301.7330210772834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1.202</v>
      </c>
      <c r="AE55" s="85">
        <v>215.96422628951746</v>
      </c>
      <c r="AF55" s="84">
        <v>0</v>
      </c>
      <c r="AG55" s="85">
        <v>0</v>
      </c>
      <c r="AH55" s="84">
        <v>271.98</v>
      </c>
      <c r="AI55" s="85">
        <v>54.025770277226265</v>
      </c>
      <c r="AJ55" s="84">
        <v>31.951000000000001</v>
      </c>
      <c r="AK55" s="85">
        <v>97.556602297267688</v>
      </c>
      <c r="AL55" s="84">
        <v>135.72</v>
      </c>
      <c r="AM55" s="85">
        <v>72.900714706749184</v>
      </c>
      <c r="AN55" s="84">
        <v>2258.3670000000002</v>
      </c>
      <c r="AO55" s="85">
        <v>272.65777661469548</v>
      </c>
      <c r="AP55" s="84">
        <v>15.738</v>
      </c>
      <c r="AQ55" s="85">
        <v>161.60573135087051</v>
      </c>
      <c r="AR55" s="84">
        <v>1013.1849999999999</v>
      </c>
      <c r="AS55" s="85">
        <v>109.449899080622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23.599</v>
      </c>
      <c r="BE55" s="85">
        <v>324.93359888130851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910.31200000000001</v>
      </c>
      <c r="BM55" s="85">
        <v>238.45873283006264</v>
      </c>
      <c r="BN55" s="84">
        <v>0</v>
      </c>
      <c r="BO55" s="85">
        <v>0</v>
      </c>
      <c r="BP55" s="84">
        <v>122.825</v>
      </c>
      <c r="BQ55" s="85">
        <v>577.76768573173217</v>
      </c>
      <c r="BR55" s="84">
        <v>0</v>
      </c>
      <c r="BS55" s="85">
        <v>0</v>
      </c>
      <c r="BT55" s="84">
        <v>0.04</v>
      </c>
      <c r="BU55" s="85">
        <v>1541.7</v>
      </c>
    </row>
    <row r="56" spans="1:73" ht="12.95" customHeight="1">
      <c r="A56" s="83"/>
      <c r="B56" s="80" t="s">
        <v>87</v>
      </c>
      <c r="C56" s="19">
        <v>41</v>
      </c>
      <c r="D56" s="84">
        <v>45.976999999999997</v>
      </c>
      <c r="E56" s="85">
        <v>2342.2773995693501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17.286000000000001</v>
      </c>
      <c r="AE56" s="85">
        <v>419.32101122295501</v>
      </c>
      <c r="AF56" s="84">
        <v>0</v>
      </c>
      <c r="AG56" s="85">
        <v>0</v>
      </c>
      <c r="AH56" s="84">
        <v>421.185</v>
      </c>
      <c r="AI56" s="85">
        <v>85.397784821396769</v>
      </c>
      <c r="AJ56" s="84">
        <v>1000.879</v>
      </c>
      <c r="AK56" s="85">
        <v>79.249471714363068</v>
      </c>
      <c r="AL56" s="84">
        <v>40.229999999999997</v>
      </c>
      <c r="AM56" s="85">
        <v>39.503355704697981</v>
      </c>
      <c r="AN56" s="84">
        <v>1827.4</v>
      </c>
      <c r="AO56" s="85">
        <v>230.22936357666629</v>
      </c>
      <c r="AP56" s="84">
        <v>24.337</v>
      </c>
      <c r="AQ56" s="85">
        <v>245.1826437112216</v>
      </c>
      <c r="AR56" s="84">
        <v>1470.4580000000001</v>
      </c>
      <c r="AS56" s="85">
        <v>85.121249977898046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21.138000000000002</v>
      </c>
      <c r="BE56" s="85">
        <v>389.6185069543003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775.26300000000003</v>
      </c>
      <c r="BM56" s="85">
        <v>300.36687162936965</v>
      </c>
      <c r="BN56" s="84">
        <v>1.306</v>
      </c>
      <c r="BO56" s="85">
        <v>491.85528330781011</v>
      </c>
      <c r="BP56" s="84">
        <v>53.381999999999998</v>
      </c>
      <c r="BQ56" s="85">
        <v>757.41470907796634</v>
      </c>
      <c r="BR56" s="84">
        <v>0</v>
      </c>
      <c r="BS56" s="85">
        <v>0</v>
      </c>
      <c r="BT56" s="84">
        <v>16.399999999999999</v>
      </c>
      <c r="BU56" s="85">
        <v>1699.4151219512196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4.4999999999999998E-2</v>
      </c>
      <c r="S58" s="85">
        <v>667.8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0.2</v>
      </c>
      <c r="AA58" s="85">
        <v>788.4</v>
      </c>
      <c r="AB58" s="84">
        <v>0</v>
      </c>
      <c r="AC58" s="85">
        <v>0</v>
      </c>
      <c r="AD58" s="84">
        <v>8.5999999999999993E-2</v>
      </c>
      <c r="AE58" s="85">
        <v>642.03488372093022</v>
      </c>
      <c r="AF58" s="84">
        <v>0</v>
      </c>
      <c r="AG58" s="85">
        <v>0</v>
      </c>
      <c r="AH58" s="84">
        <v>91.671000000000006</v>
      </c>
      <c r="AI58" s="85">
        <v>85.494256635140886</v>
      </c>
      <c r="AJ58" s="84">
        <v>859.27800000000002</v>
      </c>
      <c r="AK58" s="85">
        <v>97.450154664730164</v>
      </c>
      <c r="AL58" s="84">
        <v>48</v>
      </c>
      <c r="AM58" s="85">
        <v>58.8735</v>
      </c>
      <c r="AN58" s="84">
        <v>1069.011</v>
      </c>
      <c r="AO58" s="85">
        <v>314.94112595660852</v>
      </c>
      <c r="AP58" s="84">
        <v>37.048000000000002</v>
      </c>
      <c r="AQ58" s="85">
        <v>253.1330166270784</v>
      </c>
      <c r="AR58" s="84">
        <v>48.23</v>
      </c>
      <c r="AS58" s="85">
        <v>133.62060957910015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5.8520000000000003</v>
      </c>
      <c r="BE58" s="85">
        <v>309.21736158578261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24.498000000000001</v>
      </c>
      <c r="BM58" s="85">
        <v>502.54714670585355</v>
      </c>
      <c r="BN58" s="84">
        <v>2.0499999999999998</v>
      </c>
      <c r="BO58" s="85">
        <v>212.3648780487805</v>
      </c>
      <c r="BP58" s="84">
        <v>81.945999999999998</v>
      </c>
      <c r="BQ58" s="85">
        <v>596.16425450906695</v>
      </c>
      <c r="BR58" s="84">
        <v>0</v>
      </c>
      <c r="BS58" s="85">
        <v>0</v>
      </c>
      <c r="BT58" s="84">
        <v>0.39</v>
      </c>
      <c r="BU58" s="85">
        <v>1238.8717948717949</v>
      </c>
    </row>
    <row r="59" spans="1:73" ht="12.95" customHeight="1">
      <c r="A59" s="83"/>
      <c r="B59" s="80" t="s">
        <v>89</v>
      </c>
      <c r="C59" s="19">
        <v>43</v>
      </c>
      <c r="D59" s="84">
        <v>0.56200000000000006</v>
      </c>
      <c r="E59" s="85">
        <v>1780.914590747331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0.55800000000000005</v>
      </c>
      <c r="S59" s="85">
        <v>781.81182795698919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0.51700000000000002</v>
      </c>
      <c r="AE59" s="85">
        <v>739.91489361702122</v>
      </c>
      <c r="AF59" s="84">
        <v>0</v>
      </c>
      <c r="AG59" s="85">
        <v>0</v>
      </c>
      <c r="AH59" s="84">
        <v>4.4999999999999998E-2</v>
      </c>
      <c r="AI59" s="85">
        <v>331.2</v>
      </c>
      <c r="AJ59" s="84">
        <v>1.4179999999999999</v>
      </c>
      <c r="AK59" s="85">
        <v>138.77009873060649</v>
      </c>
      <c r="AL59" s="84">
        <v>0.54</v>
      </c>
      <c r="AM59" s="85">
        <v>287.2</v>
      </c>
      <c r="AN59" s="84">
        <v>141.07</v>
      </c>
      <c r="AO59" s="85">
        <v>207.68856596016161</v>
      </c>
      <c r="AP59" s="84">
        <v>60.676000000000002</v>
      </c>
      <c r="AQ59" s="85">
        <v>127.01293757004416</v>
      </c>
      <c r="AR59" s="84">
        <v>869.39099999999996</v>
      </c>
      <c r="AS59" s="85">
        <v>93.731816869509814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0.29799999999999999</v>
      </c>
      <c r="BE59" s="85">
        <v>525.14093959731554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42.118000000000002</v>
      </c>
      <c r="BM59" s="85">
        <v>399.62424616553494</v>
      </c>
      <c r="BN59" s="84">
        <v>0.41399999999999998</v>
      </c>
      <c r="BO59" s="85">
        <v>2138.7125603864733</v>
      </c>
      <c r="BP59" s="84">
        <v>5.9740000000000002</v>
      </c>
      <c r="BQ59" s="85">
        <v>862.06662202879136</v>
      </c>
      <c r="BR59" s="84">
        <v>0</v>
      </c>
      <c r="BS59" s="85">
        <v>0</v>
      </c>
      <c r="BT59" s="84">
        <v>1.494</v>
      </c>
      <c r="BU59" s="85">
        <v>1786.9638554216867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0.12</v>
      </c>
      <c r="AE60" s="85">
        <v>442.5</v>
      </c>
      <c r="AF60" s="84">
        <v>0</v>
      </c>
      <c r="AG60" s="85">
        <v>0</v>
      </c>
      <c r="AH60" s="84">
        <v>179.59200000000001</v>
      </c>
      <c r="AI60" s="85">
        <v>78.773714864804674</v>
      </c>
      <c r="AJ60" s="84">
        <v>128.66399999999999</v>
      </c>
      <c r="AK60" s="85">
        <v>108.51222564198223</v>
      </c>
      <c r="AL60" s="84">
        <v>309.97300000000001</v>
      </c>
      <c r="AM60" s="85">
        <v>50.136466724521163</v>
      </c>
      <c r="AN60" s="84">
        <v>194.99299999999999</v>
      </c>
      <c r="AO60" s="85">
        <v>212.23378787956491</v>
      </c>
      <c r="AP60" s="84">
        <v>4.5140000000000002</v>
      </c>
      <c r="AQ60" s="85">
        <v>84.905405405405403</v>
      </c>
      <c r="AR60" s="84">
        <v>1631.2</v>
      </c>
      <c r="AS60" s="85">
        <v>82.956061794997538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0.158</v>
      </c>
      <c r="BE60" s="85">
        <v>235.75316455696205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2.6949999999999998</v>
      </c>
      <c r="BM60" s="85">
        <v>298.84935064935064</v>
      </c>
      <c r="BN60" s="84">
        <v>0</v>
      </c>
      <c r="BO60" s="85">
        <v>0</v>
      </c>
      <c r="BP60" s="84">
        <v>0.154</v>
      </c>
      <c r="BQ60" s="85">
        <v>445.54545454545456</v>
      </c>
      <c r="BR60" s="84">
        <v>0</v>
      </c>
      <c r="BS60" s="85">
        <v>0</v>
      </c>
      <c r="BT60" s="84">
        <v>0</v>
      </c>
      <c r="BU60" s="85">
        <v>0</v>
      </c>
    </row>
    <row r="61" spans="1:73" ht="12.95" customHeight="1">
      <c r="A61" s="83"/>
      <c r="B61" s="80" t="s">
        <v>91</v>
      </c>
      <c r="C61" s="19">
        <v>45</v>
      </c>
      <c r="D61" s="84">
        <v>1.1759999999999999</v>
      </c>
      <c r="E61" s="85">
        <v>3569.8707482993195</v>
      </c>
      <c r="F61" s="84">
        <v>0</v>
      </c>
      <c r="G61" s="85">
        <v>0</v>
      </c>
      <c r="H61" s="84">
        <v>0</v>
      </c>
      <c r="I61" s="85">
        <v>0</v>
      </c>
      <c r="J61" s="84">
        <v>17.18</v>
      </c>
      <c r="K61" s="85">
        <v>268.68975552968567</v>
      </c>
      <c r="L61" s="84">
        <v>0</v>
      </c>
      <c r="M61" s="85">
        <v>0</v>
      </c>
      <c r="N61" s="84">
        <v>0.28499999999999998</v>
      </c>
      <c r="O61" s="85">
        <v>1910.6526315789474</v>
      </c>
      <c r="P61" s="84">
        <v>0</v>
      </c>
      <c r="Q61" s="85">
        <v>0</v>
      </c>
      <c r="R61" s="84">
        <v>94.412000000000006</v>
      </c>
      <c r="S61" s="85">
        <v>1111.5214909121721</v>
      </c>
      <c r="T61" s="84">
        <v>0</v>
      </c>
      <c r="U61" s="85">
        <v>0</v>
      </c>
      <c r="V61" s="84">
        <v>5.4379999999999997</v>
      </c>
      <c r="W61" s="85">
        <v>632.97811695476275</v>
      </c>
      <c r="X61" s="84">
        <v>0</v>
      </c>
      <c r="Y61" s="85">
        <v>0</v>
      </c>
      <c r="Z61" s="84">
        <v>7.5999999999999998E-2</v>
      </c>
      <c r="AA61" s="85">
        <v>656.67105263157896</v>
      </c>
      <c r="AB61" s="84">
        <v>0</v>
      </c>
      <c r="AC61" s="85">
        <v>0</v>
      </c>
      <c r="AD61" s="84">
        <v>1.8819999999999999</v>
      </c>
      <c r="AE61" s="85">
        <v>238.81562167906483</v>
      </c>
      <c r="AF61" s="84">
        <v>0</v>
      </c>
      <c r="AG61" s="85">
        <v>0</v>
      </c>
      <c r="AH61" s="84">
        <v>1E-3</v>
      </c>
      <c r="AI61" s="85">
        <v>108</v>
      </c>
      <c r="AJ61" s="84">
        <v>0</v>
      </c>
      <c r="AK61" s="85">
        <v>0</v>
      </c>
      <c r="AL61" s="84">
        <v>0</v>
      </c>
      <c r="AM61" s="85">
        <v>0</v>
      </c>
      <c r="AN61" s="84">
        <v>0.41199999999999998</v>
      </c>
      <c r="AO61" s="85">
        <v>349.76456310679612</v>
      </c>
      <c r="AP61" s="84">
        <v>7.0000000000000001E-3</v>
      </c>
      <c r="AQ61" s="85">
        <v>103.28571428571429</v>
      </c>
      <c r="AR61" s="84">
        <v>7.9000000000000001E-2</v>
      </c>
      <c r="AS61" s="85">
        <v>219.26582278481013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1E-3</v>
      </c>
      <c r="BM61" s="85">
        <v>1053</v>
      </c>
      <c r="BN61" s="84">
        <v>2E-3</v>
      </c>
      <c r="BO61" s="85">
        <v>410.5</v>
      </c>
      <c r="BP61" s="84">
        <v>8.9999999999999993E-3</v>
      </c>
      <c r="BQ61" s="85">
        <v>805.22222222222229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0</v>
      </c>
      <c r="Q62" s="85">
        <v>0</v>
      </c>
      <c r="R62" s="84">
        <v>5.9770000000000003</v>
      </c>
      <c r="S62" s="85">
        <v>411.46193742680276</v>
      </c>
      <c r="T62" s="84">
        <v>265.14499999999998</v>
      </c>
      <c r="U62" s="85">
        <v>558.64821889909297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36.250999999999998</v>
      </c>
      <c r="AE62" s="85">
        <v>276.05955697773857</v>
      </c>
      <c r="AF62" s="84">
        <v>2730.1419999999998</v>
      </c>
      <c r="AG62" s="85">
        <v>305.12339541313236</v>
      </c>
      <c r="AH62" s="84">
        <v>32.905999999999999</v>
      </c>
      <c r="AI62" s="85">
        <v>172.92436029903359</v>
      </c>
      <c r="AJ62" s="84">
        <v>134.82</v>
      </c>
      <c r="AK62" s="85">
        <v>212.6881471591752</v>
      </c>
      <c r="AL62" s="84">
        <v>0</v>
      </c>
      <c r="AM62" s="85">
        <v>0</v>
      </c>
      <c r="AN62" s="84">
        <v>109.009</v>
      </c>
      <c r="AO62" s="85">
        <v>171.8256657707162</v>
      </c>
      <c r="AP62" s="84">
        <v>188.17</v>
      </c>
      <c r="AQ62" s="85">
        <v>167.14027740872615</v>
      </c>
      <c r="AR62" s="84">
        <v>1183.4929999999999</v>
      </c>
      <c r="AS62" s="85">
        <v>145.84401344156663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95.424000000000007</v>
      </c>
      <c r="BM62" s="85">
        <v>188.54645581824278</v>
      </c>
      <c r="BN62" s="84">
        <v>0</v>
      </c>
      <c r="BO62" s="85">
        <v>0</v>
      </c>
      <c r="BP62" s="84">
        <v>1.2350000000000001</v>
      </c>
      <c r="BQ62" s="85">
        <v>431.0526315789474</v>
      </c>
      <c r="BR62" s="84">
        <v>0</v>
      </c>
      <c r="BS62" s="85">
        <v>0</v>
      </c>
      <c r="BT62" s="84">
        <v>0</v>
      </c>
      <c r="BU62" s="85">
        <v>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283.387</v>
      </c>
      <c r="U64" s="85">
        <v>525.54708931602374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240.13200000000001</v>
      </c>
      <c r="AE64" s="85">
        <v>286.26250562190796</v>
      </c>
      <c r="AF64" s="84">
        <v>4162.7049999999999</v>
      </c>
      <c r="AG64" s="85">
        <v>302.66450373014663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1E-3</v>
      </c>
      <c r="AO64" s="85">
        <v>562</v>
      </c>
      <c r="AP64" s="84">
        <v>0.88</v>
      </c>
      <c r="AQ64" s="85">
        <v>108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0.22700000000000001</v>
      </c>
      <c r="BM64" s="85">
        <v>1229.5242290748897</v>
      </c>
      <c r="BN64" s="84">
        <v>0</v>
      </c>
      <c r="BO64" s="85">
        <v>0</v>
      </c>
      <c r="BP64" s="84">
        <v>0.29499999999999998</v>
      </c>
      <c r="BQ64" s="85">
        <v>524.49152542372883</v>
      </c>
      <c r="BR64" s="84">
        <v>0</v>
      </c>
      <c r="BS64" s="85">
        <v>0</v>
      </c>
      <c r="BT64" s="84">
        <v>3.2000000000000001E-2</v>
      </c>
      <c r="BU64" s="85">
        <v>1390.84375</v>
      </c>
    </row>
    <row r="65" spans="1:73" ht="12.95" customHeight="1">
      <c r="A65" s="83"/>
      <c r="B65" s="80" t="s">
        <v>94</v>
      </c>
      <c r="C65" s="19">
        <v>48</v>
      </c>
      <c r="D65" s="84">
        <v>9.2119999999999997</v>
      </c>
      <c r="E65" s="85">
        <v>3375.1712983065568</v>
      </c>
      <c r="F65" s="84">
        <v>0</v>
      </c>
      <c r="G65" s="85">
        <v>0</v>
      </c>
      <c r="H65" s="84">
        <v>0</v>
      </c>
      <c r="I65" s="85">
        <v>0</v>
      </c>
      <c r="J65" s="84">
        <v>7.2629999999999999</v>
      </c>
      <c r="K65" s="85">
        <v>340.90871540685663</v>
      </c>
      <c r="L65" s="84">
        <v>0</v>
      </c>
      <c r="M65" s="85">
        <v>0</v>
      </c>
      <c r="N65" s="84">
        <v>0.20399999999999999</v>
      </c>
      <c r="O65" s="85">
        <v>2149.5735294117649</v>
      </c>
      <c r="P65" s="84">
        <v>0</v>
      </c>
      <c r="Q65" s="85">
        <v>0</v>
      </c>
      <c r="R65" s="84">
        <v>118.499</v>
      </c>
      <c r="S65" s="85">
        <v>1109.9833331926852</v>
      </c>
      <c r="T65" s="84">
        <v>0</v>
      </c>
      <c r="U65" s="85">
        <v>0</v>
      </c>
      <c r="V65" s="84">
        <v>4.8259999999999996</v>
      </c>
      <c r="W65" s="85">
        <v>601.205346042271</v>
      </c>
      <c r="X65" s="84">
        <v>0</v>
      </c>
      <c r="Y65" s="85">
        <v>0</v>
      </c>
      <c r="Z65" s="84">
        <v>1.0509999999999999</v>
      </c>
      <c r="AA65" s="85">
        <v>1094.1446241674596</v>
      </c>
      <c r="AB65" s="84">
        <v>0</v>
      </c>
      <c r="AC65" s="85">
        <v>0</v>
      </c>
      <c r="AD65" s="84">
        <v>889.94899999999996</v>
      </c>
      <c r="AE65" s="85">
        <v>360.45760375032722</v>
      </c>
      <c r="AF65" s="84">
        <v>0</v>
      </c>
      <c r="AG65" s="85">
        <v>0</v>
      </c>
      <c r="AH65" s="84">
        <v>2.859</v>
      </c>
      <c r="AI65" s="85">
        <v>413.98845750262331</v>
      </c>
      <c r="AJ65" s="84">
        <v>1.07</v>
      </c>
      <c r="AK65" s="85">
        <v>374.14392523364484</v>
      </c>
      <c r="AL65" s="84">
        <v>0</v>
      </c>
      <c r="AM65" s="85">
        <v>0</v>
      </c>
      <c r="AN65" s="84">
        <v>23.722000000000001</v>
      </c>
      <c r="AO65" s="85">
        <v>525.61761234297273</v>
      </c>
      <c r="AP65" s="84">
        <v>2.9289999999999998</v>
      </c>
      <c r="AQ65" s="85">
        <v>260.76408330488221</v>
      </c>
      <c r="AR65" s="84">
        <v>11.052</v>
      </c>
      <c r="AS65" s="85">
        <v>287.00633369525877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57.970999999999997</v>
      </c>
      <c r="BM65" s="85">
        <v>1291.6136171534042</v>
      </c>
      <c r="BN65" s="84">
        <v>4.6020000000000003</v>
      </c>
      <c r="BO65" s="85">
        <v>750.34680573663616</v>
      </c>
      <c r="BP65" s="84">
        <v>20.475000000000001</v>
      </c>
      <c r="BQ65" s="85">
        <v>772.62134310134309</v>
      </c>
      <c r="BR65" s="84">
        <v>0</v>
      </c>
      <c r="BS65" s="85">
        <v>0</v>
      </c>
      <c r="BT65" s="84">
        <v>1.2709999999999999</v>
      </c>
      <c r="BU65" s="85">
        <v>2082.8528717545241</v>
      </c>
    </row>
    <row r="66" spans="1:73" ht="12.95" customHeight="1">
      <c r="A66" s="83"/>
      <c r="B66" s="80" t="s">
        <v>95</v>
      </c>
      <c r="C66" s="19">
        <v>49</v>
      </c>
      <c r="D66" s="84">
        <v>3.14</v>
      </c>
      <c r="E66" s="85">
        <v>1139.9786624203823</v>
      </c>
      <c r="F66" s="84">
        <v>0</v>
      </c>
      <c r="G66" s="85">
        <v>0</v>
      </c>
      <c r="H66" s="84">
        <v>0</v>
      </c>
      <c r="I66" s="85">
        <v>0</v>
      </c>
      <c r="J66" s="84">
        <v>6.6529999999999996</v>
      </c>
      <c r="K66" s="85">
        <v>462.2550728994438</v>
      </c>
      <c r="L66" s="84">
        <v>0</v>
      </c>
      <c r="M66" s="85">
        <v>0</v>
      </c>
      <c r="N66" s="84">
        <v>12.707000000000001</v>
      </c>
      <c r="O66" s="85">
        <v>828.41756512158645</v>
      </c>
      <c r="P66" s="84">
        <v>0</v>
      </c>
      <c r="Q66" s="85">
        <v>0</v>
      </c>
      <c r="R66" s="84">
        <v>104.372</v>
      </c>
      <c r="S66" s="85">
        <v>770.29440846203966</v>
      </c>
      <c r="T66" s="84">
        <v>0</v>
      </c>
      <c r="U66" s="85">
        <v>0</v>
      </c>
      <c r="V66" s="84">
        <v>2.427</v>
      </c>
      <c r="W66" s="85">
        <v>281.49896992171409</v>
      </c>
      <c r="X66" s="84">
        <v>0</v>
      </c>
      <c r="Y66" s="85">
        <v>0</v>
      </c>
      <c r="Z66" s="84">
        <v>5.6219999999999999</v>
      </c>
      <c r="AA66" s="85">
        <v>815.7762362148701</v>
      </c>
      <c r="AB66" s="84">
        <v>0</v>
      </c>
      <c r="AC66" s="85">
        <v>0</v>
      </c>
      <c r="AD66" s="84">
        <v>3.2130000000000001</v>
      </c>
      <c r="AE66" s="85">
        <v>154.01649548708372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5.6000000000000001E-2</v>
      </c>
      <c r="BI66" s="85">
        <v>891.96428571428567</v>
      </c>
      <c r="BJ66" s="84">
        <v>0</v>
      </c>
      <c r="BK66" s="85">
        <v>0</v>
      </c>
      <c r="BL66" s="84">
        <v>8.7999999999999995E-2</v>
      </c>
      <c r="BM66" s="85">
        <v>472.72727272727275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72C9C-04F9-4D3E-9D0B-5C3D381923AB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44927</v>
      </c>
      <c r="F6" s="105">
        <v>44562</v>
      </c>
      <c r="G6" s="106" t="s">
        <v>135</v>
      </c>
      <c r="H6" s="104">
        <v>44927</v>
      </c>
      <c r="I6" s="105">
        <v>44562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1452.1759999999999</v>
      </c>
      <c r="F9" s="115">
        <v>1538.0650000000001</v>
      </c>
      <c r="G9" s="116">
        <f>IF(ISERR(E9/F9*100),"-",E9/F9*100)</f>
        <v>94.41577566617795</v>
      </c>
      <c r="H9" s="115">
        <v>3483.2603513623694</v>
      </c>
      <c r="I9" s="115">
        <v>2641.5057894172223</v>
      </c>
      <c r="J9" s="116">
        <f>IF(ISERR(H9/I9*100),"-",H9/I9*100)</f>
        <v>131.86646666903039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1606.98</v>
      </c>
      <c r="F11" s="115">
        <v>1498.117</v>
      </c>
      <c r="G11" s="116">
        <f>IF(ISERR(E11/F11*100),"-",E11/F11*100)</f>
        <v>107.26665540808895</v>
      </c>
      <c r="H11" s="115">
        <v>2847.5236487075135</v>
      </c>
      <c r="I11" s="115">
        <v>2290.6801398021648</v>
      </c>
      <c r="J11" s="116">
        <f>IF(ISERR(H11/I11*100),"-",H11/I11*100)</f>
        <v>124.30909052860784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13948.018</v>
      </c>
      <c r="F12" s="115">
        <v>8803.5290000000005</v>
      </c>
      <c r="G12" s="116">
        <f>IF(ISERR(E12/F12*100),"-",E12/F12*100)</f>
        <v>158.43666784081699</v>
      </c>
      <c r="H12" s="115">
        <v>468.80035980739336</v>
      </c>
      <c r="I12" s="115">
        <v>484.56311576868774</v>
      </c>
      <c r="J12" s="116">
        <f>IF(ISERR(H12/I12*100),"-",H12/I12*100)</f>
        <v>96.7470169626326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1649.5530000000001</v>
      </c>
      <c r="F13" s="115">
        <v>2710.529</v>
      </c>
      <c r="G13" s="116">
        <f>IF(ISERR(E13/F13*100),"-",E13/F13*100)</f>
        <v>60.857234879243137</v>
      </c>
      <c r="H13" s="115">
        <v>466.53012543398125</v>
      </c>
      <c r="I13" s="115">
        <v>411.86395865899237</v>
      </c>
      <c r="J13" s="116">
        <f>IF(ISERR(H13/I13*100),"-",H13/I13*100)</f>
        <v>113.27286974878284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561.99699999999996</v>
      </c>
      <c r="F15" s="115">
        <v>361.93700000000001</v>
      </c>
      <c r="G15" s="116">
        <f t="shared" ref="G14:G15" si="0">IF(ISERR(E15/F15*100),"-",E15/F15*100)</f>
        <v>155.27481301994544</v>
      </c>
      <c r="H15" s="115">
        <v>1725.636802331685</v>
      </c>
      <c r="I15" s="115">
        <v>1853.3375504576763</v>
      </c>
      <c r="J15" s="116">
        <f t="shared" ref="J14:J15" si="1">IF(ISERR(H15/I15*100),"-",H15/I15*100)</f>
        <v>93.109687542107153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7291.4340000000002</v>
      </c>
      <c r="F16" s="115">
        <v>7788.4579999999996</v>
      </c>
      <c r="G16" s="116">
        <f t="shared" ref="G16" si="2">IF(ISERR(E16/F16*100),"-",E16/F16*100)</f>
        <v>93.618454384680518</v>
      </c>
      <c r="H16" s="115">
        <v>1081.4906177577689</v>
      </c>
      <c r="I16" s="115">
        <v>1193.5842512086474</v>
      </c>
      <c r="J16" s="116">
        <f t="shared" ref="J16" si="3">IF(ISERR(H16/I16*100),"-",H16/I16*100)</f>
        <v>90.60865344550497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2659.83</v>
      </c>
      <c r="F17" s="115">
        <v>2436.971</v>
      </c>
      <c r="G17" s="116">
        <f t="shared" ref="G17" si="4">IF(ISERR(E17/F17*100),"-",E17/F17*100)</f>
        <v>109.14491801502766</v>
      </c>
      <c r="H17" s="115">
        <v>1109.6399202204652</v>
      </c>
      <c r="I17" s="115">
        <v>1053.0397349824843</v>
      </c>
      <c r="J17" s="116">
        <f t="shared" ref="J17" si="5">IF(ISERR(H17/I17*100),"-",H17/I17*100)</f>
        <v>105.3749334766482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7720.5839999999998</v>
      </c>
      <c r="F18" s="115">
        <v>9613.1540000000005</v>
      </c>
      <c r="G18" s="116">
        <f t="shared" ref="G18" si="6">IF(ISERR(E18/F18*100),"-",E18/F18*100)</f>
        <v>80.312704862524825</v>
      </c>
      <c r="H18" s="115">
        <v>665.24654132381693</v>
      </c>
      <c r="I18" s="115">
        <v>555.36710199378888</v>
      </c>
      <c r="J18" s="116">
        <f t="shared" ref="J18" si="7">IF(ISERR(H18/I18*100),"-",H18/I18*100)</f>
        <v>119.78501047965511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279.95600000000002</v>
      </c>
      <c r="F19" s="115">
        <v>278.48099999999999</v>
      </c>
      <c r="G19" s="116">
        <f t="shared" ref="G19" si="8">IF(ISERR(E19/F19*100),"-",E19/F19*100)</f>
        <v>100.5296591149845</v>
      </c>
      <c r="H19" s="115">
        <v>862.89860906713909</v>
      </c>
      <c r="I19" s="115">
        <v>705.98885740858441</v>
      </c>
      <c r="J19" s="116">
        <f t="shared" ref="J19" si="9">IF(ISERR(H19/I19*100),"-",H19/I19*100)</f>
        <v>122.22552806775315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11.334</v>
      </c>
      <c r="F21" s="115">
        <v>71.453999999999994</v>
      </c>
      <c r="G21" s="116">
        <f t="shared" ref="G20:G21" si="10">IF(ISERR(E21/F21*100),"-",E21/F21*100)</f>
        <v>15.861953144680493</v>
      </c>
      <c r="H21" s="115">
        <v>734.18598905946703</v>
      </c>
      <c r="I21" s="115">
        <v>581.60482268312489</v>
      </c>
      <c r="J21" s="116">
        <f t="shared" ref="J20:J21" si="11">IF(ISERR(H21/I21*100),"-",H21/I21*100)</f>
        <v>126.23450845411452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969.43799999999999</v>
      </c>
      <c r="F22" s="115">
        <v>893.23400000000004</v>
      </c>
      <c r="G22" s="116">
        <f t="shared" ref="G22" si="12">IF(ISERR(E22/F22*100),"-",E22/F22*100)</f>
        <v>108.53124713121085</v>
      </c>
      <c r="H22" s="115">
        <v>1452.7425920997528</v>
      </c>
      <c r="I22" s="115">
        <v>1300.7440883351956</v>
      </c>
      <c r="J22" s="116">
        <f t="shared" ref="J22" si="13">IF(ISERR(H22/I22*100),"-",H22/I22*100)</f>
        <v>111.68550409935732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214.93600000000001</v>
      </c>
      <c r="F23" s="115">
        <v>313.61099999999999</v>
      </c>
      <c r="G23" s="116">
        <f t="shared" ref="G23" si="14">IF(ISERR(E23/F23*100),"-",E23/F23*100)</f>
        <v>68.535861305885319</v>
      </c>
      <c r="H23" s="115">
        <v>1031.6872138683143</v>
      </c>
      <c r="I23" s="115">
        <v>1032.098057784963</v>
      </c>
      <c r="J23" s="116">
        <f t="shared" ref="J23" si="15">IF(ISERR(H23/I23*100),"-",H23/I23*100)</f>
        <v>99.960193325280514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10065.16</v>
      </c>
      <c r="F24" s="115">
        <v>10692.206</v>
      </c>
      <c r="G24" s="116">
        <f t="shared" ref="G24" si="16">IF(ISERR(E24/F24*100),"-",E24/F24*100)</f>
        <v>94.135485231017796</v>
      </c>
      <c r="H24" s="115">
        <v>442.45682751193226</v>
      </c>
      <c r="I24" s="115">
        <v>338.00133368174909</v>
      </c>
      <c r="J24" s="116">
        <f t="shared" ref="J24" si="17">IF(ISERR(H24/I24*100),"-",H24/I24*100)</f>
        <v>130.90387031683579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65437.506000000001</v>
      </c>
      <c r="F25" s="115">
        <v>65316.72</v>
      </c>
      <c r="G25" s="116">
        <f t="shared" ref="G25" si="18">IF(ISERR(E25/F25*100),"-",E25/F25*100)</f>
        <v>100.18492355403028</v>
      </c>
      <c r="H25" s="115">
        <v>315.95689366584355</v>
      </c>
      <c r="I25" s="115">
        <v>232.99785887901291</v>
      </c>
      <c r="J25" s="116">
        <f t="shared" ref="J25" si="19">IF(ISERR(H25/I25*100),"-",H25/I25*100)</f>
        <v>135.6050631477726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272132.68800000002</v>
      </c>
      <c r="F27" s="115">
        <v>264076.55599999998</v>
      </c>
      <c r="G27" s="116">
        <f t="shared" ref="G26:G27" si="20">IF(ISERR(E27/F27*100),"-",E27/F27*100)</f>
        <v>103.05068050039247</v>
      </c>
      <c r="H27" s="115">
        <v>73.60553797565106</v>
      </c>
      <c r="I27" s="115">
        <v>40.389998898652713</v>
      </c>
      <c r="J27" s="116">
        <f t="shared" ref="J26:J27" si="21">IF(ISERR(H27/I27*100),"-",H27/I27*100)</f>
        <v>182.23703882820931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9945.1530000000002</v>
      </c>
      <c r="F28" s="115">
        <v>4877.7820000000002</v>
      </c>
      <c r="G28" s="116">
        <f t="shared" ref="G28" si="22">IF(ISERR(E28/F28*100),"-",E28/F28*100)</f>
        <v>203.88678706838479</v>
      </c>
      <c r="H28" s="115">
        <v>113.46648935416077</v>
      </c>
      <c r="I28" s="115">
        <v>76.808486111105424</v>
      </c>
      <c r="J28" s="116">
        <f t="shared" ref="J28" si="23">IF(ISERR(H28/I28*100),"-",H28/I28*100)</f>
        <v>147.72650145718094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1866.932</v>
      </c>
      <c r="F29" s="115">
        <v>4056.8159999999998</v>
      </c>
      <c r="G29" s="116">
        <f t="shared" ref="G29" si="24">IF(ISERR(E29/F29*100),"-",E29/F29*100)</f>
        <v>46.019637074986889</v>
      </c>
      <c r="H29" s="115">
        <v>78.771836896041208</v>
      </c>
      <c r="I29" s="115">
        <v>36.426760543243766</v>
      </c>
      <c r="J29" s="116">
        <f t="shared" ref="J29" si="25">IF(ISERR(H29/I29*100),"-",H29/I29*100)</f>
        <v>216.24716478021094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27115.456999999999</v>
      </c>
      <c r="F30" s="115">
        <v>40303.396999999997</v>
      </c>
      <c r="G30" s="116">
        <f t="shared" ref="G30" si="26">IF(ISERR(E30/F30*100),"-",E30/F30*100)</f>
        <v>67.27834132691099</v>
      </c>
      <c r="H30" s="115">
        <v>264.45206400172418</v>
      </c>
      <c r="I30" s="115">
        <v>175.70923944698754</v>
      </c>
      <c r="J30" s="116">
        <f t="shared" ref="J30" si="27">IF(ISERR(H30/I30*100),"-",H30/I30*100)</f>
        <v>150.50549694144618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5338.6319999999996</v>
      </c>
      <c r="F31" s="115">
        <v>3611.1849999999999</v>
      </c>
      <c r="G31" s="116">
        <f t="shared" ref="G31" si="28">IF(ISERR(E31/F31*100),"-",E31/F31*100)</f>
        <v>147.83601504769209</v>
      </c>
      <c r="H31" s="115">
        <v>142.41603392030018</v>
      </c>
      <c r="I31" s="115">
        <v>94.450790529978377</v>
      </c>
      <c r="J31" s="116">
        <f t="shared" ref="J31" si="29">IF(ISERR(H31/I31*100),"-",H31/I31*100)</f>
        <v>150.7833159692801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91091.615000000005</v>
      </c>
      <c r="F33" s="115">
        <v>112384.641</v>
      </c>
      <c r="G33" s="116">
        <f t="shared" ref="G32:G33" si="30">IF(ISERR(E33/F33*100),"-",E33/F33*100)</f>
        <v>81.053437720195248</v>
      </c>
      <c r="H33" s="115">
        <v>129.75070843787324</v>
      </c>
      <c r="I33" s="115">
        <v>117.01420839169651</v>
      </c>
      <c r="J33" s="116">
        <f t="shared" ref="J32:J33" si="31">IF(ISERR(H33/I33*100),"-",H33/I33*100)</f>
        <v>110.88457566071142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0.90500000000000003</v>
      </c>
      <c r="F34" s="115">
        <v>10.846</v>
      </c>
      <c r="G34" s="116">
        <f t="shared" ref="G34" si="32">IF(ISERR(E34/F34*100),"-",E34/F34*100)</f>
        <v>8.3440899870920155</v>
      </c>
      <c r="H34" s="115">
        <v>352.97790055248618</v>
      </c>
      <c r="I34" s="115">
        <v>399.22966992439609</v>
      </c>
      <c r="J34" s="116">
        <f t="shared" ref="J34" si="33">IF(ISERR(H34/I34*100),"-",H34/I34*100)</f>
        <v>88.414746483980309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18261.419999999998</v>
      </c>
      <c r="F35" s="115">
        <v>16316.406999999999</v>
      </c>
      <c r="G35" s="116">
        <f t="shared" ref="G35" si="34">IF(ISERR(E35/F35*100),"-",E35/F35*100)</f>
        <v>111.92059624401377</v>
      </c>
      <c r="H35" s="115">
        <v>205.52588314599851</v>
      </c>
      <c r="I35" s="115">
        <v>184.54381464007366</v>
      </c>
      <c r="J35" s="116">
        <f t="shared" ref="J35" si="35">IF(ISERR(H35/I35*100),"-",H35/I35*100)</f>
        <v>111.36969480491523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37262.855000000003</v>
      </c>
      <c r="F36" s="115">
        <v>55798.396999999997</v>
      </c>
      <c r="G36" s="116">
        <f t="shared" ref="G36" si="36">IF(ISERR(E36/F36*100),"-",E36/F36*100)</f>
        <v>66.781228500166421</v>
      </c>
      <c r="H36" s="115">
        <v>72.640120650980705</v>
      </c>
      <c r="I36" s="115">
        <v>58.308759156647461</v>
      </c>
      <c r="J36" s="116">
        <f t="shared" ref="J36" si="37">IF(ISERR(H36/I36*100),"-",H36/I36*100)</f>
        <v>124.57840245893725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5183.6270000000004</v>
      </c>
      <c r="F39" s="115">
        <v>5803.0290000000005</v>
      </c>
      <c r="G39" s="116">
        <f t="shared" ref="G38:G39" si="40">IF(ISERR(E39/F39*100),"-",E39/F39*100)</f>
        <v>89.326229457064571</v>
      </c>
      <c r="H39" s="115">
        <v>75.279305397552719</v>
      </c>
      <c r="I39" s="115">
        <v>48.120048684919546</v>
      </c>
      <c r="J39" s="116">
        <f t="shared" ref="J38:J39" si="41">IF(ISERR(H39/I39*100),"-",H39/I39*100)</f>
        <v>156.44062600698214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1031.9010000000001</v>
      </c>
      <c r="F40" s="115">
        <v>1284.875</v>
      </c>
      <c r="G40" s="116">
        <f t="shared" ref="G40" si="42">IF(ISERR(E40/F40*100),"-",E40/F40*100)</f>
        <v>80.311392158770317</v>
      </c>
      <c r="H40" s="115">
        <v>671.54039873980162</v>
      </c>
      <c r="I40" s="115">
        <v>500.4084794240685</v>
      </c>
      <c r="J40" s="116">
        <f t="shared" ref="J40" si="43">IF(ISERR(H40/I40*100),"-",H40/I40*100)</f>
        <v>134.19844514079634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318.03199999999998</v>
      </c>
      <c r="F41" s="115">
        <v>476.06400000000002</v>
      </c>
      <c r="G41" s="116">
        <f t="shared" ref="G41" si="44">IF(ISERR(E41/F41*100),"-",E41/F41*100)</f>
        <v>66.804463265443289</v>
      </c>
      <c r="H41" s="115">
        <v>1262.9075564723046</v>
      </c>
      <c r="I41" s="115">
        <v>873.94898375008404</v>
      </c>
      <c r="J41" s="116">
        <f t="shared" ref="J41" si="45">IF(ISERR(H41/I41*100),"-",H41/I41*100)</f>
        <v>144.50586704194254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15.446</v>
      </c>
      <c r="F42" s="115">
        <v>6.6890000000000001</v>
      </c>
      <c r="G42" s="116">
        <f t="shared" ref="G42" si="46">IF(ISERR(E42/F42*100),"-",E42/F42*100)</f>
        <v>230.91642995963522</v>
      </c>
      <c r="H42" s="115">
        <v>302.06700763951829</v>
      </c>
      <c r="I42" s="115">
        <v>226.10988189564955</v>
      </c>
      <c r="J42" s="116">
        <f t="shared" ref="J42" si="47">IF(ISERR(H42/I42*100),"-",H42/I42*100)</f>
        <v>133.59301464715426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46</v>
      </c>
      <c r="F43" s="115">
        <v>204.03800000000001</v>
      </c>
      <c r="G43" s="116">
        <f t="shared" ref="G43" si="48">IF(ISERR(E43/F43*100),"-",E43/F43*100)</f>
        <v>22.544820082533647</v>
      </c>
      <c r="H43" s="115">
        <v>1289.9347826086955</v>
      </c>
      <c r="I43" s="115">
        <v>658.27216008782671</v>
      </c>
      <c r="J43" s="116">
        <f t="shared" ref="J43" si="49">IF(ISERR(H43/I43*100),"-",H43/I43*100)</f>
        <v>195.95766930756912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14007.892</v>
      </c>
      <c r="F45" s="115">
        <v>17901.857</v>
      </c>
      <c r="G45" s="116">
        <f t="shared" ref="G44:G45" si="50">IF(ISERR(E45/F45*100),"-",E45/F45*100)</f>
        <v>78.248262177493658</v>
      </c>
      <c r="H45" s="115">
        <v>351.4124749819602</v>
      </c>
      <c r="I45" s="115">
        <v>235.07555244129142</v>
      </c>
      <c r="J45" s="116">
        <f t="shared" ref="J44:J45" si="51">IF(ISERR(H45/I45*100),"-",H45/I45*100)</f>
        <v>149.48916266812694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4342.4740000000002</v>
      </c>
      <c r="F46" s="115">
        <v>4883.7889999999998</v>
      </c>
      <c r="G46" s="116">
        <f t="shared" ref="G46" si="52">IF(ISERR(E46/F46*100),"-",E46/F46*100)</f>
        <v>88.916085441037694</v>
      </c>
      <c r="H46" s="115">
        <v>259.29676516197907</v>
      </c>
      <c r="I46" s="115">
        <v>207.7191723475359</v>
      </c>
      <c r="J46" s="116">
        <f t="shared" ref="J46" si="53">IF(ISERR(H46/I46*100),"-",H46/I46*100)</f>
        <v>124.83044402283119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1661.422</v>
      </c>
      <c r="F47" s="115">
        <v>2915.7310000000002</v>
      </c>
      <c r="G47" s="116">
        <f t="shared" ref="G47" si="54">IF(ISERR(E47/F47*100),"-",E47/F47*100)</f>
        <v>56.981319607330029</v>
      </c>
      <c r="H47" s="115">
        <v>727.66268533822233</v>
      </c>
      <c r="I47" s="115">
        <v>448.04997957630519</v>
      </c>
      <c r="J47" s="116">
        <f t="shared" ref="J47" si="55">IF(ISERR(H47/I47*100),"-",H47/I47*100)</f>
        <v>162.40658821730796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48.737000000000002</v>
      </c>
      <c r="F48" s="115">
        <v>55.268000000000001</v>
      </c>
      <c r="G48" s="116">
        <f t="shared" ref="G48" si="56">IF(ISERR(E48/F48*100),"-",E48/F48*100)</f>
        <v>88.183035391184774</v>
      </c>
      <c r="H48" s="115">
        <v>1601.3622709645649</v>
      </c>
      <c r="I48" s="115">
        <v>2134.8103785192156</v>
      </c>
      <c r="J48" s="116">
        <f t="shared" ref="J48" si="57">IF(ISERR(H48/I48*100),"-",H48/I48*100)</f>
        <v>75.011920828084484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956.55799999999999</v>
      </c>
      <c r="F49" s="115">
        <v>1065.6679999999999</v>
      </c>
      <c r="G49" s="116">
        <f t="shared" ref="G49" si="58">IF(ISERR(E49/F49*100),"-",E49/F49*100)</f>
        <v>89.761351565403118</v>
      </c>
      <c r="H49" s="115">
        <v>945.59341200429037</v>
      </c>
      <c r="I49" s="115">
        <v>758.80486699422329</v>
      </c>
      <c r="J49" s="116">
        <f t="shared" ref="J49" si="59">IF(ISERR(H49/I49*100),"-",H49/I49*100)</f>
        <v>124.61615009797889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2024-05-29T05:34:05Z</dcterms:created>
  <dcterms:modified xsi:type="dcterms:W3CDTF">2024-05-29T05:34:12Z</dcterms:modified>
</cp:coreProperties>
</file>