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5084B149-AA24-491E-A8FC-AE6509B1AB7F}" xr6:coauthVersionLast="36" xr6:coauthVersionMax="36" xr10:uidLastSave="{00000000-0000-0000-0000-000000000000}"/>
  <bookViews>
    <workbookView xWindow="0" yWindow="0" windowWidth="28800" windowHeight="11760" xr2:uid="{4BB5FCA2-A687-473F-B994-6D7426AA4BA5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<sst xmlns="http://schemas.openxmlformats.org/spreadsheetml/2006/main" count="249" uniqueCount="139">
  <si>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</si>
  <si>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</si>
  <si>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</si>
  <si>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</si>
  <si>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</si>
  <si>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</si>
  <si>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</si>
  <si>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</si>
  <si>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</si>
  <si>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</si>
  <si>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</si>
  <si>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</si>
  <si>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</si>
  <si>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</si>
  <si>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</si>
  <si>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</si>
  <si>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</si>
  <si>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</si>
  <si>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</si>
  <si>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</si>
  <si>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</si>
  <si>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</si>
  <si>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</si>
  <si>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</si>
  <si>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</si>
  <si>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</si>
  <si>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</si>
  <si>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</si>
  <si>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</si>
  <si>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</si>
  <si>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</si>
  <si>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</si>
  <si>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</si>
  <si>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</si>
  <si>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</si>
  <si>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</si>
  <si>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</si>
  <si>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</si>
  <si>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</si>
  <si>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</si>
  <si>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</si>
  <si>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</si>
  <si>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</si>
  <si>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</si>
  <si>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</si>
  <si>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</si>
  <si>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</si>
  <si>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</si>
  <si>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</si>
  <si>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</si>
  <si>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</si>
  <si>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</si>
  <si>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</si>
  <si>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</si>
  <si>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</si>
  <si>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</si>
  <si>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</si>
  <si>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</si>
  <si>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</si>
  <si>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</si>
  <si>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</si>
  <si>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</si>
  <si>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</si>
  <si>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</si>
  <si>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</si>
  <si>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</si>
  <si>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</si>
  <si>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</si>
  <si>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</si>
  <si>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</si>
  <si>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</si>
  <si>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</si>
  <si>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</si>
  <si>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</si>
  <si>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</si>
  <si>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</si>
  <si>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</si>
  <si>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</si>
  <si>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</si>
  <si>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</si>
  <si>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</si>
  <si>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</si>
  <si>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</si>
  <si>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</si>
  <si>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</si>
  <si>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</si>
  <si>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</si>
  <si>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</si>
  <si>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</si>
  <si>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</si>
  <si>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</si>
  <si>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</si>
  <si>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</si>
  <si>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</si>
  <si>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</si>
  <si>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</si>
  <si>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</si>
  <si>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</si>
  <si>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</si>
  <si>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</si>
  <si>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</si>
  <si>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</si>
  <si>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</si>
  <si>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</si>
  <si>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</si>
  <si>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</si>
  <si>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</si>
  <si>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</si>
  <si>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</si>
  <si>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</si>
  <si>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</si>
  <si>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</si>
  <si>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</si>
  <si>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</si>
  <si>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</si>
  <si>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</si>
  <si>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</si>
  <si>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</si>
  <si>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</si>
  <si>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</si>
  <si>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</si>
  <si>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</si>
  <si>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</si>
  <si>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</si>
  <si>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</si>
  <si>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</si>
  <si>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</si>
  <si>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</si>
  <si>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</si>
  <si>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</si>
  <si>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</si>
  <si>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</si>
  <si>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</si>
  <si>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</si>
  <si>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</si>
  <si>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</si>
  <si>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</si>
  <si>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</si>
  <si>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1月～6月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</si>
</sst>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4DE1F504-2990-4DD7-89EA-6404A5128CBD}"/>
    <cellStyle name="標準_月別結果表" xfId="1" xr:uid="{46E08B25-98FB-4B3D-A239-84765D7F5D47}"/>
    <cellStyle name="標準_新出力帳票集「変更後」" xfId="3" xr:uid="{0373E8FC-A36F-4A78-BA11-2BCF12806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633B9C1-2022-45F7-9302-66053A8451C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A4D6EB3-4544-4969-905A-DEBE1EF8AAE1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BA661A1-95E0-4F42-A1A0-007EFF444DDC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420E-4D52-4A75-AA2C-FA910BB615CF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44713</v>
      </c>
      <c r="B12" s="36">
        <v>44713</v>
      </c>
      <c r="C12" s="37">
        <v>44713</v>
      </c>
      <c r="D12" s="38">
        <v>1156.2270000000001</v>
      </c>
      <c r="E12" s="38">
        <v>0</v>
      </c>
      <c r="F12" s="38">
        <v>321.82600000000002</v>
      </c>
      <c r="G12" s="38">
        <v>953.96400000000006</v>
      </c>
      <c r="H12" s="38">
        <v>159.304</v>
      </c>
      <c r="I12" s="38">
        <v>71.253</v>
      </c>
      <c r="J12" s="38">
        <v>1190.329</v>
      </c>
      <c r="K12" s="38">
        <v>560.39800000000002</v>
      </c>
      <c r="L12" s="38">
        <v>1807.0619999999999</v>
      </c>
      <c r="M12" s="38">
        <v>23.899000000000001</v>
      </c>
      <c r="N12" s="38">
        <v>0.374</v>
      </c>
      <c r="O12" s="38">
        <v>182.767</v>
      </c>
      <c r="P12" s="38">
        <v>11.006</v>
      </c>
      <c r="Q12" s="38">
        <v>6705.7290000000003</v>
      </c>
      <c r="R12" s="38">
        <v>14701.296</v>
      </c>
      <c r="S12" s="38">
        <v>39462.964</v>
      </c>
      <c r="T12" s="38">
        <v>2923.864</v>
      </c>
      <c r="U12" s="38">
        <v>1706.1959999999999</v>
      </c>
      <c r="V12" s="38">
        <v>6940.7939999999999</v>
      </c>
      <c r="W12" s="38">
        <v>302.01</v>
      </c>
      <c r="X12" s="38">
        <v>17056.165000000001</v>
      </c>
      <c r="Y12" s="38">
        <v>0</v>
      </c>
      <c r="Z12" s="38">
        <v>1374.357</v>
      </c>
      <c r="AA12" s="38">
        <v>12890.817999999999</v>
      </c>
      <c r="AB12" s="38">
        <v>0</v>
      </c>
      <c r="AC12" s="38">
        <v>2718.2890000000002</v>
      </c>
      <c r="AD12" s="38">
        <v>555.25300000000004</v>
      </c>
      <c r="AE12" s="38">
        <v>0</v>
      </c>
      <c r="AF12" s="38">
        <v>0.93600000000000005</v>
      </c>
      <c r="AG12" s="38">
        <v>5</v>
      </c>
      <c r="AH12" s="38">
        <v>1068.633</v>
      </c>
      <c r="AI12" s="38">
        <v>1041.0830000000001</v>
      </c>
      <c r="AJ12" s="38">
        <v>306.952</v>
      </c>
      <c r="AK12" s="38">
        <v>2.198</v>
      </c>
      <c r="AL12" s="38">
        <v>467.32</v>
      </c>
    </row>
    <row r="13" spans="1:38" ht="15.95" customHeight="1">
      <c r="A13" s="35"/>
      <c r="B13" s="36"/>
      <c r="C13" s="37">
        <v>44743</v>
      </c>
      <c r="D13" s="38">
        <v>512.16099999999994</v>
      </c>
      <c r="E13" s="38">
        <v>0</v>
      </c>
      <c r="F13" s="38">
        <v>473.63</v>
      </c>
      <c r="G13" s="38">
        <v>263.38400000000001</v>
      </c>
      <c r="H13" s="38">
        <v>527.995</v>
      </c>
      <c r="I13" s="38">
        <v>56.216000000000001</v>
      </c>
      <c r="J13" s="38">
        <v>1006.811</v>
      </c>
      <c r="K13" s="38">
        <v>515.11400000000003</v>
      </c>
      <c r="L13" s="38">
        <v>3513.5059999999999</v>
      </c>
      <c r="M13" s="38">
        <v>20.8</v>
      </c>
      <c r="N13" s="38">
        <v>9.0289999999999999</v>
      </c>
      <c r="O13" s="38">
        <v>312.69499999999999</v>
      </c>
      <c r="P13" s="38">
        <v>150.17400000000001</v>
      </c>
      <c r="Q13" s="38">
        <v>4296.942</v>
      </c>
      <c r="R13" s="38">
        <v>13673.242</v>
      </c>
      <c r="S13" s="38">
        <v>75595.985000000001</v>
      </c>
      <c r="T13" s="38">
        <v>8287.8259999999991</v>
      </c>
      <c r="U13" s="38">
        <v>752.08500000000004</v>
      </c>
      <c r="V13" s="38">
        <v>6043.0290000000005</v>
      </c>
      <c r="W13" s="38">
        <v>225.239</v>
      </c>
      <c r="X13" s="38">
        <v>8035.9340000000002</v>
      </c>
      <c r="Y13" s="38">
        <v>3.0000000000000001E-3</v>
      </c>
      <c r="Z13" s="38">
        <v>1672.57</v>
      </c>
      <c r="AA13" s="38">
        <v>7620.2730000000001</v>
      </c>
      <c r="AB13" s="38">
        <v>0</v>
      </c>
      <c r="AC13" s="38">
        <v>443.48899999999998</v>
      </c>
      <c r="AD13" s="38">
        <v>672.18899999999996</v>
      </c>
      <c r="AE13" s="38">
        <v>253.238</v>
      </c>
      <c r="AF13" s="38">
        <v>3.0000000000000001E-3</v>
      </c>
      <c r="AG13" s="38">
        <v>946.28</v>
      </c>
      <c r="AH13" s="38">
        <v>2421.1019999999999</v>
      </c>
      <c r="AI13" s="38">
        <v>540.35799999999995</v>
      </c>
      <c r="AJ13" s="38">
        <v>268.42500000000001</v>
      </c>
      <c r="AK13" s="38">
        <v>0</v>
      </c>
      <c r="AL13" s="38">
        <v>446.39100000000002</v>
      </c>
    </row>
    <row r="14" spans="1:38" ht="15.95" customHeight="1">
      <c r="A14" s="35"/>
      <c r="B14" s="36"/>
      <c r="C14" s="37">
        <v>44774</v>
      </c>
      <c r="D14" s="38">
        <v>206.453</v>
      </c>
      <c r="E14" s="38">
        <v>0</v>
      </c>
      <c r="F14" s="38">
        <v>461.76900000000001</v>
      </c>
      <c r="G14" s="38">
        <v>316.62299999999999</v>
      </c>
      <c r="H14" s="38">
        <v>591.20699999999999</v>
      </c>
      <c r="I14" s="38">
        <v>175.96799999999999</v>
      </c>
      <c r="J14" s="38">
        <v>476.57499999999999</v>
      </c>
      <c r="K14" s="38">
        <v>345.32</v>
      </c>
      <c r="L14" s="38">
        <v>1332.3869999999999</v>
      </c>
      <c r="M14" s="38">
        <v>16.114999999999998</v>
      </c>
      <c r="N14" s="38">
        <v>2.61</v>
      </c>
      <c r="O14" s="38">
        <v>190.833</v>
      </c>
      <c r="P14" s="38">
        <v>4.9359999999999999</v>
      </c>
      <c r="Q14" s="38">
        <v>2994.703</v>
      </c>
      <c r="R14" s="38">
        <v>11785.967000000001</v>
      </c>
      <c r="S14" s="38">
        <v>20615.598000000002</v>
      </c>
      <c r="T14" s="38">
        <v>7101.2209999999995</v>
      </c>
      <c r="U14" s="38">
        <v>283.83199999999999</v>
      </c>
      <c r="V14" s="38">
        <v>3699.0149999999999</v>
      </c>
      <c r="W14" s="38">
        <v>555.65200000000004</v>
      </c>
      <c r="X14" s="38">
        <v>11236.787</v>
      </c>
      <c r="Y14" s="38">
        <v>369.72199999999998</v>
      </c>
      <c r="Z14" s="38">
        <v>887.30899999999997</v>
      </c>
      <c r="AA14" s="38">
        <v>4295.9390000000003</v>
      </c>
      <c r="AB14" s="38">
        <v>0</v>
      </c>
      <c r="AC14" s="38">
        <v>1156.914</v>
      </c>
      <c r="AD14" s="38">
        <v>556.63599999999997</v>
      </c>
      <c r="AE14" s="38">
        <v>312.20800000000003</v>
      </c>
      <c r="AF14" s="38">
        <v>0</v>
      </c>
      <c r="AG14" s="38">
        <v>1511.1</v>
      </c>
      <c r="AH14" s="38">
        <v>3581.77</v>
      </c>
      <c r="AI14" s="38">
        <v>318.67899999999997</v>
      </c>
      <c r="AJ14" s="38">
        <v>264.11700000000002</v>
      </c>
      <c r="AK14" s="38">
        <v>0</v>
      </c>
      <c r="AL14" s="38">
        <v>226.565</v>
      </c>
    </row>
    <row r="15" spans="1:38" ht="15.95" customHeight="1">
      <c r="A15" s="35"/>
      <c r="B15" s="36"/>
      <c r="C15" s="37">
        <v>44805</v>
      </c>
      <c r="D15" s="38">
        <v>106.869</v>
      </c>
      <c r="E15" s="38">
        <v>0</v>
      </c>
      <c r="F15" s="38">
        <v>551.98400000000004</v>
      </c>
      <c r="G15" s="38">
        <v>203.12299999999999</v>
      </c>
      <c r="H15" s="38">
        <v>871.81299999999999</v>
      </c>
      <c r="I15" s="38">
        <v>207.68899999999999</v>
      </c>
      <c r="J15" s="38">
        <v>826.58900000000006</v>
      </c>
      <c r="K15" s="38">
        <v>266.065</v>
      </c>
      <c r="L15" s="38">
        <v>1372.5809999999999</v>
      </c>
      <c r="M15" s="38">
        <v>13.273</v>
      </c>
      <c r="N15" s="38">
        <v>2.61</v>
      </c>
      <c r="O15" s="38">
        <v>158.22499999999999</v>
      </c>
      <c r="P15" s="38">
        <v>35.664999999999999</v>
      </c>
      <c r="Q15" s="38">
        <v>3024.6689999999999</v>
      </c>
      <c r="R15" s="38">
        <v>10908.786</v>
      </c>
      <c r="S15" s="38">
        <v>42657.239000000001</v>
      </c>
      <c r="T15" s="38">
        <v>6062.848</v>
      </c>
      <c r="U15" s="38">
        <v>213.428</v>
      </c>
      <c r="V15" s="38">
        <v>3096.75</v>
      </c>
      <c r="W15" s="38">
        <v>307.78199999999998</v>
      </c>
      <c r="X15" s="38">
        <v>11283.544</v>
      </c>
      <c r="Y15" s="38">
        <v>3305.8</v>
      </c>
      <c r="Z15" s="38">
        <v>1296.617</v>
      </c>
      <c r="AA15" s="38">
        <v>8367.4609999999993</v>
      </c>
      <c r="AB15" s="38">
        <v>0</v>
      </c>
      <c r="AC15" s="38">
        <v>2458.6790000000001</v>
      </c>
      <c r="AD15" s="38">
        <v>2346.1280000000002</v>
      </c>
      <c r="AE15" s="38">
        <v>1005.056</v>
      </c>
      <c r="AF15" s="38">
        <v>6.4000000000000001E-2</v>
      </c>
      <c r="AG15" s="38">
        <v>12</v>
      </c>
      <c r="AH15" s="38">
        <v>3274.2730000000001</v>
      </c>
      <c r="AI15" s="38">
        <v>548.55700000000002</v>
      </c>
      <c r="AJ15" s="38">
        <v>163.20500000000001</v>
      </c>
      <c r="AK15" s="38">
        <v>0</v>
      </c>
      <c r="AL15" s="38">
        <v>331.61700000000002</v>
      </c>
    </row>
    <row r="16" spans="1:38" ht="15.95" customHeight="1">
      <c r="A16" s="35"/>
      <c r="B16" s="36"/>
      <c r="C16" s="37">
        <v>44835</v>
      </c>
      <c r="D16" s="38">
        <v>74.061999999999998</v>
      </c>
      <c r="E16" s="38">
        <v>0</v>
      </c>
      <c r="F16" s="38">
        <v>567.721</v>
      </c>
      <c r="G16" s="38">
        <v>227.071</v>
      </c>
      <c r="H16" s="38">
        <v>548.41099999999994</v>
      </c>
      <c r="I16" s="38">
        <v>379.80099999999999</v>
      </c>
      <c r="J16" s="38">
        <v>1091.154</v>
      </c>
      <c r="K16" s="38">
        <v>177.41200000000001</v>
      </c>
      <c r="L16" s="38">
        <v>1137.567</v>
      </c>
      <c r="M16" s="38">
        <v>37.206000000000003</v>
      </c>
      <c r="N16" s="38">
        <v>3.1659999999999999</v>
      </c>
      <c r="O16" s="38">
        <v>150.44300000000001</v>
      </c>
      <c r="P16" s="38">
        <v>16.108000000000001</v>
      </c>
      <c r="Q16" s="38">
        <v>1492.57</v>
      </c>
      <c r="R16" s="38">
        <v>13426.14</v>
      </c>
      <c r="S16" s="38">
        <v>48473.760999999999</v>
      </c>
      <c r="T16" s="38">
        <v>5219.0110000000004</v>
      </c>
      <c r="U16" s="38">
        <v>423.68299999999999</v>
      </c>
      <c r="V16" s="38">
        <v>5983.8940000000002</v>
      </c>
      <c r="W16" s="38">
        <v>1675.37</v>
      </c>
      <c r="X16" s="38">
        <v>17585.722000000002</v>
      </c>
      <c r="Y16" s="38">
        <v>5887.48</v>
      </c>
      <c r="Z16" s="38">
        <v>2944.2919999999999</v>
      </c>
      <c r="AA16" s="38">
        <v>8896.5669999999991</v>
      </c>
      <c r="AB16" s="38">
        <v>0</v>
      </c>
      <c r="AC16" s="38">
        <v>1804.6780000000001</v>
      </c>
      <c r="AD16" s="38">
        <v>1929.1559999999999</v>
      </c>
      <c r="AE16" s="38">
        <v>615.85599999999999</v>
      </c>
      <c r="AF16" s="38">
        <v>0.79500000000000004</v>
      </c>
      <c r="AG16" s="38">
        <v>150</v>
      </c>
      <c r="AH16" s="38">
        <v>4613.8310000000001</v>
      </c>
      <c r="AI16" s="38">
        <v>532.82899999999995</v>
      </c>
      <c r="AJ16" s="38">
        <v>225.572</v>
      </c>
      <c r="AK16" s="38">
        <v>3.7629999999999999</v>
      </c>
      <c r="AL16" s="38">
        <v>303.64600000000002</v>
      </c>
    </row>
    <row r="17" spans="1:38" ht="15.95" customHeight="1">
      <c r="A17" s="35"/>
      <c r="B17" s="36"/>
      <c r="C17" s="37">
        <v>44866</v>
      </c>
      <c r="D17" s="38">
        <v>14.022</v>
      </c>
      <c r="E17" s="38">
        <v>0</v>
      </c>
      <c r="F17" s="38">
        <v>370.51</v>
      </c>
      <c r="G17" s="38">
        <v>665.45100000000002</v>
      </c>
      <c r="H17" s="38">
        <v>329.24599999999998</v>
      </c>
      <c r="I17" s="38">
        <v>461.10500000000002</v>
      </c>
      <c r="J17" s="38">
        <v>940.34799999999996</v>
      </c>
      <c r="K17" s="38">
        <v>203.214</v>
      </c>
      <c r="L17" s="38">
        <v>976.78</v>
      </c>
      <c r="M17" s="38">
        <v>56.408000000000001</v>
      </c>
      <c r="N17" s="38">
        <v>0.43099999999999999</v>
      </c>
      <c r="O17" s="38">
        <v>182.86099999999999</v>
      </c>
      <c r="P17" s="38">
        <v>22.186</v>
      </c>
      <c r="Q17" s="38">
        <v>1669.2850000000001</v>
      </c>
      <c r="R17" s="38">
        <v>14922.661</v>
      </c>
      <c r="S17" s="38">
        <v>2066.7979999999998</v>
      </c>
      <c r="T17" s="38">
        <v>2734.3829999999998</v>
      </c>
      <c r="U17" s="38">
        <v>331.80099999999999</v>
      </c>
      <c r="V17" s="38">
        <v>7022.8050000000003</v>
      </c>
      <c r="W17" s="38">
        <v>2677.9250000000002</v>
      </c>
      <c r="X17" s="38">
        <v>21362.376</v>
      </c>
      <c r="Y17" s="38">
        <v>5836.3879999999999</v>
      </c>
      <c r="Z17" s="38">
        <v>4878.6549999999997</v>
      </c>
      <c r="AA17" s="38">
        <v>8048.5590000000002</v>
      </c>
      <c r="AB17" s="38">
        <v>0</v>
      </c>
      <c r="AC17" s="38">
        <v>1705.2429999999999</v>
      </c>
      <c r="AD17" s="38">
        <v>1227.2850000000001</v>
      </c>
      <c r="AE17" s="38">
        <v>753.76</v>
      </c>
      <c r="AF17" s="38">
        <v>0.33700000000000002</v>
      </c>
      <c r="AG17" s="38">
        <v>4</v>
      </c>
      <c r="AH17" s="38">
        <v>4920.4859999999999</v>
      </c>
      <c r="AI17" s="38">
        <v>1262.665</v>
      </c>
      <c r="AJ17" s="38">
        <v>330.66800000000001</v>
      </c>
      <c r="AK17" s="38">
        <v>11.188000000000001</v>
      </c>
      <c r="AL17" s="38">
        <v>326.39600000000002</v>
      </c>
    </row>
    <row r="18" spans="1:38" ht="15.95" customHeight="1">
      <c r="A18" s="35">
        <v>44896</v>
      </c>
      <c r="B18" s="36">
        <v>44896</v>
      </c>
      <c r="C18" s="37">
        <v>44896</v>
      </c>
      <c r="D18" s="38">
        <v>93.941999999999993</v>
      </c>
      <c r="E18" s="38">
        <v>0</v>
      </c>
      <c r="F18" s="38">
        <v>446.33300000000003</v>
      </c>
      <c r="G18" s="38">
        <v>1050.2239999999999</v>
      </c>
      <c r="H18" s="38">
        <v>330.89100000000002</v>
      </c>
      <c r="I18" s="38">
        <v>299.62400000000002</v>
      </c>
      <c r="J18" s="38">
        <v>864.16399999999999</v>
      </c>
      <c r="K18" s="38">
        <v>195.68799999999999</v>
      </c>
      <c r="L18" s="38">
        <v>4207.0140000000001</v>
      </c>
      <c r="M18" s="38">
        <v>52.536000000000001</v>
      </c>
      <c r="N18" s="38">
        <v>1.3220000000000001</v>
      </c>
      <c r="O18" s="38">
        <v>237.095</v>
      </c>
      <c r="P18" s="38">
        <v>12.156000000000001</v>
      </c>
      <c r="Q18" s="38">
        <v>339.10399999999998</v>
      </c>
      <c r="R18" s="38">
        <v>12681.597</v>
      </c>
      <c r="S18" s="38">
        <v>2778.2489999999998</v>
      </c>
      <c r="T18" s="38">
        <v>765.28700000000003</v>
      </c>
      <c r="U18" s="38">
        <v>101.47</v>
      </c>
      <c r="V18" s="38">
        <v>5206.0940000000001</v>
      </c>
      <c r="W18" s="38">
        <v>1015.384</v>
      </c>
      <c r="X18" s="38">
        <v>25591.19</v>
      </c>
      <c r="Y18" s="38">
        <v>34.646999999999998</v>
      </c>
      <c r="Z18" s="38">
        <v>3162.33</v>
      </c>
      <c r="AA18" s="38">
        <v>4921.6239999999998</v>
      </c>
      <c r="AB18" s="38">
        <v>0</v>
      </c>
      <c r="AC18" s="38">
        <v>566.35900000000004</v>
      </c>
      <c r="AD18" s="38">
        <v>394.34699999999998</v>
      </c>
      <c r="AE18" s="38">
        <v>492.46499999999997</v>
      </c>
      <c r="AF18" s="38">
        <v>7.8E-2</v>
      </c>
      <c r="AG18" s="38">
        <v>33</v>
      </c>
      <c r="AH18" s="38">
        <v>1904.7570000000001</v>
      </c>
      <c r="AI18" s="38">
        <v>691.54300000000001</v>
      </c>
      <c r="AJ18" s="38">
        <v>199.51900000000001</v>
      </c>
      <c r="AK18" s="38">
        <v>11.148999999999999</v>
      </c>
      <c r="AL18" s="38">
        <v>368.858</v>
      </c>
    </row>
    <row r="19" spans="1:38" ht="15.95" customHeight="1">
      <c r="A19" s="35">
        <v>44927</v>
      </c>
      <c r="B19" s="36">
        <v>44927</v>
      </c>
      <c r="C19" s="37">
        <v>44927</v>
      </c>
      <c r="D19" s="38">
        <v>190.10400000000001</v>
      </c>
      <c r="E19" s="38">
        <v>0</v>
      </c>
      <c r="F19" s="38">
        <v>318.15899999999999</v>
      </c>
      <c r="G19" s="38">
        <v>1518.912</v>
      </c>
      <c r="H19" s="38">
        <v>483.18900000000002</v>
      </c>
      <c r="I19" s="38">
        <v>195.19399999999999</v>
      </c>
      <c r="J19" s="38">
        <v>1139.325</v>
      </c>
      <c r="K19" s="38">
        <v>271.50799999999998</v>
      </c>
      <c r="L19" s="38">
        <v>1484.7239999999999</v>
      </c>
      <c r="M19" s="38">
        <v>36.258000000000003</v>
      </c>
      <c r="N19" s="38">
        <v>0.16700000000000001</v>
      </c>
      <c r="O19" s="38">
        <v>278.95499999999998</v>
      </c>
      <c r="P19" s="38">
        <v>24.715</v>
      </c>
      <c r="Q19" s="38">
        <v>110.795</v>
      </c>
      <c r="R19" s="38">
        <v>13586.534</v>
      </c>
      <c r="S19" s="38">
        <v>31584.244999999999</v>
      </c>
      <c r="T19" s="38">
        <v>837.20399999999995</v>
      </c>
      <c r="U19" s="38">
        <v>34.868000000000002</v>
      </c>
      <c r="V19" s="38">
        <v>3455.5889999999999</v>
      </c>
      <c r="W19" s="38">
        <v>997.52599999999995</v>
      </c>
      <c r="X19" s="38">
        <v>31679.767</v>
      </c>
      <c r="Y19" s="38">
        <v>0.38</v>
      </c>
      <c r="Z19" s="38">
        <v>5362.3249999999998</v>
      </c>
      <c r="AA19" s="38">
        <v>10064.173000000001</v>
      </c>
      <c r="AB19" s="38">
        <v>0</v>
      </c>
      <c r="AC19" s="38">
        <v>481.34500000000003</v>
      </c>
      <c r="AD19" s="38">
        <v>298.34800000000001</v>
      </c>
      <c r="AE19" s="38">
        <v>10</v>
      </c>
      <c r="AF19" s="38">
        <v>0.59099999999999997</v>
      </c>
      <c r="AG19" s="38">
        <v>28</v>
      </c>
      <c r="AH19" s="38">
        <v>2201.759</v>
      </c>
      <c r="AI19" s="38">
        <v>560.93399999999997</v>
      </c>
      <c r="AJ19" s="38">
        <v>110.468</v>
      </c>
      <c r="AK19" s="38">
        <v>12.085000000000001</v>
      </c>
      <c r="AL19" s="38">
        <v>283.78800000000001</v>
      </c>
    </row>
    <row r="20" spans="1:38" ht="15.95" customHeight="1">
      <c r="A20" s="35"/>
      <c r="B20" s="36"/>
      <c r="C20" s="37">
        <v>44958</v>
      </c>
      <c r="D20" s="38">
        <v>142.197</v>
      </c>
      <c r="E20" s="38">
        <v>0</v>
      </c>
      <c r="F20" s="38">
        <v>528.34900000000005</v>
      </c>
      <c r="G20" s="38">
        <v>1933.1769999999999</v>
      </c>
      <c r="H20" s="38">
        <v>459.214</v>
      </c>
      <c r="I20" s="38">
        <v>115.155</v>
      </c>
      <c r="J20" s="38">
        <v>1458.1110000000001</v>
      </c>
      <c r="K20" s="38">
        <v>351.23700000000002</v>
      </c>
      <c r="L20" s="38">
        <v>1051.876</v>
      </c>
      <c r="M20" s="38">
        <v>72.980999999999995</v>
      </c>
      <c r="N20" s="38">
        <v>2</v>
      </c>
      <c r="O20" s="38">
        <v>216.46</v>
      </c>
      <c r="P20" s="38">
        <v>37</v>
      </c>
      <c r="Q20" s="38">
        <v>483.27300000000002</v>
      </c>
      <c r="R20" s="38">
        <v>9307.3590000000004</v>
      </c>
      <c r="S20" s="38">
        <v>66955.659</v>
      </c>
      <c r="T20" s="38">
        <v>1923.4179999999999</v>
      </c>
      <c r="U20" s="38">
        <v>186.35499999999999</v>
      </c>
      <c r="V20" s="38">
        <v>5803.598</v>
      </c>
      <c r="W20" s="38">
        <v>1777.8340000000001</v>
      </c>
      <c r="X20" s="38">
        <v>12637.93</v>
      </c>
      <c r="Y20" s="38">
        <v>0.52</v>
      </c>
      <c r="Z20" s="38">
        <v>4597.183</v>
      </c>
      <c r="AA20" s="38">
        <v>4620.7790000000005</v>
      </c>
      <c r="AB20" s="38">
        <v>0</v>
      </c>
      <c r="AC20" s="38">
        <v>1009.0359999999999</v>
      </c>
      <c r="AD20" s="38">
        <v>152.89500000000001</v>
      </c>
      <c r="AE20" s="38">
        <v>55.816000000000003</v>
      </c>
      <c r="AF20" s="38">
        <v>1.7769999999999999</v>
      </c>
      <c r="AG20" s="38">
        <v>16</v>
      </c>
      <c r="AH20" s="38">
        <v>1422.27</v>
      </c>
      <c r="AI20" s="38">
        <v>781.65899999999999</v>
      </c>
      <c r="AJ20" s="38">
        <v>163.98400000000001</v>
      </c>
      <c r="AK20" s="38">
        <v>11.304</v>
      </c>
      <c r="AL20" s="38">
        <v>118.304</v>
      </c>
    </row>
    <row r="21" spans="1:38" ht="15.95" customHeight="1">
      <c r="A21" s="35"/>
      <c r="B21" s="36"/>
      <c r="C21" s="37">
        <v>44986</v>
      </c>
      <c r="D21" s="38">
        <v>229.13499999999999</v>
      </c>
      <c r="E21" s="38">
        <v>0</v>
      </c>
      <c r="F21" s="38">
        <v>223.29599999999999</v>
      </c>
      <c r="G21" s="38">
        <v>1665.722</v>
      </c>
      <c r="H21" s="38">
        <v>298.976</v>
      </c>
      <c r="I21" s="38">
        <v>125.48399999999999</v>
      </c>
      <c r="J21" s="38">
        <v>1433.2750000000001</v>
      </c>
      <c r="K21" s="38">
        <v>450.34399999999999</v>
      </c>
      <c r="L21" s="38">
        <v>1716.076</v>
      </c>
      <c r="M21" s="38">
        <v>78.900000000000006</v>
      </c>
      <c r="N21" s="38">
        <v>1.762</v>
      </c>
      <c r="O21" s="38">
        <v>214.36</v>
      </c>
      <c r="P21" s="38">
        <v>36.69</v>
      </c>
      <c r="Q21" s="38">
        <v>1884.075</v>
      </c>
      <c r="R21" s="38">
        <v>17750.127</v>
      </c>
      <c r="S21" s="38">
        <v>81413.975999999995</v>
      </c>
      <c r="T21" s="38">
        <v>2745.1559999999999</v>
      </c>
      <c r="U21" s="38">
        <v>464.87700000000001</v>
      </c>
      <c r="V21" s="38">
        <v>3629.8719999999998</v>
      </c>
      <c r="W21" s="38">
        <v>1146.365</v>
      </c>
      <c r="X21" s="38">
        <v>11433.999</v>
      </c>
      <c r="Y21" s="38">
        <v>0</v>
      </c>
      <c r="Z21" s="38">
        <v>3533.4079999999999</v>
      </c>
      <c r="AA21" s="38">
        <v>4889.9799999999996</v>
      </c>
      <c r="AB21" s="38">
        <v>0</v>
      </c>
      <c r="AC21" s="38">
        <v>1051.7270000000001</v>
      </c>
      <c r="AD21" s="38">
        <v>250.65700000000001</v>
      </c>
      <c r="AE21" s="38">
        <v>206.56800000000001</v>
      </c>
      <c r="AF21" s="38">
        <v>5.2389999999999999</v>
      </c>
      <c r="AG21" s="38">
        <v>2</v>
      </c>
      <c r="AH21" s="38">
        <v>2828.152</v>
      </c>
      <c r="AI21" s="38">
        <v>832.96400000000006</v>
      </c>
      <c r="AJ21" s="38">
        <v>397.64699999999999</v>
      </c>
      <c r="AK21" s="38">
        <v>2.2370000000000001</v>
      </c>
      <c r="AL21" s="38">
        <v>153.44999999999999</v>
      </c>
    </row>
    <row r="22" spans="1:38" ht="15.95" customHeight="1">
      <c r="A22" s="35"/>
      <c r="B22" s="36"/>
      <c r="C22" s="37">
        <v>45017</v>
      </c>
      <c r="D22" s="38">
        <v>315.52800000000002</v>
      </c>
      <c r="E22" s="38">
        <v>0</v>
      </c>
      <c r="F22" s="38">
        <v>78.823999999999998</v>
      </c>
      <c r="G22" s="38">
        <v>851.22799999999995</v>
      </c>
      <c r="H22" s="38">
        <v>206.86500000000001</v>
      </c>
      <c r="I22" s="38">
        <v>64.891000000000005</v>
      </c>
      <c r="J22" s="38">
        <v>1186.518</v>
      </c>
      <c r="K22" s="38">
        <v>730.48699999999997</v>
      </c>
      <c r="L22" s="38">
        <v>1338.6759999999999</v>
      </c>
      <c r="M22" s="38">
        <v>43.793999999999997</v>
      </c>
      <c r="N22" s="38">
        <v>3.4049999999999998</v>
      </c>
      <c r="O22" s="38">
        <v>109.735</v>
      </c>
      <c r="P22" s="38">
        <v>34.438000000000002</v>
      </c>
      <c r="Q22" s="38">
        <v>3095.2779999999998</v>
      </c>
      <c r="R22" s="38">
        <v>10209.597</v>
      </c>
      <c r="S22" s="38">
        <v>51484.514000000003</v>
      </c>
      <c r="T22" s="38">
        <v>1413.7370000000001</v>
      </c>
      <c r="U22" s="38">
        <v>474.39400000000001</v>
      </c>
      <c r="V22" s="38">
        <v>5005.7560000000003</v>
      </c>
      <c r="W22" s="38">
        <v>1020.182</v>
      </c>
      <c r="X22" s="38">
        <v>14538.001</v>
      </c>
      <c r="Y22" s="38">
        <v>4.0000000000000001E-3</v>
      </c>
      <c r="Z22" s="38">
        <v>2058.0300000000002</v>
      </c>
      <c r="AA22" s="38">
        <v>3559.268</v>
      </c>
      <c r="AB22" s="38">
        <v>0</v>
      </c>
      <c r="AC22" s="38">
        <v>1078.6890000000001</v>
      </c>
      <c r="AD22" s="38">
        <v>129.53399999999999</v>
      </c>
      <c r="AE22" s="38">
        <v>35.648000000000003</v>
      </c>
      <c r="AF22" s="38">
        <v>5.75</v>
      </c>
      <c r="AG22" s="38">
        <v>0</v>
      </c>
      <c r="AH22" s="38">
        <v>5233.6890000000003</v>
      </c>
      <c r="AI22" s="38">
        <v>1102.155</v>
      </c>
      <c r="AJ22" s="38">
        <v>439.37099999999998</v>
      </c>
      <c r="AK22" s="38">
        <v>17.596</v>
      </c>
      <c r="AL22" s="38">
        <v>130.65100000000001</v>
      </c>
    </row>
    <row r="23" spans="1:38" ht="15.95" customHeight="1">
      <c r="A23" s="35"/>
      <c r="B23" s="36"/>
      <c r="C23" s="37">
        <v>45047</v>
      </c>
      <c r="D23" s="38">
        <v>575.21199999999999</v>
      </c>
      <c r="E23" s="38">
        <v>0</v>
      </c>
      <c r="F23" s="38">
        <v>458.35199999999998</v>
      </c>
      <c r="G23" s="38">
        <v>7978.9790000000003</v>
      </c>
      <c r="H23" s="38">
        <v>201.309</v>
      </c>
      <c r="I23" s="38">
        <v>61.273000000000003</v>
      </c>
      <c r="J23" s="38">
        <v>2074.2049999999999</v>
      </c>
      <c r="K23" s="38">
        <v>856.25400000000002</v>
      </c>
      <c r="L23" s="38">
        <v>2129.232</v>
      </c>
      <c r="M23" s="38">
        <v>48.023000000000003</v>
      </c>
      <c r="N23" s="38">
        <v>4</v>
      </c>
      <c r="O23" s="38">
        <v>149.928</v>
      </c>
      <c r="P23" s="38">
        <v>82.093000000000004</v>
      </c>
      <c r="Q23" s="38">
        <v>4491.7389999999996</v>
      </c>
      <c r="R23" s="38">
        <v>14583.888999999999</v>
      </c>
      <c r="S23" s="38">
        <v>40694.294000000002</v>
      </c>
      <c r="T23" s="38">
        <v>3025.6379999999999</v>
      </c>
      <c r="U23" s="38">
        <v>706.43799999999999</v>
      </c>
      <c r="V23" s="38">
        <v>9220.6419999999998</v>
      </c>
      <c r="W23" s="38">
        <v>396.72500000000002</v>
      </c>
      <c r="X23" s="38">
        <v>20801.918000000001</v>
      </c>
      <c r="Y23" s="38">
        <v>1E-3</v>
      </c>
      <c r="Z23" s="38">
        <v>2710.4740000000002</v>
      </c>
      <c r="AA23" s="38">
        <v>14128.655000000001</v>
      </c>
      <c r="AB23" s="38">
        <v>0</v>
      </c>
      <c r="AC23" s="38">
        <v>1562.83</v>
      </c>
      <c r="AD23" s="38">
        <v>200.46700000000001</v>
      </c>
      <c r="AE23" s="38">
        <v>10</v>
      </c>
      <c r="AF23" s="38">
        <v>2.089</v>
      </c>
      <c r="AG23" s="38">
        <v>0</v>
      </c>
      <c r="AH23" s="38">
        <v>2322.0219999999999</v>
      </c>
      <c r="AI23" s="38">
        <v>1064.7619999999999</v>
      </c>
      <c r="AJ23" s="38">
        <v>549.952</v>
      </c>
      <c r="AK23" s="38">
        <v>5.5149999999999997</v>
      </c>
      <c r="AL23" s="38">
        <v>270.36500000000001</v>
      </c>
    </row>
    <row r="24" spans="1:38" s="43" customFormat="1" ht="15.95" customHeight="1">
      <c r="A24" s="39"/>
      <c r="B24" s="40"/>
      <c r="C24" s="41">
        <v>45078</v>
      </c>
      <c r="D24" s="42">
        <v>1107.519</v>
      </c>
      <c r="E24" s="42">
        <v>0</v>
      </c>
      <c r="F24" s="42">
        <v>275.30099999999999</v>
      </c>
      <c r="G24" s="42">
        <v>5612.1670000000004</v>
      </c>
      <c r="H24" s="42">
        <v>3950.6309999999999</v>
      </c>
      <c r="I24" s="42">
        <v>55.604999999999997</v>
      </c>
      <c r="J24" s="42">
        <v>1436.2059999999999</v>
      </c>
      <c r="K24" s="42">
        <v>711.745</v>
      </c>
      <c r="L24" s="42">
        <v>2324.9</v>
      </c>
      <c r="M24" s="42">
        <v>40.487000000000002</v>
      </c>
      <c r="N24" s="42">
        <v>8.4559999999999995</v>
      </c>
      <c r="O24" s="42">
        <v>269.96699999999998</v>
      </c>
      <c r="P24" s="42">
        <v>63.704000000000001</v>
      </c>
      <c r="Q24" s="42">
        <v>7044.0069999999996</v>
      </c>
      <c r="R24" s="42">
        <v>12246.921</v>
      </c>
      <c r="S24" s="42">
        <v>55119.432999999997</v>
      </c>
      <c r="T24" s="42">
        <v>4581.3620000000001</v>
      </c>
      <c r="U24" s="42">
        <v>1156.5920000000001</v>
      </c>
      <c r="V24" s="42">
        <v>5268.7359999999999</v>
      </c>
      <c r="W24" s="42">
        <v>120.092</v>
      </c>
      <c r="X24" s="42">
        <v>21457.440999999999</v>
      </c>
      <c r="Y24" s="42">
        <v>0</v>
      </c>
      <c r="Z24" s="42">
        <v>1285.5619999999999</v>
      </c>
      <c r="AA24" s="42">
        <v>10268.376</v>
      </c>
      <c r="AB24" s="42">
        <v>0</v>
      </c>
      <c r="AC24" s="42">
        <v>3248.37</v>
      </c>
      <c r="AD24" s="42">
        <v>385.80799999999999</v>
      </c>
      <c r="AE24" s="42">
        <v>10</v>
      </c>
      <c r="AF24" s="42">
        <v>1.4419999999999999</v>
      </c>
      <c r="AG24" s="42">
        <v>0</v>
      </c>
      <c r="AH24" s="42">
        <v>926.45100000000002</v>
      </c>
      <c r="AI24" s="42">
        <v>822.88</v>
      </c>
      <c r="AJ24" s="42">
        <v>298.81</v>
      </c>
      <c r="AK24" s="42">
        <v>2.581</v>
      </c>
      <c r="AL24" s="42">
        <v>530.66300000000001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192.54101096639153</v>
      </c>
      <c r="E26" s="38" t="str">
        <f t="shared" si="0"/>
        <v>-</v>
      </c>
      <c r="F26" s="38">
        <f t="shared" si="0"/>
        <v>60.06322651586553</v>
      </c>
      <c r="G26" s="38">
        <f t="shared" si="0"/>
        <v>70.336906513978789</v>
      </c>
      <c r="H26" s="38">
        <f t="shared" si="0"/>
        <v>1962.4711264772068</v>
      </c>
      <c r="I26" s="38">
        <f t="shared" si="0"/>
        <v>90.749596070047161</v>
      </c>
      <c r="J26" s="38">
        <f t="shared" si="0"/>
        <v>69.241275573050871</v>
      </c>
      <c r="K26" s="38">
        <f t="shared" si="0"/>
        <v>83.123115337271415</v>
      </c>
      <c r="L26" s="38">
        <f t="shared" si="0"/>
        <v>109.18960451467947</v>
      </c>
      <c r="M26" s="38">
        <f t="shared" si="0"/>
        <v>84.307519313662198</v>
      </c>
      <c r="N26" s="38">
        <f t="shared" si="0"/>
        <v>211.39999999999998</v>
      </c>
      <c r="O26" s="38">
        <f t="shared" si="0"/>
        <v>180.06443092684486</v>
      </c>
      <c r="P26" s="38">
        <f t="shared" si="0"/>
        <v>77.599795354049675</v>
      </c>
      <c r="Q26" s="38">
        <f t="shared" si="0"/>
        <v>156.82137808986676</v>
      </c>
      <c r="R26" s="38">
        <f t="shared" si="0"/>
        <v>83.975687143532156</v>
      </c>
      <c r="S26" s="38">
        <f t="shared" si="0"/>
        <v>135.44757159320665</v>
      </c>
      <c r="T26" s="38">
        <f t="shared" si="0"/>
        <v>151.41804802821753</v>
      </c>
      <c r="U26" s="38">
        <f t="shared" si="0"/>
        <v>163.72165710225102</v>
      </c>
      <c r="V26" s="38">
        <f t="shared" si="0"/>
        <v>57.140663307392259</v>
      </c>
      <c r="W26" s="38">
        <f t="shared" si="0"/>
        <v>30.270842523158358</v>
      </c>
      <c r="X26" s="38">
        <f t="shared" si="0"/>
        <v>103.15126230187042</v>
      </c>
      <c r="Y26" s="38">
        <f t="shared" si="0"/>
        <v>0</v>
      </c>
      <c r="Z26" s="38">
        <f t="shared" si="0"/>
        <v>47.429416404658362</v>
      </c>
      <c r="AA26" s="38">
        <f t="shared" si="0"/>
        <v>72.677661107869071</v>
      </c>
      <c r="AB26" s="38" t="str">
        <f t="shared" si="0"/>
        <v>-</v>
      </c>
      <c r="AC26" s="38">
        <f t="shared" si="0"/>
        <v>207.85178170370418</v>
      </c>
      <c r="AD26" s="38">
        <f t="shared" si="0"/>
        <v>192.45461846588213</v>
      </c>
      <c r="AE26" s="38">
        <f t="shared" si="0"/>
        <v>100</v>
      </c>
      <c r="AF26" s="38">
        <f t="shared" si="0"/>
        <v>69.028243178554334</v>
      </c>
      <c r="AG26" s="38" t="str">
        <f t="shared" si="0"/>
        <v>-</v>
      </c>
      <c r="AH26" s="38">
        <f t="shared" si="0"/>
        <v>39.89845918772518</v>
      </c>
      <c r="AI26" s="38">
        <f t="shared" si="0"/>
        <v>77.282998454114633</v>
      </c>
      <c r="AJ26" s="38">
        <f t="shared" si="0"/>
        <v>54.333832770859999</v>
      </c>
      <c r="AK26" s="38">
        <f t="shared" si="0"/>
        <v>46.79963735267453</v>
      </c>
      <c r="AL26" s="38">
        <f t="shared" si="0"/>
        <v>196.27651508146394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95.787332418288102</v>
      </c>
      <c r="E27" s="38" t="str">
        <f t="shared" si="1"/>
        <v>-</v>
      </c>
      <c r="F27" s="38">
        <f t="shared" si="1"/>
        <v>85.543430300845785</v>
      </c>
      <c r="G27" s="38">
        <f t="shared" si="1"/>
        <v>588.29966329966328</v>
      </c>
      <c r="H27" s="38">
        <f t="shared" si="1"/>
        <v>2479.9320795460249</v>
      </c>
      <c r="I27" s="38">
        <f t="shared" si="1"/>
        <v>78.038819418129762</v>
      </c>
      <c r="J27" s="38">
        <f t="shared" si="1"/>
        <v>120.65622193528007</v>
      </c>
      <c r="K27" s="38">
        <f t="shared" si="1"/>
        <v>127.00705569969915</v>
      </c>
      <c r="L27" s="38">
        <f t="shared" si="1"/>
        <v>128.65634936709424</v>
      </c>
      <c r="M27" s="38">
        <f t="shared" si="1"/>
        <v>169.40876187288171</v>
      </c>
      <c r="N27" s="38">
        <f t="shared" si="1"/>
        <v>2260.9625668449198</v>
      </c>
      <c r="O27" s="38">
        <f t="shared" si="1"/>
        <v>147.71102004191127</v>
      </c>
      <c r="P27" s="38">
        <f t="shared" si="1"/>
        <v>578.81155733236415</v>
      </c>
      <c r="Q27" s="38">
        <f t="shared" si="1"/>
        <v>105.04461185353597</v>
      </c>
      <c r="R27" s="38">
        <f t="shared" si="1"/>
        <v>83.305043310467326</v>
      </c>
      <c r="S27" s="38">
        <f t="shared" si="1"/>
        <v>139.67382936568069</v>
      </c>
      <c r="T27" s="38">
        <f t="shared" si="1"/>
        <v>156.68861479193288</v>
      </c>
      <c r="U27" s="38">
        <f t="shared" si="1"/>
        <v>67.787757092385647</v>
      </c>
      <c r="V27" s="38">
        <f t="shared" si="1"/>
        <v>75.909701397275299</v>
      </c>
      <c r="W27" s="38">
        <f t="shared" si="1"/>
        <v>39.764246217012683</v>
      </c>
      <c r="X27" s="38">
        <f t="shared" si="1"/>
        <v>125.80460496248716</v>
      </c>
      <c r="Y27" s="38" t="str">
        <f t="shared" si="1"/>
        <v>-</v>
      </c>
      <c r="Z27" s="38">
        <f t="shared" si="1"/>
        <v>93.539160494689511</v>
      </c>
      <c r="AA27" s="38">
        <f t="shared" si="1"/>
        <v>79.656512100318238</v>
      </c>
      <c r="AB27" s="38" t="str">
        <f t="shared" si="1"/>
        <v>-</v>
      </c>
      <c r="AC27" s="38">
        <f t="shared" si="1"/>
        <v>119.5005387580202</v>
      </c>
      <c r="AD27" s="38">
        <f t="shared" si="1"/>
        <v>69.483280594611813</v>
      </c>
      <c r="AE27" s="38" t="str">
        <f t="shared" si="1"/>
        <v>-</v>
      </c>
      <c r="AF27" s="38">
        <f t="shared" si="1"/>
        <v>154.05982905982904</v>
      </c>
      <c r="AG27" s="38">
        <f t="shared" si="1"/>
        <v>0</v>
      </c>
      <c r="AH27" s="38">
        <f t="shared" si="1"/>
        <v>86.694964501376987</v>
      </c>
      <c r="AI27" s="38">
        <f t="shared" si="1"/>
        <v>79.040768123194781</v>
      </c>
      <c r="AJ27" s="38">
        <f t="shared" si="1"/>
        <v>97.34746800802732</v>
      </c>
      <c r="AK27" s="38">
        <f t="shared" si="1"/>
        <v>117.42493175614194</v>
      </c>
      <c r="AL27" s="38">
        <f t="shared" si="1"/>
        <v>113.55452366686637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44713</v>
      </c>
      <c r="B33" s="36">
        <v>44713</v>
      </c>
      <c r="C33" s="37">
        <v>44713</v>
      </c>
      <c r="D33" s="54">
        <v>2200.130836764753</v>
      </c>
      <c r="E33" s="54">
        <v>0</v>
      </c>
      <c r="F33" s="54">
        <v>2521.1482633472747</v>
      </c>
      <c r="G33" s="54">
        <v>477.95083357443258</v>
      </c>
      <c r="H33" s="54">
        <v>628.28880003013114</v>
      </c>
      <c r="I33" s="54">
        <v>916.63718018890438</v>
      </c>
      <c r="J33" s="54">
        <v>1303.3616521146673</v>
      </c>
      <c r="K33" s="54">
        <v>993.73749727871984</v>
      </c>
      <c r="L33" s="54">
        <v>671.82305643082532</v>
      </c>
      <c r="M33" s="54">
        <v>436.27411188752666</v>
      </c>
      <c r="N33" s="54">
        <v>363.6283422459893</v>
      </c>
      <c r="O33" s="54">
        <v>1217.8397030098431</v>
      </c>
      <c r="P33" s="54">
        <v>1481.9400327094313</v>
      </c>
      <c r="Q33" s="54">
        <v>355.01778270490797</v>
      </c>
      <c r="R33" s="54">
        <v>235.922418200409</v>
      </c>
      <c r="S33" s="54">
        <v>47.179039643347622</v>
      </c>
      <c r="T33" s="54">
        <v>64.563726288226817</v>
      </c>
      <c r="U33" s="54">
        <v>44.415759385205455</v>
      </c>
      <c r="V33" s="54">
        <v>229.01196232016108</v>
      </c>
      <c r="W33" s="54">
        <v>131.67598423893247</v>
      </c>
      <c r="X33" s="54">
        <v>99.641069666012257</v>
      </c>
      <c r="Y33" s="54">
        <v>0</v>
      </c>
      <c r="Z33" s="54">
        <v>306.60301362746361</v>
      </c>
      <c r="AA33" s="54">
        <v>56.396972247998534</v>
      </c>
      <c r="AB33" s="54">
        <v>0</v>
      </c>
      <c r="AC33" s="54">
        <v>48.77409539603773</v>
      </c>
      <c r="AD33" s="54">
        <v>502.52792330703301</v>
      </c>
      <c r="AE33" s="54">
        <v>0</v>
      </c>
      <c r="AF33" s="54">
        <v>192.49038461538461</v>
      </c>
      <c r="AG33" s="54">
        <v>909.8</v>
      </c>
      <c r="AH33" s="54">
        <v>433.88548921846882</v>
      </c>
      <c r="AI33" s="54">
        <v>204.09454769696555</v>
      </c>
      <c r="AJ33" s="54">
        <v>551.79056334540905</v>
      </c>
      <c r="AK33" s="54">
        <v>1254.369881710646</v>
      </c>
      <c r="AL33" s="54">
        <v>691.05283531627151</v>
      </c>
    </row>
    <row r="34" spans="1:38" ht="15.95" customHeight="1">
      <c r="A34" s="35"/>
      <c r="B34" s="36"/>
      <c r="C34" s="37">
        <v>44743</v>
      </c>
      <c r="D34" s="54">
        <v>2458.2891083077393</v>
      </c>
      <c r="E34" s="54">
        <v>0</v>
      </c>
      <c r="F34" s="54">
        <v>2456.190239216266</v>
      </c>
      <c r="G34" s="54">
        <v>807.83266257631442</v>
      </c>
      <c r="H34" s="54">
        <v>686.01847744770316</v>
      </c>
      <c r="I34" s="54">
        <v>1303.7972997011527</v>
      </c>
      <c r="J34" s="54">
        <v>1261.1723153600824</v>
      </c>
      <c r="K34" s="54">
        <v>1168.4952709497315</v>
      </c>
      <c r="L34" s="54">
        <v>598.70551380871416</v>
      </c>
      <c r="M34" s="54">
        <v>449.80245192307689</v>
      </c>
      <c r="N34" s="54">
        <v>580.85092479787352</v>
      </c>
      <c r="O34" s="54">
        <v>1026.5389660851629</v>
      </c>
      <c r="P34" s="54">
        <v>1466.9046905589516</v>
      </c>
      <c r="Q34" s="54">
        <v>468.03567979274567</v>
      </c>
      <c r="R34" s="54">
        <v>270.32616412406071</v>
      </c>
      <c r="S34" s="54">
        <v>45.540216586899426</v>
      </c>
      <c r="T34" s="54">
        <v>59.096393674288052</v>
      </c>
      <c r="U34" s="54">
        <v>55.992710930280488</v>
      </c>
      <c r="V34" s="54">
        <v>238.48054477315927</v>
      </c>
      <c r="W34" s="54">
        <v>174.97924426942049</v>
      </c>
      <c r="X34" s="54">
        <v>116.18211299395938</v>
      </c>
      <c r="Y34" s="54">
        <v>55800</v>
      </c>
      <c r="Z34" s="54">
        <v>256.84279222992166</v>
      </c>
      <c r="AA34" s="54">
        <v>55.358482563551199</v>
      </c>
      <c r="AB34" s="54">
        <v>0</v>
      </c>
      <c r="AC34" s="54">
        <v>149.80334574250995</v>
      </c>
      <c r="AD34" s="54">
        <v>528.17829509260048</v>
      </c>
      <c r="AE34" s="54">
        <v>722.80621391734257</v>
      </c>
      <c r="AF34" s="54">
        <v>432</v>
      </c>
      <c r="AG34" s="54">
        <v>911.5232975440673</v>
      </c>
      <c r="AH34" s="54">
        <v>303.78914106055839</v>
      </c>
      <c r="AI34" s="54">
        <v>299.54375802708574</v>
      </c>
      <c r="AJ34" s="54">
        <v>638.9775244481699</v>
      </c>
      <c r="AK34" s="54">
        <v>0</v>
      </c>
      <c r="AL34" s="54">
        <v>909.90299311590059</v>
      </c>
    </row>
    <row r="35" spans="1:38" ht="15.95" customHeight="1">
      <c r="A35" s="35"/>
      <c r="B35" s="36"/>
      <c r="C35" s="37">
        <v>44774</v>
      </c>
      <c r="D35" s="54">
        <v>2961.0122546051643</v>
      </c>
      <c r="E35" s="54">
        <v>0</v>
      </c>
      <c r="F35" s="54">
        <v>2520.9956839891806</v>
      </c>
      <c r="G35" s="54">
        <v>775.61798416413217</v>
      </c>
      <c r="H35" s="54">
        <v>579.19609882832913</v>
      </c>
      <c r="I35" s="54">
        <v>1609.7172440443717</v>
      </c>
      <c r="J35" s="54">
        <v>1252.2599171169281</v>
      </c>
      <c r="K35" s="54">
        <v>1486.5178559017722</v>
      </c>
      <c r="L35" s="54">
        <v>759.09564563448907</v>
      </c>
      <c r="M35" s="54">
        <v>472.7527769159168</v>
      </c>
      <c r="N35" s="54">
        <v>665.05670498084294</v>
      </c>
      <c r="O35" s="54">
        <v>1344.7868607630755</v>
      </c>
      <c r="P35" s="54">
        <v>1511.6880064829822</v>
      </c>
      <c r="Q35" s="54">
        <v>529.08541514801311</v>
      </c>
      <c r="R35" s="54">
        <v>297.64817125315216</v>
      </c>
      <c r="S35" s="54">
        <v>50.65577568984417</v>
      </c>
      <c r="T35" s="54">
        <v>53.477787974772227</v>
      </c>
      <c r="U35" s="54">
        <v>47.948173567462447</v>
      </c>
      <c r="V35" s="54">
        <v>326.40775179338283</v>
      </c>
      <c r="W35" s="54">
        <v>119.51863936420636</v>
      </c>
      <c r="X35" s="54">
        <v>120.98616641927983</v>
      </c>
      <c r="Y35" s="54">
        <v>326.33676654351109</v>
      </c>
      <c r="Z35" s="54">
        <v>410.15591073684595</v>
      </c>
      <c r="AA35" s="54">
        <v>55.111933386391193</v>
      </c>
      <c r="AB35" s="54">
        <v>0</v>
      </c>
      <c r="AC35" s="54">
        <v>116.54700090067195</v>
      </c>
      <c r="AD35" s="54">
        <v>675.0262864780575</v>
      </c>
      <c r="AE35" s="54">
        <v>1106.382366883616</v>
      </c>
      <c r="AF35" s="54">
        <v>0</v>
      </c>
      <c r="AG35" s="54">
        <v>1032.50721792072</v>
      </c>
      <c r="AH35" s="54">
        <v>274.5656784215625</v>
      </c>
      <c r="AI35" s="54">
        <v>354.33990316274372</v>
      </c>
      <c r="AJ35" s="54">
        <v>733.76402882056061</v>
      </c>
      <c r="AK35" s="54">
        <v>0</v>
      </c>
      <c r="AL35" s="54">
        <v>1018.7845254121333</v>
      </c>
    </row>
    <row r="36" spans="1:38" ht="15.95" customHeight="1">
      <c r="A36" s="35"/>
      <c r="B36" s="36"/>
      <c r="C36" s="37">
        <v>44805</v>
      </c>
      <c r="D36" s="54">
        <v>3369.6609774583835</v>
      </c>
      <c r="E36" s="54">
        <v>0</v>
      </c>
      <c r="F36" s="54">
        <v>2359.996157497319</v>
      </c>
      <c r="G36" s="54">
        <v>1031.4012396429748</v>
      </c>
      <c r="H36" s="54">
        <v>599.1288143214199</v>
      </c>
      <c r="I36" s="54">
        <v>2108.0579809234</v>
      </c>
      <c r="J36" s="54">
        <v>1321.3586994261962</v>
      </c>
      <c r="K36" s="54">
        <v>1436.7845300960291</v>
      </c>
      <c r="L36" s="54">
        <v>762.1749237385626</v>
      </c>
      <c r="M36" s="54">
        <v>849.27265878098387</v>
      </c>
      <c r="N36" s="54">
        <v>466.59616858237553</v>
      </c>
      <c r="O36" s="54">
        <v>1565.8857765839784</v>
      </c>
      <c r="P36" s="54">
        <v>1450.7422402916025</v>
      </c>
      <c r="Q36" s="54">
        <v>478.6480090879366</v>
      </c>
      <c r="R36" s="54">
        <v>303.7298679248085</v>
      </c>
      <c r="S36" s="54">
        <v>46.63050979459782</v>
      </c>
      <c r="T36" s="54">
        <v>59.49059748817718</v>
      </c>
      <c r="U36" s="54">
        <v>58.118883183087497</v>
      </c>
      <c r="V36" s="54">
        <v>329.78244611286027</v>
      </c>
      <c r="W36" s="54">
        <v>145.69241216185483</v>
      </c>
      <c r="X36" s="54">
        <v>112.3977643017123</v>
      </c>
      <c r="Y36" s="54">
        <v>575.79472139875372</v>
      </c>
      <c r="Z36" s="54">
        <v>428.15339456447049</v>
      </c>
      <c r="AA36" s="54">
        <v>56.005215441099757</v>
      </c>
      <c r="AB36" s="54">
        <v>0</v>
      </c>
      <c r="AC36" s="54">
        <v>67.471403953098388</v>
      </c>
      <c r="AD36" s="54">
        <v>914.30444374731474</v>
      </c>
      <c r="AE36" s="54">
        <v>1097.5925759360673</v>
      </c>
      <c r="AF36" s="54">
        <v>90.34375</v>
      </c>
      <c r="AG36" s="54">
        <v>1373.0833333333333</v>
      </c>
      <c r="AH36" s="54">
        <v>338.71955912045212</v>
      </c>
      <c r="AI36" s="54">
        <v>291.74248437263583</v>
      </c>
      <c r="AJ36" s="54">
        <v>790.82354707269997</v>
      </c>
      <c r="AK36" s="54">
        <v>0</v>
      </c>
      <c r="AL36" s="54">
        <v>938.10543789974577</v>
      </c>
    </row>
    <row r="37" spans="1:38" ht="15.95" customHeight="1">
      <c r="A37" s="35"/>
      <c r="B37" s="36"/>
      <c r="C37" s="37">
        <v>44835</v>
      </c>
      <c r="D37" s="54">
        <v>3627.5573978558505</v>
      </c>
      <c r="E37" s="54">
        <v>0</v>
      </c>
      <c r="F37" s="54">
        <v>2692.1908684019086</v>
      </c>
      <c r="G37" s="54">
        <v>937.81837398875234</v>
      </c>
      <c r="H37" s="54">
        <v>554.78111854065651</v>
      </c>
      <c r="I37" s="54">
        <v>1968.8130547312935</v>
      </c>
      <c r="J37" s="54">
        <v>1339.873444078471</v>
      </c>
      <c r="K37" s="54">
        <v>1538.819572520461</v>
      </c>
      <c r="L37" s="54">
        <v>758.82961003615605</v>
      </c>
      <c r="M37" s="54">
        <v>888.72512497984189</v>
      </c>
      <c r="N37" s="54">
        <v>369.02590018951355</v>
      </c>
      <c r="O37" s="54">
        <v>1482.7553957312737</v>
      </c>
      <c r="P37" s="54">
        <v>1112.9985100571146</v>
      </c>
      <c r="Q37" s="54">
        <v>532.02619508632756</v>
      </c>
      <c r="R37" s="54">
        <v>319.18142087003412</v>
      </c>
      <c r="S37" s="54">
        <v>55.813022410206621</v>
      </c>
      <c r="T37" s="54">
        <v>57.303242894103882</v>
      </c>
      <c r="U37" s="54">
        <v>56.579527618526114</v>
      </c>
      <c r="V37" s="54">
        <v>216.22645972672646</v>
      </c>
      <c r="W37" s="54">
        <v>99.805237648996936</v>
      </c>
      <c r="X37" s="54">
        <v>113.45124391253313</v>
      </c>
      <c r="Y37" s="54">
        <v>674.76488735418218</v>
      </c>
      <c r="Z37" s="54">
        <v>334.42360981859139</v>
      </c>
      <c r="AA37" s="54">
        <v>58.970313268027994</v>
      </c>
      <c r="AB37" s="54">
        <v>0</v>
      </c>
      <c r="AC37" s="54">
        <v>41.757560628544262</v>
      </c>
      <c r="AD37" s="54">
        <v>1003.6433284814707</v>
      </c>
      <c r="AE37" s="54">
        <v>1138.3537710114053</v>
      </c>
      <c r="AF37" s="54">
        <v>330.54465408805032</v>
      </c>
      <c r="AG37" s="54">
        <v>1097.5133333333333</v>
      </c>
      <c r="AH37" s="54">
        <v>328.95076152550888</v>
      </c>
      <c r="AI37" s="54">
        <v>268.97487561675507</v>
      </c>
      <c r="AJ37" s="54">
        <v>778.92094320217052</v>
      </c>
      <c r="AK37" s="54">
        <v>2476.853308530428</v>
      </c>
      <c r="AL37" s="54">
        <v>987.84900179814656</v>
      </c>
    </row>
    <row r="38" spans="1:38" ht="15.95" customHeight="1">
      <c r="A38" s="35"/>
      <c r="B38" s="36"/>
      <c r="C38" s="37">
        <v>44866</v>
      </c>
      <c r="D38" s="54">
        <v>4071.3101554699756</v>
      </c>
      <c r="E38" s="54">
        <v>0</v>
      </c>
      <c r="F38" s="54">
        <v>2646.7814202045829</v>
      </c>
      <c r="G38" s="54">
        <v>599.09863986980258</v>
      </c>
      <c r="H38" s="54">
        <v>526.88587560668918</v>
      </c>
      <c r="I38" s="54">
        <v>1663.6474165320262</v>
      </c>
      <c r="J38" s="54">
        <v>1371.6218027793966</v>
      </c>
      <c r="K38" s="54">
        <v>1312.4541517808811</v>
      </c>
      <c r="L38" s="54">
        <v>700.70650709473989</v>
      </c>
      <c r="M38" s="54">
        <v>859.38473266203368</v>
      </c>
      <c r="N38" s="54">
        <v>453.07656612529001</v>
      </c>
      <c r="O38" s="54">
        <v>1539.9126987165114</v>
      </c>
      <c r="P38" s="54">
        <v>1447.8962859460921</v>
      </c>
      <c r="Q38" s="54">
        <v>328.70303812710233</v>
      </c>
      <c r="R38" s="54">
        <v>305.63427943581911</v>
      </c>
      <c r="S38" s="54">
        <v>62.287337707894039</v>
      </c>
      <c r="T38" s="54">
        <v>82.538872571984243</v>
      </c>
      <c r="U38" s="54">
        <v>60.431466451276521</v>
      </c>
      <c r="V38" s="54">
        <v>192.6695075543177</v>
      </c>
      <c r="W38" s="54">
        <v>105.96561255449649</v>
      </c>
      <c r="X38" s="54">
        <v>117.50805547098319</v>
      </c>
      <c r="Y38" s="54">
        <v>508.05826617421599</v>
      </c>
      <c r="Z38" s="54">
        <v>184.93345051043781</v>
      </c>
      <c r="AA38" s="54">
        <v>75.239612581581369</v>
      </c>
      <c r="AB38" s="54">
        <v>0</v>
      </c>
      <c r="AC38" s="54">
        <v>64.463566189686745</v>
      </c>
      <c r="AD38" s="54">
        <v>1021.9305303983997</v>
      </c>
      <c r="AE38" s="54">
        <v>1187.4749575461685</v>
      </c>
      <c r="AF38" s="54">
        <v>435.64985163204744</v>
      </c>
      <c r="AG38" s="54">
        <v>933.25</v>
      </c>
      <c r="AH38" s="54">
        <v>319.76555913379286</v>
      </c>
      <c r="AI38" s="54">
        <v>194.95885765424717</v>
      </c>
      <c r="AJ38" s="54">
        <v>696.39480989996014</v>
      </c>
      <c r="AK38" s="54">
        <v>1854.6826957454416</v>
      </c>
      <c r="AL38" s="54">
        <v>1076.4167851321708</v>
      </c>
    </row>
    <row r="39" spans="1:38" ht="15.95" customHeight="1">
      <c r="A39" s="35">
        <v>44896</v>
      </c>
      <c r="B39" s="36">
        <v>44896</v>
      </c>
      <c r="C39" s="37">
        <v>44896</v>
      </c>
      <c r="D39" s="54">
        <v>4103.2635349470947</v>
      </c>
      <c r="E39" s="54">
        <v>0</v>
      </c>
      <c r="F39" s="54">
        <v>2843.5651990778188</v>
      </c>
      <c r="G39" s="54">
        <v>616.09354004479053</v>
      </c>
      <c r="H39" s="54">
        <v>478.98535469384183</v>
      </c>
      <c r="I39" s="54">
        <v>2316.7484480548956</v>
      </c>
      <c r="J39" s="54">
        <v>1234.483489245097</v>
      </c>
      <c r="K39" s="54">
        <v>1953.8772638076939</v>
      </c>
      <c r="L39" s="54">
        <v>674.25348596415415</v>
      </c>
      <c r="M39" s="54">
        <v>1132.3721638495508</v>
      </c>
      <c r="N39" s="54">
        <v>793.12027231467471</v>
      </c>
      <c r="O39" s="54">
        <v>1451.1902401990762</v>
      </c>
      <c r="P39" s="54">
        <v>1347.9632280355381</v>
      </c>
      <c r="Q39" s="54">
        <v>519.83559026139471</v>
      </c>
      <c r="R39" s="54">
        <v>326.34188541080431</v>
      </c>
      <c r="S39" s="54">
        <v>95.79290481162775</v>
      </c>
      <c r="T39" s="54">
        <v>95.200804404099372</v>
      </c>
      <c r="U39" s="54">
        <v>70.673637528333487</v>
      </c>
      <c r="V39" s="54">
        <v>206.95727334158775</v>
      </c>
      <c r="W39" s="54">
        <v>125.76934145111603</v>
      </c>
      <c r="X39" s="54">
        <v>165.35287554037151</v>
      </c>
      <c r="Y39" s="54">
        <v>236.14633301584553</v>
      </c>
      <c r="Z39" s="54">
        <v>299.90755518873743</v>
      </c>
      <c r="AA39" s="54">
        <v>86.211283104926338</v>
      </c>
      <c r="AB39" s="54">
        <v>0</v>
      </c>
      <c r="AC39" s="54">
        <v>54.75253328719063</v>
      </c>
      <c r="AD39" s="54">
        <v>991.45520062280173</v>
      </c>
      <c r="AE39" s="54">
        <v>1184.2140639436304</v>
      </c>
      <c r="AF39" s="54">
        <v>66.935897435897431</v>
      </c>
      <c r="AG39" s="54">
        <v>955.06060606060601</v>
      </c>
      <c r="AH39" s="54">
        <v>625.96620408797548</v>
      </c>
      <c r="AI39" s="54">
        <v>353.20427796969966</v>
      </c>
      <c r="AJ39" s="54">
        <v>884.02115086783715</v>
      </c>
      <c r="AK39" s="54">
        <v>3182.1247645528747</v>
      </c>
      <c r="AL39" s="54">
        <v>1220.8909363494895</v>
      </c>
    </row>
    <row r="40" spans="1:38" ht="15.95" customHeight="1">
      <c r="A40" s="35">
        <v>44927</v>
      </c>
      <c r="B40" s="36">
        <v>44927</v>
      </c>
      <c r="C40" s="37">
        <v>44927</v>
      </c>
      <c r="D40" s="54">
        <v>3876.3775512351135</v>
      </c>
      <c r="E40" s="54">
        <v>0</v>
      </c>
      <c r="F40" s="54">
        <v>2726.0832068242607</v>
      </c>
      <c r="G40" s="54">
        <v>500.76226009143386</v>
      </c>
      <c r="H40" s="54">
        <v>471.84583879185993</v>
      </c>
      <c r="I40" s="54">
        <v>1749.3275049437996</v>
      </c>
      <c r="J40" s="54">
        <v>1133.632973032278</v>
      </c>
      <c r="K40" s="54">
        <v>1414.9019513237179</v>
      </c>
      <c r="L40" s="54">
        <v>696.91697177387846</v>
      </c>
      <c r="M40" s="54">
        <v>1037.2502068509018</v>
      </c>
      <c r="N40" s="54">
        <v>779.12574850299404</v>
      </c>
      <c r="O40" s="54">
        <v>1327.1365883386209</v>
      </c>
      <c r="P40" s="54">
        <v>1400.8242767550071</v>
      </c>
      <c r="Q40" s="54">
        <v>661.90226995803062</v>
      </c>
      <c r="R40" s="54">
        <v>305.62357404765629</v>
      </c>
      <c r="S40" s="54">
        <v>95.800280171332261</v>
      </c>
      <c r="T40" s="54">
        <v>120.88456696336856</v>
      </c>
      <c r="U40" s="54">
        <v>76.216416198233333</v>
      </c>
      <c r="V40" s="54">
        <v>277.96942489399055</v>
      </c>
      <c r="W40" s="54">
        <v>103.59064726132452</v>
      </c>
      <c r="X40" s="54">
        <v>156.71844455169131</v>
      </c>
      <c r="Y40" s="54">
        <v>345.31578947368422</v>
      </c>
      <c r="Z40" s="54">
        <v>223.94724620383883</v>
      </c>
      <c r="AA40" s="54">
        <v>74.126464141663703</v>
      </c>
      <c r="AB40" s="54">
        <v>0</v>
      </c>
      <c r="AC40" s="54">
        <v>50.717157132617977</v>
      </c>
      <c r="AD40" s="54">
        <v>800.32576722485157</v>
      </c>
      <c r="AE40" s="54">
        <v>1278.5999999999999</v>
      </c>
      <c r="AF40" s="54">
        <v>109.29441624365482</v>
      </c>
      <c r="AG40" s="54">
        <v>1389.7142857142858</v>
      </c>
      <c r="AH40" s="54">
        <v>432.92671359581135</v>
      </c>
      <c r="AI40" s="54">
        <v>265.3879654290879</v>
      </c>
      <c r="AJ40" s="54">
        <v>938.9945051960749</v>
      </c>
      <c r="AK40" s="54">
        <v>1807.5796441870086</v>
      </c>
      <c r="AL40" s="54">
        <v>1047.5390960858106</v>
      </c>
    </row>
    <row r="41" spans="1:38" ht="15.95" customHeight="1">
      <c r="A41" s="35"/>
      <c r="B41" s="36"/>
      <c r="C41" s="37">
        <v>44958</v>
      </c>
      <c r="D41" s="54">
        <v>4289.635983881516</v>
      </c>
      <c r="E41" s="54">
        <v>0</v>
      </c>
      <c r="F41" s="54">
        <v>2800.8704511601231</v>
      </c>
      <c r="G41" s="54">
        <v>481.52421118190421</v>
      </c>
      <c r="H41" s="54">
        <v>466.29632154071959</v>
      </c>
      <c r="I41" s="54">
        <v>2010.0287178151189</v>
      </c>
      <c r="J41" s="54">
        <v>1129.6008198278457</v>
      </c>
      <c r="K41" s="54">
        <v>1474.2502270546668</v>
      </c>
      <c r="L41" s="54">
        <v>806.79655206507232</v>
      </c>
      <c r="M41" s="54">
        <v>861.05660377358492</v>
      </c>
      <c r="N41" s="54">
        <v>779</v>
      </c>
      <c r="O41" s="54">
        <v>1506.0887184699252</v>
      </c>
      <c r="P41" s="54">
        <v>1401</v>
      </c>
      <c r="Q41" s="54">
        <v>487.5667479871625</v>
      </c>
      <c r="R41" s="54">
        <v>344.19506962179065</v>
      </c>
      <c r="S41" s="54">
        <v>72.824199728957936</v>
      </c>
      <c r="T41" s="54">
        <v>170.58758106662202</v>
      </c>
      <c r="U41" s="54">
        <v>131.57692575997424</v>
      </c>
      <c r="V41" s="54">
        <v>198.52350696929733</v>
      </c>
      <c r="W41" s="54">
        <v>159.78584558513336</v>
      </c>
      <c r="X41" s="54">
        <v>143.480098323064</v>
      </c>
      <c r="Y41" s="54">
        <v>359.1</v>
      </c>
      <c r="Z41" s="54">
        <v>206.96554759730034</v>
      </c>
      <c r="AA41" s="54">
        <v>91.234363080337758</v>
      </c>
      <c r="AB41" s="54">
        <v>0</v>
      </c>
      <c r="AC41" s="54">
        <v>48.260980777692765</v>
      </c>
      <c r="AD41" s="54">
        <v>630.37672258739656</v>
      </c>
      <c r="AE41" s="54">
        <v>1338.218431990827</v>
      </c>
      <c r="AF41" s="54">
        <v>374.114237478897</v>
      </c>
      <c r="AG41" s="54">
        <v>1086.6875</v>
      </c>
      <c r="AH41" s="54">
        <v>473.00384596454961</v>
      </c>
      <c r="AI41" s="54">
        <v>290.43556589254393</v>
      </c>
      <c r="AJ41" s="54">
        <v>967.36197433895984</v>
      </c>
      <c r="AK41" s="54">
        <v>1738.3503184713377</v>
      </c>
      <c r="AL41" s="54">
        <v>836.58031850148768</v>
      </c>
    </row>
    <row r="42" spans="1:38" ht="15.95" customHeight="1">
      <c r="A42" s="35"/>
      <c r="B42" s="36"/>
      <c r="C42" s="37">
        <v>44986</v>
      </c>
      <c r="D42" s="54">
        <v>4171.0594191197333</v>
      </c>
      <c r="E42" s="54">
        <v>0</v>
      </c>
      <c r="F42" s="54">
        <v>2734.5776816423045</v>
      </c>
      <c r="G42" s="54">
        <v>484.05133569707317</v>
      </c>
      <c r="H42" s="54">
        <v>468.32351426201438</v>
      </c>
      <c r="I42" s="54">
        <v>1791.1353080870867</v>
      </c>
      <c r="J42" s="54">
        <v>1081.2166932375155</v>
      </c>
      <c r="K42" s="54">
        <v>1351.2499422663564</v>
      </c>
      <c r="L42" s="54">
        <v>660.56270759570089</v>
      </c>
      <c r="M42" s="54">
        <v>881.3349809885932</v>
      </c>
      <c r="N42" s="54">
        <v>545.26503972758235</v>
      </c>
      <c r="O42" s="54">
        <v>1503.1762735584998</v>
      </c>
      <c r="P42" s="54">
        <v>824.14685200327062</v>
      </c>
      <c r="Q42" s="54">
        <v>438.5049655666574</v>
      </c>
      <c r="R42" s="54">
        <v>305.09583615936947</v>
      </c>
      <c r="S42" s="54">
        <v>55.623644544764645</v>
      </c>
      <c r="T42" s="54">
        <v>94.311857322498255</v>
      </c>
      <c r="U42" s="54">
        <v>81.768885102941212</v>
      </c>
      <c r="V42" s="54">
        <v>328.18415194805766</v>
      </c>
      <c r="W42" s="54">
        <v>143.23837608440593</v>
      </c>
      <c r="X42" s="54">
        <v>117.11482080766318</v>
      </c>
      <c r="Y42" s="54">
        <v>0</v>
      </c>
      <c r="Z42" s="54">
        <v>188.76025100978998</v>
      </c>
      <c r="AA42" s="54">
        <v>90.321120127280679</v>
      </c>
      <c r="AB42" s="54">
        <v>0</v>
      </c>
      <c r="AC42" s="54">
        <v>60.409892491112245</v>
      </c>
      <c r="AD42" s="54">
        <v>666.38551486692961</v>
      </c>
      <c r="AE42" s="54">
        <v>1252.7787459819526</v>
      </c>
      <c r="AF42" s="54">
        <v>298.38117961443027</v>
      </c>
      <c r="AG42" s="54">
        <v>1519</v>
      </c>
      <c r="AH42" s="54">
        <v>407.91215889386422</v>
      </c>
      <c r="AI42" s="54">
        <v>300.52965794440092</v>
      </c>
      <c r="AJ42" s="54">
        <v>777.88148282270458</v>
      </c>
      <c r="AK42" s="54">
        <v>2087.002682163612</v>
      </c>
      <c r="AL42" s="54">
        <v>897.98807429130011</v>
      </c>
    </row>
    <row r="43" spans="1:38" ht="15.95" customHeight="1">
      <c r="A43" s="35"/>
      <c r="B43" s="36"/>
      <c r="C43" s="37">
        <v>45017</v>
      </c>
      <c r="D43" s="54">
        <v>3682.4555728810124</v>
      </c>
      <c r="E43" s="54">
        <v>0</v>
      </c>
      <c r="F43" s="54">
        <v>2827.981896376738</v>
      </c>
      <c r="G43" s="54">
        <v>550.14155901826541</v>
      </c>
      <c r="H43" s="54">
        <v>459.47796388949314</v>
      </c>
      <c r="I43" s="54">
        <v>1714.245796797707</v>
      </c>
      <c r="J43" s="54">
        <v>1103.7609281949369</v>
      </c>
      <c r="K43" s="54">
        <v>988.11075898681293</v>
      </c>
      <c r="L43" s="54">
        <v>636.90092001350581</v>
      </c>
      <c r="M43" s="54">
        <v>951.35150933917896</v>
      </c>
      <c r="N43" s="54">
        <v>766.04787077826722</v>
      </c>
      <c r="O43" s="54">
        <v>1675.3962090490727</v>
      </c>
      <c r="P43" s="54">
        <v>988.31079040594693</v>
      </c>
      <c r="Q43" s="54">
        <v>447.61478225865335</v>
      </c>
      <c r="R43" s="54">
        <v>332.55977811856826</v>
      </c>
      <c r="S43" s="54">
        <v>76.890811458373676</v>
      </c>
      <c r="T43" s="54">
        <v>101.32128252991892</v>
      </c>
      <c r="U43" s="54">
        <v>85.911984552924366</v>
      </c>
      <c r="V43" s="54">
        <v>285.54292478498752</v>
      </c>
      <c r="W43" s="54">
        <v>140.5839232607515</v>
      </c>
      <c r="X43" s="54">
        <v>102.27984837805418</v>
      </c>
      <c r="Y43" s="54">
        <v>221.5</v>
      </c>
      <c r="Z43" s="54">
        <v>220.36724926264438</v>
      </c>
      <c r="AA43" s="54">
        <v>69.409893551145913</v>
      </c>
      <c r="AB43" s="54">
        <v>0</v>
      </c>
      <c r="AC43" s="54">
        <v>77.015776558396354</v>
      </c>
      <c r="AD43" s="54">
        <v>656.9793876511186</v>
      </c>
      <c r="AE43" s="54">
        <v>1148.0872980251347</v>
      </c>
      <c r="AF43" s="54">
        <v>253.66678260869566</v>
      </c>
      <c r="AG43" s="54">
        <v>0</v>
      </c>
      <c r="AH43" s="54">
        <v>271.468951059186</v>
      </c>
      <c r="AI43" s="54">
        <v>238.23398523801097</v>
      </c>
      <c r="AJ43" s="54">
        <v>731.31081933036091</v>
      </c>
      <c r="AK43" s="54">
        <v>1468.3731529893157</v>
      </c>
      <c r="AL43" s="54">
        <v>944.80035361382613</v>
      </c>
    </row>
    <row r="44" spans="1:38" ht="15.95" customHeight="1">
      <c r="A44" s="35"/>
      <c r="B44" s="36"/>
      <c r="C44" s="37">
        <v>45047</v>
      </c>
      <c r="D44" s="54">
        <v>2770.7441708448364</v>
      </c>
      <c r="E44" s="54">
        <v>0</v>
      </c>
      <c r="F44" s="54">
        <v>3043.9824436241142</v>
      </c>
      <c r="G44" s="54">
        <v>447.77153355084658</v>
      </c>
      <c r="H44" s="54">
        <v>458.88782915815983</v>
      </c>
      <c r="I44" s="54">
        <v>993.61332071222228</v>
      </c>
      <c r="J44" s="54">
        <v>1006.479411629998</v>
      </c>
      <c r="K44" s="54">
        <v>839.88600929163545</v>
      </c>
      <c r="L44" s="54">
        <v>594.83078123943278</v>
      </c>
      <c r="M44" s="54">
        <v>623.10632405305796</v>
      </c>
      <c r="N44" s="54">
        <v>766</v>
      </c>
      <c r="O44" s="54">
        <v>1374.3533762872846</v>
      </c>
      <c r="P44" s="54">
        <v>865.05494987392353</v>
      </c>
      <c r="Q44" s="54">
        <v>430.29370673585441</v>
      </c>
      <c r="R44" s="54">
        <v>309.15812743774995</v>
      </c>
      <c r="S44" s="54">
        <v>89.483625787929881</v>
      </c>
      <c r="T44" s="54">
        <v>98.155471011403208</v>
      </c>
      <c r="U44" s="54">
        <v>58.201182552467444</v>
      </c>
      <c r="V44" s="54">
        <v>264.34332685294584</v>
      </c>
      <c r="W44" s="54">
        <v>164.53481378788834</v>
      </c>
      <c r="X44" s="54">
        <v>106.48398142902015</v>
      </c>
      <c r="Y44" s="54">
        <v>607</v>
      </c>
      <c r="Z44" s="54">
        <v>177.22681272722039</v>
      </c>
      <c r="AA44" s="54">
        <v>60.194407110938727</v>
      </c>
      <c r="AB44" s="54">
        <v>0</v>
      </c>
      <c r="AC44" s="54">
        <v>109.09666246488742</v>
      </c>
      <c r="AD44" s="54">
        <v>527.12319733422464</v>
      </c>
      <c r="AE44" s="54">
        <v>1445.4</v>
      </c>
      <c r="AF44" s="54">
        <v>437.78362853039732</v>
      </c>
      <c r="AG44" s="54">
        <v>0</v>
      </c>
      <c r="AH44" s="54">
        <v>311.01638055108862</v>
      </c>
      <c r="AI44" s="54">
        <v>222.77428195221091</v>
      </c>
      <c r="AJ44" s="54">
        <v>574.5138830297916</v>
      </c>
      <c r="AK44" s="54">
        <v>1096.0221214868541</v>
      </c>
      <c r="AL44" s="54">
        <v>913.68978602999641</v>
      </c>
    </row>
    <row r="45" spans="1:38" s="43" customFormat="1" ht="15.95" customHeight="1">
      <c r="A45" s="39"/>
      <c r="B45" s="40"/>
      <c r="C45" s="41">
        <v>45078</v>
      </c>
      <c r="D45" s="42">
        <v>1851.9251263409476</v>
      </c>
      <c r="E45" s="42">
        <v>0</v>
      </c>
      <c r="F45" s="42">
        <v>1713.8495283344412</v>
      </c>
      <c r="G45" s="42">
        <v>399.04543449972181</v>
      </c>
      <c r="H45" s="42">
        <v>350.22157878070612</v>
      </c>
      <c r="I45" s="42">
        <v>915.30049455984181</v>
      </c>
      <c r="J45" s="42">
        <v>978.50395695325039</v>
      </c>
      <c r="K45" s="42">
        <v>926.19428306486168</v>
      </c>
      <c r="L45" s="42">
        <v>540.34833584240175</v>
      </c>
      <c r="M45" s="42">
        <v>474.86716723886684</v>
      </c>
      <c r="N45" s="42">
        <v>784.82793282876071</v>
      </c>
      <c r="O45" s="42">
        <v>924.4585041875489</v>
      </c>
      <c r="P45" s="42">
        <v>778.07420256184855</v>
      </c>
      <c r="Q45" s="42">
        <v>369.33977393832799</v>
      </c>
      <c r="R45" s="42">
        <v>309.02330071370591</v>
      </c>
      <c r="S45" s="42">
        <v>67.506331514694637</v>
      </c>
      <c r="T45" s="42">
        <v>89.593071230782471</v>
      </c>
      <c r="U45" s="42">
        <v>83.722367092284912</v>
      </c>
      <c r="V45" s="42">
        <v>295.49431951041009</v>
      </c>
      <c r="W45" s="42">
        <v>182.43094460913301</v>
      </c>
      <c r="X45" s="42">
        <v>107.29092122401734</v>
      </c>
      <c r="Y45" s="42">
        <v>0</v>
      </c>
      <c r="Z45" s="42">
        <v>280.27548651873656</v>
      </c>
      <c r="AA45" s="42">
        <v>54.769721326916745</v>
      </c>
      <c r="AB45" s="42">
        <v>0</v>
      </c>
      <c r="AC45" s="42">
        <v>111.30455797830912</v>
      </c>
      <c r="AD45" s="42">
        <v>814.76030305229551</v>
      </c>
      <c r="AE45" s="42">
        <v>1444.2</v>
      </c>
      <c r="AF45" s="42">
        <v>444.53051317614421</v>
      </c>
      <c r="AG45" s="42">
        <v>0</v>
      </c>
      <c r="AH45" s="42">
        <v>458.7767469623326</v>
      </c>
      <c r="AI45" s="42">
        <v>247.57153412405214</v>
      </c>
      <c r="AJ45" s="42">
        <v>627.7596767176467</v>
      </c>
      <c r="AK45" s="42">
        <v>930.30685780705153</v>
      </c>
      <c r="AL45" s="42">
        <v>930.61603503541789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66.838546330903995</v>
      </c>
      <c r="E47" s="38" t="str">
        <f t="shared" si="2"/>
        <v>-</v>
      </c>
      <c r="F47" s="38">
        <f t="shared" si="2"/>
        <v>56.302871651715606</v>
      </c>
      <c r="G47" s="38">
        <f t="shared" si="2"/>
        <v>89.118089159280672</v>
      </c>
      <c r="H47" s="38">
        <f t="shared" si="2"/>
        <v>76.319648621580484</v>
      </c>
      <c r="I47" s="38">
        <f t="shared" si="2"/>
        <v>92.118380005589515</v>
      </c>
      <c r="J47" s="38">
        <f t="shared" si="2"/>
        <v>97.220464288341361</v>
      </c>
      <c r="K47" s="38">
        <f t="shared" si="2"/>
        <v>110.27618900879408</v>
      </c>
      <c r="L47" s="38">
        <f t="shared" si="2"/>
        <v>90.840681566023292</v>
      </c>
      <c r="M47" s="38">
        <f t="shared" si="2"/>
        <v>76.209652977046588</v>
      </c>
      <c r="N47" s="38">
        <f t="shared" si="2"/>
        <v>102.4579546773839</v>
      </c>
      <c r="O47" s="38">
        <f t="shared" si="2"/>
        <v>67.264978581047771</v>
      </c>
      <c r="P47" s="38">
        <f t="shared" si="2"/>
        <v>89.94506102476474</v>
      </c>
      <c r="Q47" s="38">
        <f t="shared" si="2"/>
        <v>85.834342486690289</v>
      </c>
      <c r="R47" s="38">
        <f t="shared" si="2"/>
        <v>99.956389073397006</v>
      </c>
      <c r="S47" s="38">
        <f t="shared" si="2"/>
        <v>75.439870613513207</v>
      </c>
      <c r="T47" s="38">
        <f t="shared" si="2"/>
        <v>91.276696354881736</v>
      </c>
      <c r="U47" s="38">
        <f t="shared" si="2"/>
        <v>143.84994156572424</v>
      </c>
      <c r="V47" s="38">
        <f t="shared" si="2"/>
        <v>111.78429318731907</v>
      </c>
      <c r="W47" s="38">
        <f t="shared" si="2"/>
        <v>110.87680498080827</v>
      </c>
      <c r="X47" s="38">
        <f t="shared" si="2"/>
        <v>100.75780392897413</v>
      </c>
      <c r="Y47" s="38">
        <f t="shared" si="2"/>
        <v>0</v>
      </c>
      <c r="Z47" s="38">
        <f t="shared" si="2"/>
        <v>158.14508098733575</v>
      </c>
      <c r="AA47" s="38">
        <f t="shared" si="2"/>
        <v>90.988056790684482</v>
      </c>
      <c r="AB47" s="38" t="str">
        <f t="shared" si="2"/>
        <v>-</v>
      </c>
      <c r="AC47" s="38">
        <f t="shared" si="2"/>
        <v>102.02379748705172</v>
      </c>
      <c r="AD47" s="38">
        <f t="shared" si="2"/>
        <v>154.56733969833115</v>
      </c>
      <c r="AE47" s="38">
        <f t="shared" si="2"/>
        <v>99.916977999169774</v>
      </c>
      <c r="AF47" s="38">
        <f t="shared" si="2"/>
        <v>101.54114594654797</v>
      </c>
      <c r="AG47" s="38" t="str">
        <f t="shared" si="2"/>
        <v>-</v>
      </c>
      <c r="AH47" s="38">
        <f t="shared" si="2"/>
        <v>147.508869516592</v>
      </c>
      <c r="AI47" s="38">
        <f t="shared" si="2"/>
        <v>111.13111080621087</v>
      </c>
      <c r="AJ47" s="38">
        <f t="shared" si="2"/>
        <v>109.26797337029608</v>
      </c>
      <c r="AK47" s="38">
        <f t="shared" si="2"/>
        <v>84.880299363392893</v>
      </c>
      <c r="AL47" s="38">
        <f t="shared" si="2"/>
        <v>101.85251594843436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84.173408935268839</v>
      </c>
      <c r="E48" s="38" t="str">
        <f t="shared" si="3"/>
        <v>-</v>
      </c>
      <c r="F48" s="38">
        <f t="shared" si="3"/>
        <v>67.978926636349414</v>
      </c>
      <c r="G48" s="38">
        <f t="shared" si="3"/>
        <v>83.490896232023701</v>
      </c>
      <c r="H48" s="38">
        <f t="shared" si="3"/>
        <v>55.74213303880483</v>
      </c>
      <c r="I48" s="38">
        <f t="shared" si="3"/>
        <v>99.854175058796216</v>
      </c>
      <c r="J48" s="38">
        <f t="shared" si="3"/>
        <v>75.075398709610297</v>
      </c>
      <c r="K48" s="38">
        <f t="shared" si="3"/>
        <v>93.203113055628833</v>
      </c>
      <c r="L48" s="38">
        <f t="shared" si="3"/>
        <v>80.430156522625836</v>
      </c>
      <c r="M48" s="38">
        <f t="shared" si="3"/>
        <v>108.84605671062361</v>
      </c>
      <c r="N48" s="38">
        <f t="shared" si="3"/>
        <v>215.83244253767106</v>
      </c>
      <c r="O48" s="38">
        <f t="shared" si="3"/>
        <v>75.909703214863654</v>
      </c>
      <c r="P48" s="38">
        <f t="shared" si="3"/>
        <v>52.503757600723922</v>
      </c>
      <c r="Q48" s="38">
        <f t="shared" si="3"/>
        <v>104.03416164798836</v>
      </c>
      <c r="R48" s="38">
        <f t="shared" si="3"/>
        <v>130.98513616082042</v>
      </c>
      <c r="S48" s="38">
        <f t="shared" si="3"/>
        <v>143.08542951491219</v>
      </c>
      <c r="T48" s="38">
        <f t="shared" si="3"/>
        <v>138.76688410272214</v>
      </c>
      <c r="U48" s="38">
        <f t="shared" si="3"/>
        <v>188.49698451890521</v>
      </c>
      <c r="V48" s="38">
        <f t="shared" si="3"/>
        <v>129.03008057601201</v>
      </c>
      <c r="W48" s="38">
        <f t="shared" si="3"/>
        <v>138.54534345314116</v>
      </c>
      <c r="X48" s="38">
        <f t="shared" si="3"/>
        <v>107.67740810455638</v>
      </c>
      <c r="Y48" s="38" t="str">
        <f t="shared" si="3"/>
        <v>-</v>
      </c>
      <c r="Z48" s="38">
        <f t="shared" si="3"/>
        <v>91.413154490152465</v>
      </c>
      <c r="AA48" s="38">
        <f t="shared" si="3"/>
        <v>97.114648435511469</v>
      </c>
      <c r="AB48" s="38" t="str">
        <f t="shared" si="3"/>
        <v>-</v>
      </c>
      <c r="AC48" s="38">
        <f t="shared" si="3"/>
        <v>228.20424874010311</v>
      </c>
      <c r="AD48" s="38">
        <f t="shared" si="3"/>
        <v>162.13234434626546</v>
      </c>
      <c r="AE48" s="38" t="str">
        <f t="shared" si="3"/>
        <v>-</v>
      </c>
      <c r="AF48" s="38">
        <f t="shared" si="3"/>
        <v>230.93647719825663</v>
      </c>
      <c r="AG48" s="38">
        <f t="shared" si="3"/>
        <v>0</v>
      </c>
      <c r="AH48" s="38">
        <f t="shared" si="3"/>
        <v>105.73682650431542</v>
      </c>
      <c r="AI48" s="38">
        <f t="shared" si="3"/>
        <v>121.30237525582513</v>
      </c>
      <c r="AJ48" s="38">
        <f t="shared" si="3"/>
        <v>113.76774421651039</v>
      </c>
      <c r="AK48" s="38">
        <f t="shared" si="3"/>
        <v>74.165273845569885</v>
      </c>
      <c r="AL48" s="38">
        <f t="shared" si="3"/>
        <v>134.66640862699109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89016-0428-4555-B086-D94E81F88221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1107.519</v>
      </c>
      <c r="E8" s="79">
        <f>IF(ISERR(SUMPRODUCT(D10:D67,E10:E67)/D8),"-",SUMPRODUCT(D10:D67,E10:E67)/D8)</f>
        <v>1851.9251263409478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275.30100000000004</v>
      </c>
      <c r="I8" s="79">
        <f t="shared" ref="I8:AN8" si="3">IF(ISERR(SUMPRODUCT(H10:H67,I10:I67)/H8),"-",SUMPRODUCT(H10:H67,I10:I67)/H8)</f>
        <v>1713.8495283344409</v>
      </c>
      <c r="J8" s="79">
        <f t="shared" ref="J8:AO8" si="4">IF(SUM(J10:J67)&lt;0.001,"-",SUM(J10:J67))</f>
        <v>5612.1669999999995</v>
      </c>
      <c r="K8" s="79">
        <f t="shared" ref="K8:AP8" si="5">IF(ISERR(SUMPRODUCT(J10:J67,K10:K67)/J8),"-",SUMPRODUCT(J10:J67,K10:K67)/J8)</f>
        <v>399.04543449972186</v>
      </c>
      <c r="L8" s="79">
        <f t="shared" ref="L8:AQ8" si="6">IF(SUM(L10:L67)&lt;0.001,"-",SUM(L10:L67))</f>
        <v>3950.6309999999994</v>
      </c>
      <c r="M8" s="79">
        <f t="shared" ref="M8:AR8" si="7">IF(ISERR(SUMPRODUCT(L10:L67,M10:M67)/L8),"-",SUMPRODUCT(L10:L67,M10:M67)/L8)</f>
        <v>350.22157878070618</v>
      </c>
      <c r="N8" s="79">
        <f t="shared" ref="N8:AS8" si="8">IF(SUM(N10:N67)&lt;0.001,"-",SUM(N10:N67))</f>
        <v>55.605000000000004</v>
      </c>
      <c r="O8" s="79">
        <f t="shared" ref="O8:AT8" si="9">IF(ISERR(SUMPRODUCT(N10:N67,O10:O67)/N8),"-",SUMPRODUCT(N10:N67,O10:O67)/N8)</f>
        <v>915.30049455984181</v>
      </c>
      <c r="P8" s="79">
        <f t="shared" ref="P8:AU8" si="10">IF(SUM(P10:P67)&lt;0.001,"-",SUM(P10:P67))</f>
        <v>1436.2059999999999</v>
      </c>
      <c r="Q8" s="79">
        <f t="shared" ref="Q8:AV8" si="11">IF(ISERR(SUMPRODUCT(P10:P67,Q10:Q67)/P8),"-",SUMPRODUCT(P10:P67,Q10:Q67)/P8)</f>
        <v>978.50395695325062</v>
      </c>
      <c r="R8" s="79">
        <f t="shared" ref="R8:AW8" si="12">IF(SUM(R10:R67)&lt;0.001,"-",SUM(R10:R67))</f>
        <v>711.745</v>
      </c>
      <c r="S8" s="79">
        <f t="shared" ref="S8:AX8" si="13">IF(ISERR(SUMPRODUCT(R10:R67,S10:S67)/R8),"-",SUMPRODUCT(R10:R67,S10:S67)/R8)</f>
        <v>926.19428306486179</v>
      </c>
      <c r="T8" s="79">
        <f t="shared" ref="T8:AY8" si="14">IF(SUM(T10:T67)&lt;0.001,"-",SUM(T10:T67))</f>
        <v>2324.9</v>
      </c>
      <c r="U8" s="79">
        <f t="shared" ref="U8:AZ8" si="15">IF(ISERR(SUMPRODUCT(T10:T67,U10:U67)/T8),"-",SUMPRODUCT(T10:T67,U10:U67)/T8)</f>
        <v>540.34833584240175</v>
      </c>
      <c r="V8" s="79">
        <f t="shared" ref="V8:BA8" si="16">IF(SUM(V10:V67)&lt;0.001,"-",SUM(V10:V67))</f>
        <v>40.486999999999995</v>
      </c>
      <c r="W8" s="79">
        <f t="shared" ref="W8:BB8" si="17">IF(ISERR(SUMPRODUCT(V10:V67,W10:W67)/V8),"-",SUMPRODUCT(V10:V67,W10:W67)/V8)</f>
        <v>474.86716723886684</v>
      </c>
      <c r="X8" s="79">
        <f t="shared" ref="X8:BC8" si="18">IF(SUM(X10:X67)&lt;0.001,"-",SUM(X10:X67))</f>
        <v>8.4559999999999995</v>
      </c>
      <c r="Y8" s="79">
        <f t="shared" ref="Y8:BD8" si="19">IF(ISERR(SUMPRODUCT(X10:X67,Y10:Y67)/X8),"-",SUMPRODUCT(X10:X67,Y10:Y67)/X8)</f>
        <v>784.82793282876071</v>
      </c>
      <c r="Z8" s="79">
        <f t="shared" ref="Z8:BU8" si="20">IF(SUM(Z10:Z67)&lt;0.001,"-",SUM(Z10:Z67))</f>
        <v>269.96699999999998</v>
      </c>
      <c r="AA8" s="79">
        <f t="shared" ref="AA8:BU8" si="21">IF(ISERR(SUMPRODUCT(Z10:Z67,AA10:AA67)/Z8),"-",SUMPRODUCT(Z10:Z67,AA10:AA67)/Z8)</f>
        <v>924.45850418754901</v>
      </c>
      <c r="AB8" s="79">
        <f t="shared" ref="AB8:BU8" si="22">IF(SUM(AB10:AB67)&lt;0.001,"-",SUM(AB10:AB67))</f>
        <v>63.704000000000001</v>
      </c>
      <c r="AC8" s="79">
        <f t="shared" ref="AC8:BU8" si="23">IF(ISERR(SUMPRODUCT(AB10:AB67,AC10:AC67)/AB8),"-",SUMPRODUCT(AB10:AB67,AC10:AC67)/AB8)</f>
        <v>778.07420256184867</v>
      </c>
      <c r="AD8" s="79">
        <f t="shared" ref="AD8:BU8" si="24">IF(SUM(AD10:AD67)&lt;0.001,"-",SUM(AD10:AD67))</f>
        <v>7044.0070000000023</v>
      </c>
      <c r="AE8" s="79">
        <f t="shared" ref="AE8:BU8" si="25">IF(ISERR(SUMPRODUCT(AD10:AD67,AE10:AE67)/AD8),"-",SUMPRODUCT(AD10:AD67,AE10:AE67)/AD8)</f>
        <v>369.33977393832799</v>
      </c>
      <c r="AF8" s="79">
        <f t="shared" ref="AF8:BU8" si="26">IF(SUM(AF10:AF67)&lt;0.001,"-",SUM(AF10:AF67))</f>
        <v>12246.921</v>
      </c>
      <c r="AG8" s="79">
        <f t="shared" ref="AG8:BU8" si="27">IF(ISERR(SUMPRODUCT(AF10:AF67,AG10:AG67)/AF8),"-",SUMPRODUCT(AF10:AF67,AG10:AG67)/AF8)</f>
        <v>309.02330071370596</v>
      </c>
      <c r="AH8" s="79">
        <f t="shared" ref="AH8:BU8" si="28">IF(SUM(AH10:AH67)&lt;0.001,"-",SUM(AH10:AH67))</f>
        <v>55119.432999999997</v>
      </c>
      <c r="AI8" s="79">
        <f t="shared" ref="AI8:BU8" si="29">IF(ISERR(SUMPRODUCT(AH10:AH67,AI10:AI67)/AH8),"-",SUMPRODUCT(AH10:AH67,AI10:AI67)/AH8)</f>
        <v>67.506331514694651</v>
      </c>
      <c r="AJ8" s="79">
        <f t="shared" ref="AJ8:BU8" si="30">IF(SUM(AJ10:AJ67)&lt;0.001,"-",SUM(AJ10:AJ67))</f>
        <v>4581.3620000000001</v>
      </c>
      <c r="AK8" s="79">
        <f t="shared" ref="AK8:BU8" si="31">IF(ISERR(SUMPRODUCT(AJ10:AJ67,AK10:AK67)/AJ8),"-",SUMPRODUCT(AJ10:AJ67,AK10:AK67)/AJ8)</f>
        <v>89.593071230782471</v>
      </c>
      <c r="AL8" s="79">
        <f t="shared" ref="AL8:BU8" si="32">IF(SUM(AL10:AL67)&lt;0.001,"-",SUM(AL10:AL67))</f>
        <v>1156.5919999999999</v>
      </c>
      <c r="AM8" s="79">
        <f t="shared" ref="AM8:BU8" si="33">IF(ISERR(SUMPRODUCT(AL10:AL67,AM10:AM67)/AL8),"-",SUMPRODUCT(AL10:AL67,AM10:AM67)/AL8)</f>
        <v>83.722367092284941</v>
      </c>
      <c r="AN8" s="79">
        <f t="shared" ref="AN8:BU8" si="34">IF(SUM(AN10:AN67)&lt;0.001,"-",SUM(AN10:AN67))</f>
        <v>5268.7360000000017</v>
      </c>
      <c r="AO8" s="79">
        <f t="shared" ref="AO8:BU8" si="35">IF(ISERR(SUMPRODUCT(AN10:AN67,AO10:AO67)/AN8),"-",SUMPRODUCT(AN10:AN67,AO10:AO67)/AN8)</f>
        <v>295.49431951041004</v>
      </c>
      <c r="AP8" s="79">
        <f t="shared" ref="AP8:BU8" si="36">IF(SUM(AP10:AP67)&lt;0.001,"-",SUM(AP10:AP67))</f>
        <v>120.092</v>
      </c>
      <c r="AQ8" s="79">
        <f t="shared" ref="AQ8:BU8" si="37">IF(ISERR(SUMPRODUCT(AP10:AP67,AQ10:AQ67)/AP8),"-",SUMPRODUCT(AP10:AP67,AQ10:AQ67)/AP8)</f>
        <v>182.43094460913301</v>
      </c>
      <c r="AR8" s="79">
        <f t="shared" ref="AR8:BU8" si="38">IF(SUM(AR10:AR67)&lt;0.001,"-",SUM(AR10:AR67))</f>
        <v>21457.441000000006</v>
      </c>
      <c r="AS8" s="79">
        <f t="shared" ref="AS8:BU8" si="39">IF(ISERR(SUMPRODUCT(AR10:AR67,AS10:AS67)/AR8),"-",SUMPRODUCT(AR10:AR67,AS10:AS67)/AR8)</f>
        <v>107.29092122401732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1285.5619999999999</v>
      </c>
      <c r="AW8" s="79">
        <f t="shared" ref="AW8:BU8" si="43">IF(ISERR(SUMPRODUCT(AV10:AV67,AW10:AW67)/AV8),"-",SUMPRODUCT(AV10:AV67,AW10:AW67)/AV8)</f>
        <v>280.27548651873661</v>
      </c>
      <c r="AX8" s="79">
        <f t="shared" ref="AX8:BU8" si="44">IF(SUM(AX10:AX67)&lt;0.001,"-",SUM(AX10:AX67))</f>
        <v>10268.376</v>
      </c>
      <c r="AY8" s="79">
        <f t="shared" ref="AY8:BU8" si="45">IF(ISERR(SUMPRODUCT(AX10:AX67,AY10:AY67)/AX8),"-",SUMPRODUCT(AX10:AX67,AY10:AY67)/AX8)</f>
        <v>54.769721326916731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3248.3700000000003</v>
      </c>
      <c r="BC8" s="79">
        <f t="shared" ref="BC8:BU8" si="49">IF(ISERR(SUMPRODUCT(BB10:BB67,BC10:BC67)/BB8),"-",SUMPRODUCT(BB10:BB67,BC10:BC67)/BB8)</f>
        <v>111.30455797830912</v>
      </c>
      <c r="BD8" s="79">
        <f t="shared" ref="BD8:BU8" si="50">IF(SUM(BD10:BD67)&lt;0.001,"-",SUM(BD10:BD67))</f>
        <v>385.80799999999994</v>
      </c>
      <c r="BE8" s="79">
        <f t="shared" ref="BE8:BU8" si="51">IF(ISERR(SUMPRODUCT(BD10:BD67,BE10:BE67)/BD8),"-",SUMPRODUCT(BD10:BD67,BE10:BE67)/BD8)</f>
        <v>814.76030305229585</v>
      </c>
      <c r="BF8" s="79">
        <f t="shared" ref="BF8:BU8" si="52">IF(SUM(BF10:BF67)&lt;0.001,"-",SUM(BF10:BF67))</f>
        <v>10</v>
      </c>
      <c r="BG8" s="79">
        <f t="shared" ref="BG8:BU8" si="53">IF(ISERR(SUMPRODUCT(BF10:BF67,BG10:BG67)/BF8),"-",SUMPRODUCT(BF10:BF67,BG10:BG67)/BF8)</f>
        <v>1444.2</v>
      </c>
      <c r="BH8" s="79">
        <f t="shared" ref="BH8:BU8" si="54">IF(SUM(BH10:BH67)&lt;0.001,"-",SUM(BH10:BH67))</f>
        <v>1.4419999999999999</v>
      </c>
      <c r="BI8" s="79">
        <f t="shared" ref="BI8:BU8" si="55">IF(ISERR(SUMPRODUCT(BH10:BH67,BI10:BI67)/BH8),"-",SUMPRODUCT(BH10:BH67,BI10:BI67)/BH8)</f>
        <v>444.53051317614427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926.45100000000002</v>
      </c>
      <c r="BM8" s="79">
        <f t="shared" ref="BM8:BU8" si="59">IF(ISERR(SUMPRODUCT(BL10:BL67,BM10:BM67)/BL8),"-",SUMPRODUCT(BL10:BL67,BM10:BM67)/BL8)</f>
        <v>458.77674696233265</v>
      </c>
      <c r="BN8" s="79">
        <f t="shared" ref="BN8:BU8" si="60">IF(SUM(BN10:BN67)&lt;0.001,"-",SUM(BN10:BN67))</f>
        <v>822.88</v>
      </c>
      <c r="BO8" s="79">
        <f t="shared" ref="BO8:BU8" si="61">IF(ISERR(SUMPRODUCT(BN10:BN67,BO10:BO67)/BN8),"-",SUMPRODUCT(BN10:BN67,BO10:BO67)/BN8)</f>
        <v>247.57153412405205</v>
      </c>
      <c r="BP8" s="79">
        <f t="shared" ref="BP8:BU8" si="62">IF(SUM(BP10:BP67)&lt;0.001,"-",SUM(BP10:BP67))</f>
        <v>298.81</v>
      </c>
      <c r="BQ8" s="79">
        <f t="shared" ref="BQ8:BU8" si="63">IF(ISERR(SUMPRODUCT(BP10:BP67,BQ10:BQ67)/BP8),"-",SUMPRODUCT(BP10:BP67,BQ10:BQ67)/BP8)</f>
        <v>627.75967671764681</v>
      </c>
      <c r="BR8" s="79">
        <f t="shared" ref="BR8:BU8" si="64">IF(SUM(BR10:BR67)&lt;0.001,"-",SUM(BR10:BR67))</f>
        <v>2.581</v>
      </c>
      <c r="BS8" s="79">
        <f t="shared" ref="BS8:BU8" si="65">IF(ISERR(SUMPRODUCT(BR10:BR67,BS10:BS67)/BR8),"-",SUMPRODUCT(BR10:BR67,BS10:BS67)/BR8)</f>
        <v>930.30685780705153</v>
      </c>
      <c r="BT8" s="79">
        <f t="shared" ref="BT8:BU8" si="66">IF(SUM(BT10:BT67)&lt;0.001,"-",SUM(BT10:BT67))</f>
        <v>530.6629999999999</v>
      </c>
      <c r="BU8" s="79">
        <f t="shared" ref="BU8" si="67">IF(ISERR(SUMPRODUCT(BT10:BT67,BU10:BU67)/BT8),"-",SUMPRODUCT(BT10:BT67,BU10:BU67)/BT8)</f>
        <v>930.61603503541789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91.703999999999994</v>
      </c>
      <c r="AW10" s="85">
        <v>285.74267207537298</v>
      </c>
      <c r="AX10" s="84">
        <v>481.69099999999997</v>
      </c>
      <c r="AY10" s="85">
        <v>46.167430987915488</v>
      </c>
      <c r="AZ10" s="84">
        <v>0</v>
      </c>
      <c r="BA10" s="85">
        <v>0</v>
      </c>
      <c r="BB10" s="84">
        <v>968.07500000000005</v>
      </c>
      <c r="BC10" s="85">
        <v>170.22740903339101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9.6940000000000008</v>
      </c>
      <c r="BO10" s="85">
        <v>104.41231689704972</v>
      </c>
      <c r="BP10" s="84">
        <v>0</v>
      </c>
      <c r="BQ10" s="85">
        <v>0</v>
      </c>
      <c r="BR10" s="84">
        <v>0</v>
      </c>
      <c r="BS10" s="85">
        <v>0</v>
      </c>
      <c r="BT10" s="84">
        <v>68.366</v>
      </c>
      <c r="BU10" s="85">
        <v>1069.1743995553345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2.7E-2</v>
      </c>
      <c r="AI11" s="85">
        <v>203.11111111111111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1.9E-2</v>
      </c>
      <c r="AS11" s="85">
        <v>282.9473684210526</v>
      </c>
      <c r="AT11" s="84">
        <v>0</v>
      </c>
      <c r="AU11" s="85">
        <v>0</v>
      </c>
      <c r="AV11" s="84">
        <v>245.70599999999999</v>
      </c>
      <c r="AW11" s="85">
        <v>289.95270363768077</v>
      </c>
      <c r="AX11" s="84">
        <v>4080.4409999999998</v>
      </c>
      <c r="AY11" s="85">
        <v>52.744586430731388</v>
      </c>
      <c r="AZ11" s="84">
        <v>0</v>
      </c>
      <c r="BA11" s="85">
        <v>0</v>
      </c>
      <c r="BB11" s="84">
        <v>183.07300000000001</v>
      </c>
      <c r="BC11" s="85">
        <v>143.91337881610067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2.1999999999999999E-2</v>
      </c>
      <c r="BM11" s="85">
        <v>268.81818181818181</v>
      </c>
      <c r="BN11" s="84">
        <v>49.787999999999997</v>
      </c>
      <c r="BO11" s="85">
        <v>170.32871374628425</v>
      </c>
      <c r="BP11" s="84">
        <v>0</v>
      </c>
      <c r="BQ11" s="85">
        <v>0</v>
      </c>
      <c r="BR11" s="84">
        <v>2.1999999999999999E-2</v>
      </c>
      <c r="BS11" s="85">
        <v>702</v>
      </c>
      <c r="BT11" s="84">
        <v>45.578000000000003</v>
      </c>
      <c r="BU11" s="85">
        <v>1372.3174996708938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234.01</v>
      </c>
      <c r="AW12" s="85">
        <v>281.6088756890731</v>
      </c>
      <c r="AX12" s="84">
        <v>4519.7820000000002</v>
      </c>
      <c r="AY12" s="85">
        <v>54.03474017109675</v>
      </c>
      <c r="AZ12" s="84">
        <v>0</v>
      </c>
      <c r="BA12" s="85">
        <v>0</v>
      </c>
      <c r="BB12" s="84">
        <v>1.992</v>
      </c>
      <c r="BC12" s="85">
        <v>170.75602409638554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4.4999999999999998E-2</v>
      </c>
      <c r="BM12" s="85">
        <v>81.466666666666669</v>
      </c>
      <c r="BN12" s="84">
        <v>13.768000000000001</v>
      </c>
      <c r="BO12" s="85">
        <v>320.57488378849507</v>
      </c>
      <c r="BP12" s="84">
        <v>0</v>
      </c>
      <c r="BQ12" s="85">
        <v>0</v>
      </c>
      <c r="BR12" s="84">
        <v>2.5590000000000002</v>
      </c>
      <c r="BS12" s="85">
        <v>932.26963657678778</v>
      </c>
      <c r="BT12" s="84">
        <v>11.587</v>
      </c>
      <c r="BU12" s="85">
        <v>1052.4426512470873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118.87</v>
      </c>
      <c r="AW13" s="85">
        <v>194.48781862538908</v>
      </c>
      <c r="AX13" s="84">
        <v>334.06700000000001</v>
      </c>
      <c r="AY13" s="85">
        <v>77.216381743781938</v>
      </c>
      <c r="AZ13" s="84">
        <v>0</v>
      </c>
      <c r="BA13" s="85">
        <v>0</v>
      </c>
      <c r="BB13" s="84">
        <v>329.721</v>
      </c>
      <c r="BC13" s="85">
        <v>239.2759787820612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2.9009999999999998</v>
      </c>
      <c r="BM13" s="85">
        <v>496.99345053429852</v>
      </c>
      <c r="BN13" s="84">
        <v>84.123000000000005</v>
      </c>
      <c r="BO13" s="85">
        <v>216.95258133922945</v>
      </c>
      <c r="BP13" s="84">
        <v>0</v>
      </c>
      <c r="BQ13" s="85">
        <v>0</v>
      </c>
      <c r="BR13" s="84">
        <v>0</v>
      </c>
      <c r="BS13" s="85">
        <v>0</v>
      </c>
      <c r="BT13" s="84">
        <v>15.324</v>
      </c>
      <c r="BU13" s="85">
        <v>927.54450535108333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3.0739999999999998</v>
      </c>
      <c r="AI14" s="85">
        <v>123.08425504229018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280.14800000000002</v>
      </c>
      <c r="AW14" s="85">
        <v>335.75710338820909</v>
      </c>
      <c r="AX14" s="84">
        <v>20.266999999999999</v>
      </c>
      <c r="AY14" s="85">
        <v>74.518034242857837</v>
      </c>
      <c r="AZ14" s="84">
        <v>0</v>
      </c>
      <c r="BA14" s="85">
        <v>0</v>
      </c>
      <c r="BB14" s="84">
        <v>0.81</v>
      </c>
      <c r="BC14" s="85">
        <v>143.55925925925928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1.6E-2</v>
      </c>
      <c r="BM14" s="85">
        <v>380</v>
      </c>
      <c r="BN14" s="84">
        <v>189.73699999999999</v>
      </c>
      <c r="BO14" s="85">
        <v>201.59178230919642</v>
      </c>
      <c r="BP14" s="84">
        <v>0</v>
      </c>
      <c r="BQ14" s="85">
        <v>0</v>
      </c>
      <c r="BR14" s="84">
        <v>0</v>
      </c>
      <c r="BS14" s="85">
        <v>0</v>
      </c>
      <c r="BT14" s="84">
        <v>6.8369999999999997</v>
      </c>
      <c r="BU14" s="85">
        <v>836.07576422407487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874.78</v>
      </c>
      <c r="AI16" s="85">
        <v>56.566645327968175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5.0000000000000001E-3</v>
      </c>
      <c r="AS16" s="85">
        <v>22</v>
      </c>
      <c r="AT16" s="84">
        <v>0</v>
      </c>
      <c r="AU16" s="85">
        <v>0</v>
      </c>
      <c r="AV16" s="84">
        <v>109.188</v>
      </c>
      <c r="AW16" s="85">
        <v>375.38511558046673</v>
      </c>
      <c r="AX16" s="84">
        <v>7.2050000000000001</v>
      </c>
      <c r="AY16" s="85">
        <v>74.483275503122826</v>
      </c>
      <c r="AZ16" s="84">
        <v>0</v>
      </c>
      <c r="BA16" s="85">
        <v>0</v>
      </c>
      <c r="BB16" s="84">
        <v>0.94</v>
      </c>
      <c r="BC16" s="85">
        <v>122.78510638297871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158.626</v>
      </c>
      <c r="BO16" s="85">
        <v>197.97611362576123</v>
      </c>
      <c r="BP16" s="84">
        <v>0</v>
      </c>
      <c r="BQ16" s="85">
        <v>0</v>
      </c>
      <c r="BR16" s="84">
        <v>0</v>
      </c>
      <c r="BS16" s="85">
        <v>0</v>
      </c>
      <c r="BT16" s="84">
        <v>3.4929999999999999</v>
      </c>
      <c r="BU16" s="85">
        <v>646.31462925851702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18456.343000000001</v>
      </c>
      <c r="AI17" s="85">
        <v>47.442673285818323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1E-3</v>
      </c>
      <c r="AS17" s="85">
        <v>8</v>
      </c>
      <c r="AT17" s="84">
        <v>0</v>
      </c>
      <c r="AU17" s="85">
        <v>0</v>
      </c>
      <c r="AV17" s="84">
        <v>7.03</v>
      </c>
      <c r="AW17" s="85">
        <v>387.8139402560455</v>
      </c>
      <c r="AX17" s="84">
        <v>0.32400000000000001</v>
      </c>
      <c r="AY17" s="85">
        <v>40.111111111111107</v>
      </c>
      <c r="AZ17" s="84">
        <v>0</v>
      </c>
      <c r="BA17" s="85">
        <v>0</v>
      </c>
      <c r="BB17" s="84">
        <v>7.0000000000000001E-3</v>
      </c>
      <c r="BC17" s="85">
        <v>64.571428571428569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13.938000000000001</v>
      </c>
      <c r="BO17" s="85">
        <v>316.74716602094992</v>
      </c>
      <c r="BP17" s="84">
        <v>0</v>
      </c>
      <c r="BQ17" s="85">
        <v>0</v>
      </c>
      <c r="BR17" s="84">
        <v>0</v>
      </c>
      <c r="BS17" s="85">
        <v>0</v>
      </c>
      <c r="BT17" s="84">
        <v>0.45800000000000002</v>
      </c>
      <c r="BU17" s="85">
        <v>748.05240174672485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12.864000000000001</v>
      </c>
      <c r="BE18" s="85">
        <v>1425.4096703980099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10.606999999999999</v>
      </c>
      <c r="AW19" s="85">
        <v>225.65249363627794</v>
      </c>
      <c r="AX19" s="84">
        <v>0</v>
      </c>
      <c r="AY19" s="85">
        <v>0</v>
      </c>
      <c r="AZ19" s="84">
        <v>0</v>
      </c>
      <c r="BA19" s="85">
        <v>0</v>
      </c>
      <c r="BB19" s="84">
        <v>1748.58</v>
      </c>
      <c r="BC19" s="85">
        <v>49.816016424756093</v>
      </c>
      <c r="BD19" s="84">
        <v>2E-3</v>
      </c>
      <c r="BE19" s="85">
        <v>1782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2.5999999999999999E-2</v>
      </c>
      <c r="BM19" s="85">
        <v>131.88461538461539</v>
      </c>
      <c r="BN19" s="84">
        <v>150.49799999999999</v>
      </c>
      <c r="BO19" s="85">
        <v>199.73855466517827</v>
      </c>
      <c r="BP19" s="84">
        <v>0</v>
      </c>
      <c r="BQ19" s="85">
        <v>0</v>
      </c>
      <c r="BR19" s="84">
        <v>0</v>
      </c>
      <c r="BS19" s="85">
        <v>0</v>
      </c>
      <c r="BT19" s="84">
        <v>78.597999999999999</v>
      </c>
      <c r="BU19" s="85">
        <v>920.61967225629155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5976</v>
      </c>
      <c r="AI20" s="85">
        <v>56.317101740294511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20</v>
      </c>
      <c r="AS20" s="85">
        <v>120</v>
      </c>
      <c r="AT20" s="84">
        <v>0</v>
      </c>
      <c r="AU20" s="85">
        <v>0</v>
      </c>
      <c r="AV20" s="84">
        <v>56</v>
      </c>
      <c r="AW20" s="85">
        <v>242.46428571428572</v>
      </c>
      <c r="AX20" s="84">
        <v>565</v>
      </c>
      <c r="AY20" s="85">
        <v>65.534513274336277</v>
      </c>
      <c r="AZ20" s="84">
        <v>0</v>
      </c>
      <c r="BA20" s="85">
        <v>0</v>
      </c>
      <c r="BB20" s="84">
        <v>9</v>
      </c>
      <c r="BC20" s="85">
        <v>252.77777777777777</v>
      </c>
      <c r="BD20" s="84">
        <v>94</v>
      </c>
      <c r="BE20" s="85">
        <v>1345.4574468085107</v>
      </c>
      <c r="BF20" s="84">
        <v>10</v>
      </c>
      <c r="BG20" s="85">
        <v>1444.2</v>
      </c>
      <c r="BH20" s="84">
        <v>0</v>
      </c>
      <c r="BI20" s="85">
        <v>0</v>
      </c>
      <c r="BJ20" s="84">
        <v>0</v>
      </c>
      <c r="BK20" s="85">
        <v>0</v>
      </c>
      <c r="BL20" s="84">
        <v>10</v>
      </c>
      <c r="BM20" s="85">
        <v>320</v>
      </c>
      <c r="BN20" s="84">
        <v>44</v>
      </c>
      <c r="BO20" s="85">
        <v>331.04545454545456</v>
      </c>
      <c r="BP20" s="84">
        <v>0</v>
      </c>
      <c r="BQ20" s="85">
        <v>0</v>
      </c>
      <c r="BR20" s="84">
        <v>0</v>
      </c>
      <c r="BS20" s="85">
        <v>0</v>
      </c>
      <c r="BT20" s="84">
        <v>6</v>
      </c>
      <c r="BU20" s="85">
        <v>915.83333333333326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3.2349999999999999</v>
      </c>
      <c r="E22" s="85">
        <v>942.97836166924264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0.73499999999999999</v>
      </c>
      <c r="W22" s="85">
        <v>1006.1238095238095</v>
      </c>
      <c r="X22" s="84">
        <v>0</v>
      </c>
      <c r="Y22" s="85">
        <v>0</v>
      </c>
      <c r="Z22" s="84">
        <v>2.524</v>
      </c>
      <c r="AA22" s="85">
        <v>1101.9282884310619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59.225999999999999</v>
      </c>
      <c r="AI22" s="85">
        <v>65.091902205112618</v>
      </c>
      <c r="AJ22" s="84">
        <v>8.0000000000000002E-3</v>
      </c>
      <c r="AK22" s="85">
        <v>20.25</v>
      </c>
      <c r="AL22" s="84">
        <v>0</v>
      </c>
      <c r="AM22" s="85">
        <v>0</v>
      </c>
      <c r="AN22" s="84">
        <v>0.121</v>
      </c>
      <c r="AO22" s="85">
        <v>905.46280991735546</v>
      </c>
      <c r="AP22" s="84">
        <v>0</v>
      </c>
      <c r="AQ22" s="85">
        <v>0</v>
      </c>
      <c r="AR22" s="84">
        <v>181.297</v>
      </c>
      <c r="AS22" s="85">
        <v>101.63375566060111</v>
      </c>
      <c r="AT22" s="84">
        <v>0</v>
      </c>
      <c r="AU22" s="85">
        <v>0</v>
      </c>
      <c r="AV22" s="84">
        <v>124.718</v>
      </c>
      <c r="AW22" s="85">
        <v>145.69373306178738</v>
      </c>
      <c r="AX22" s="84">
        <v>258.58800000000002</v>
      </c>
      <c r="AY22" s="85">
        <v>60.441226971089151</v>
      </c>
      <c r="AZ22" s="84">
        <v>0</v>
      </c>
      <c r="BA22" s="85">
        <v>0</v>
      </c>
      <c r="BB22" s="84">
        <v>0.33600000000000002</v>
      </c>
      <c r="BC22" s="85">
        <v>318.59821428571428</v>
      </c>
      <c r="BD22" s="84">
        <v>3.7189999999999999</v>
      </c>
      <c r="BE22" s="85">
        <v>588.36273191718203</v>
      </c>
      <c r="BF22" s="84">
        <v>0</v>
      </c>
      <c r="BG22" s="85">
        <v>0</v>
      </c>
      <c r="BH22" s="84">
        <v>1.4339999999999999</v>
      </c>
      <c r="BI22" s="85">
        <v>444.97559274755929</v>
      </c>
      <c r="BJ22" s="84">
        <v>0</v>
      </c>
      <c r="BK22" s="85">
        <v>0</v>
      </c>
      <c r="BL22" s="84">
        <v>4.968</v>
      </c>
      <c r="BM22" s="85">
        <v>360.50724637681157</v>
      </c>
      <c r="BN22" s="84">
        <v>27.306999999999999</v>
      </c>
      <c r="BO22" s="85">
        <v>338.5782033910719</v>
      </c>
      <c r="BP22" s="84">
        <v>0.25600000000000001</v>
      </c>
      <c r="BQ22" s="85">
        <v>1014.13671875</v>
      </c>
      <c r="BR22" s="84">
        <v>0</v>
      </c>
      <c r="BS22" s="85">
        <v>0</v>
      </c>
      <c r="BT22" s="84">
        <v>46.021000000000001</v>
      </c>
      <c r="BU22" s="85">
        <v>1237.3195280415462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0.16500000000000001</v>
      </c>
      <c r="AA23" s="85">
        <v>906.58787878787882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585.74199999999996</v>
      </c>
      <c r="AI23" s="85">
        <v>58.927107839287601</v>
      </c>
      <c r="AJ23" s="84">
        <v>9.1999999999999998E-2</v>
      </c>
      <c r="AK23" s="85">
        <v>1.0760869565217392</v>
      </c>
      <c r="AL23" s="84">
        <v>0</v>
      </c>
      <c r="AM23" s="85">
        <v>0</v>
      </c>
      <c r="AN23" s="84">
        <v>1.016</v>
      </c>
      <c r="AO23" s="85">
        <v>267.38582677165351</v>
      </c>
      <c r="AP23" s="84">
        <v>0</v>
      </c>
      <c r="AQ23" s="85">
        <v>0</v>
      </c>
      <c r="AR23" s="84">
        <v>69.960999999999999</v>
      </c>
      <c r="AS23" s="85">
        <v>123.71895770500709</v>
      </c>
      <c r="AT23" s="84">
        <v>0</v>
      </c>
      <c r="AU23" s="85">
        <v>0</v>
      </c>
      <c r="AV23" s="84">
        <v>3.3000000000000002E-2</v>
      </c>
      <c r="AW23" s="85">
        <v>151.36363636363635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25.673999999999999</v>
      </c>
      <c r="BE23" s="85">
        <v>690.22427358417076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14.084</v>
      </c>
      <c r="BM23" s="85">
        <v>297.63859698949159</v>
      </c>
      <c r="BN23" s="84">
        <v>0.83499999999999996</v>
      </c>
      <c r="BO23" s="85">
        <v>378.65029940119763</v>
      </c>
      <c r="BP23" s="84">
        <v>9.8539999999999992</v>
      </c>
      <c r="BQ23" s="85">
        <v>309.1707935863609</v>
      </c>
      <c r="BR23" s="84">
        <v>0</v>
      </c>
      <c r="BS23" s="85">
        <v>0</v>
      </c>
      <c r="BT23" s="84">
        <v>22.425999999999998</v>
      </c>
      <c r="BU23" s="85">
        <v>1276.7550164987069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3.5999999999999997E-2</v>
      </c>
      <c r="S24" s="85">
        <v>1468.8055555555554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0.16700000000000001</v>
      </c>
      <c r="AA24" s="85">
        <v>702</v>
      </c>
      <c r="AB24" s="84">
        <v>0</v>
      </c>
      <c r="AC24" s="85">
        <v>0</v>
      </c>
      <c r="AD24" s="84">
        <v>125.73399999999999</v>
      </c>
      <c r="AE24" s="85">
        <v>327.07052189543003</v>
      </c>
      <c r="AF24" s="84">
        <v>0</v>
      </c>
      <c r="AG24" s="85">
        <v>0</v>
      </c>
      <c r="AH24" s="84">
        <v>1134.4849999999999</v>
      </c>
      <c r="AI24" s="85">
        <v>63.511566922436174</v>
      </c>
      <c r="AJ24" s="84">
        <v>0.42599999999999999</v>
      </c>
      <c r="AK24" s="85">
        <v>54.577464788732399</v>
      </c>
      <c r="AL24" s="84">
        <v>1.196</v>
      </c>
      <c r="AM24" s="85">
        <v>18.959866220735787</v>
      </c>
      <c r="AN24" s="84">
        <v>5.843</v>
      </c>
      <c r="AO24" s="85">
        <v>334.68629128872158</v>
      </c>
      <c r="AP24" s="84">
        <v>0</v>
      </c>
      <c r="AQ24" s="85">
        <v>0</v>
      </c>
      <c r="AR24" s="84">
        <v>756.98699999999997</v>
      </c>
      <c r="AS24" s="85">
        <v>129.44981221606182</v>
      </c>
      <c r="AT24" s="84">
        <v>0</v>
      </c>
      <c r="AU24" s="85">
        <v>0</v>
      </c>
      <c r="AV24" s="84">
        <v>3.0049999999999999</v>
      </c>
      <c r="AW24" s="85">
        <v>228.34841930116471</v>
      </c>
      <c r="AX24" s="84">
        <v>0.02</v>
      </c>
      <c r="AY24" s="85">
        <v>123.15</v>
      </c>
      <c r="AZ24" s="84">
        <v>0</v>
      </c>
      <c r="BA24" s="85">
        <v>0</v>
      </c>
      <c r="BB24" s="84">
        <v>0</v>
      </c>
      <c r="BC24" s="85">
        <v>0</v>
      </c>
      <c r="BD24" s="84">
        <v>37.74</v>
      </c>
      <c r="BE24" s="85">
        <v>691.01062533121353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194.61500000000001</v>
      </c>
      <c r="BM24" s="85">
        <v>333.4789661639648</v>
      </c>
      <c r="BN24" s="84">
        <v>2.0009999999999999</v>
      </c>
      <c r="BO24" s="85">
        <v>843.56071964017997</v>
      </c>
      <c r="BP24" s="84">
        <v>14.911</v>
      </c>
      <c r="BQ24" s="85">
        <v>701.96257796257794</v>
      </c>
      <c r="BR24" s="84">
        <v>0</v>
      </c>
      <c r="BS24" s="85">
        <v>0</v>
      </c>
      <c r="BT24" s="84">
        <v>2.9649999999999999</v>
      </c>
      <c r="BU24" s="85">
        <v>1287.4846543001686</v>
      </c>
    </row>
    <row r="25" spans="1:73" ht="12.95" customHeight="1">
      <c r="A25" s="83"/>
      <c r="B25" s="80" t="s">
        <v>61</v>
      </c>
      <c r="C25" s="19">
        <v>15</v>
      </c>
      <c r="D25" s="84">
        <v>1.2649999999999999</v>
      </c>
      <c r="E25" s="85">
        <v>1536.8553359683794</v>
      </c>
      <c r="F25" s="84">
        <v>0</v>
      </c>
      <c r="G25" s="85">
        <v>0</v>
      </c>
      <c r="H25" s="84">
        <v>0</v>
      </c>
      <c r="I25" s="85">
        <v>0</v>
      </c>
      <c r="J25" s="84">
        <v>3655.6729999999998</v>
      </c>
      <c r="K25" s="85">
        <v>385.88517435777214</v>
      </c>
      <c r="L25" s="84">
        <v>273.54399999999998</v>
      </c>
      <c r="M25" s="85">
        <v>350.44836296902878</v>
      </c>
      <c r="N25" s="84">
        <v>1.236</v>
      </c>
      <c r="O25" s="85">
        <v>726.60032362459549</v>
      </c>
      <c r="P25" s="84">
        <v>2.605</v>
      </c>
      <c r="Q25" s="85">
        <v>652.31170825335892</v>
      </c>
      <c r="R25" s="84">
        <v>34.024999999999999</v>
      </c>
      <c r="S25" s="85">
        <v>580.67835415135926</v>
      </c>
      <c r="T25" s="84">
        <v>0</v>
      </c>
      <c r="U25" s="85">
        <v>0</v>
      </c>
      <c r="V25" s="84">
        <v>13.696</v>
      </c>
      <c r="W25" s="85">
        <v>426.87485397196264</v>
      </c>
      <c r="X25" s="84">
        <v>0</v>
      </c>
      <c r="Y25" s="85">
        <v>0</v>
      </c>
      <c r="Z25" s="84">
        <v>242.76300000000001</v>
      </c>
      <c r="AA25" s="85">
        <v>914.74229598414922</v>
      </c>
      <c r="AB25" s="84">
        <v>0</v>
      </c>
      <c r="AC25" s="85">
        <v>0</v>
      </c>
      <c r="AD25" s="84">
        <v>2198.1840000000002</v>
      </c>
      <c r="AE25" s="85">
        <v>418.43001996193226</v>
      </c>
      <c r="AF25" s="84">
        <v>25.422999999999998</v>
      </c>
      <c r="AG25" s="85">
        <v>371.16563741493923</v>
      </c>
      <c r="AH25" s="84">
        <v>1961.43</v>
      </c>
      <c r="AI25" s="85">
        <v>64.807765762734334</v>
      </c>
      <c r="AJ25" s="84">
        <v>0</v>
      </c>
      <c r="AK25" s="85">
        <v>0</v>
      </c>
      <c r="AL25" s="84">
        <v>0</v>
      </c>
      <c r="AM25" s="85">
        <v>0</v>
      </c>
      <c r="AN25" s="84">
        <v>2.2850000000000001</v>
      </c>
      <c r="AO25" s="85">
        <v>373.16630196936541</v>
      </c>
      <c r="AP25" s="84">
        <v>0</v>
      </c>
      <c r="AQ25" s="85">
        <v>0</v>
      </c>
      <c r="AR25" s="84">
        <v>88.067999999999998</v>
      </c>
      <c r="AS25" s="85">
        <v>76.296157514647774</v>
      </c>
      <c r="AT25" s="84">
        <v>0</v>
      </c>
      <c r="AU25" s="85">
        <v>0</v>
      </c>
      <c r="AV25" s="84">
        <v>1.2999999999999999E-2</v>
      </c>
      <c r="AW25" s="85">
        <v>376.92307692307691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7.8</v>
      </c>
      <c r="BE25" s="85">
        <v>443.49769230769226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97.468999999999994</v>
      </c>
      <c r="BM25" s="85">
        <v>300.19635986826586</v>
      </c>
      <c r="BN25" s="84">
        <v>1.6819999999999999</v>
      </c>
      <c r="BO25" s="85">
        <v>2789.2467300832341</v>
      </c>
      <c r="BP25" s="84">
        <v>20.887</v>
      </c>
      <c r="BQ25" s="85">
        <v>552.12170249437452</v>
      </c>
      <c r="BR25" s="84">
        <v>0</v>
      </c>
      <c r="BS25" s="85">
        <v>0</v>
      </c>
      <c r="BT25" s="84">
        <v>4.3289999999999997</v>
      </c>
      <c r="BU25" s="85">
        <v>1408.3428043428044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1242.9949999999999</v>
      </c>
      <c r="AI26" s="85">
        <v>66.854281795180185</v>
      </c>
      <c r="AJ26" s="84">
        <v>0.06</v>
      </c>
      <c r="AK26" s="85">
        <v>21.6</v>
      </c>
      <c r="AL26" s="84">
        <v>44.265999999999998</v>
      </c>
      <c r="AM26" s="85">
        <v>49.734265576288799</v>
      </c>
      <c r="AN26" s="84">
        <v>26.369</v>
      </c>
      <c r="AO26" s="85">
        <v>296.13800295801889</v>
      </c>
      <c r="AP26" s="84">
        <v>0</v>
      </c>
      <c r="AQ26" s="85">
        <v>0</v>
      </c>
      <c r="AR26" s="84">
        <v>578.46900000000005</v>
      </c>
      <c r="AS26" s="85">
        <v>103.86062001593862</v>
      </c>
      <c r="AT26" s="84">
        <v>0</v>
      </c>
      <c r="AU26" s="85">
        <v>0</v>
      </c>
      <c r="AV26" s="84">
        <v>6.8000000000000005E-2</v>
      </c>
      <c r="AW26" s="85">
        <v>117.92647058823529</v>
      </c>
      <c r="AX26" s="84">
        <v>8.9999999999999993E-3</v>
      </c>
      <c r="AY26" s="85">
        <v>136.88888888888889</v>
      </c>
      <c r="AZ26" s="84">
        <v>0</v>
      </c>
      <c r="BA26" s="85">
        <v>0</v>
      </c>
      <c r="BB26" s="84">
        <v>0</v>
      </c>
      <c r="BC26" s="85">
        <v>0</v>
      </c>
      <c r="BD26" s="84">
        <v>2.6179999999999999</v>
      </c>
      <c r="BE26" s="85">
        <v>393.15431627196335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20.09</v>
      </c>
      <c r="BM26" s="85">
        <v>184.69477351916376</v>
      </c>
      <c r="BN26" s="84">
        <v>0.34499999999999997</v>
      </c>
      <c r="BO26" s="85">
        <v>240.55362318840582</v>
      </c>
      <c r="BP26" s="84">
        <v>6</v>
      </c>
      <c r="BQ26" s="85">
        <v>454.8535</v>
      </c>
      <c r="BR26" s="84">
        <v>0</v>
      </c>
      <c r="BS26" s="85">
        <v>0</v>
      </c>
      <c r="BT26" s="84">
        <v>0.48299999999999998</v>
      </c>
      <c r="BU26" s="85">
        <v>230.59006211180125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6.64</v>
      </c>
      <c r="K28" s="85">
        <v>283.80271084337352</v>
      </c>
      <c r="L28" s="84">
        <v>574.798</v>
      </c>
      <c r="M28" s="85">
        <v>341.12809021604113</v>
      </c>
      <c r="N28" s="84">
        <v>0</v>
      </c>
      <c r="O28" s="85">
        <v>0</v>
      </c>
      <c r="P28" s="84">
        <v>13.71</v>
      </c>
      <c r="Q28" s="85">
        <v>573.06404084609767</v>
      </c>
      <c r="R28" s="84">
        <v>3.8679999999999999</v>
      </c>
      <c r="S28" s="85">
        <v>631.15330920372287</v>
      </c>
      <c r="T28" s="84">
        <v>30.423999999999999</v>
      </c>
      <c r="U28" s="85">
        <v>522.33552458585325</v>
      </c>
      <c r="V28" s="84">
        <v>0.04</v>
      </c>
      <c r="W28" s="85">
        <v>1188</v>
      </c>
      <c r="X28" s="84">
        <v>0</v>
      </c>
      <c r="Y28" s="85">
        <v>0</v>
      </c>
      <c r="Z28" s="84">
        <v>5.5E-2</v>
      </c>
      <c r="AA28" s="85">
        <v>810.9818181818182</v>
      </c>
      <c r="AB28" s="84">
        <v>0.61699999999999999</v>
      </c>
      <c r="AC28" s="85">
        <v>886.64181523500815</v>
      </c>
      <c r="AD28" s="84">
        <v>49.750999999999998</v>
      </c>
      <c r="AE28" s="85">
        <v>378.90693654398905</v>
      </c>
      <c r="AF28" s="84">
        <v>232.536</v>
      </c>
      <c r="AG28" s="85">
        <v>340.94096397977086</v>
      </c>
      <c r="AH28" s="84">
        <v>7744.1639999999998</v>
      </c>
      <c r="AI28" s="85">
        <v>63.729698647910858</v>
      </c>
      <c r="AJ28" s="84">
        <v>0</v>
      </c>
      <c r="AK28" s="85">
        <v>0</v>
      </c>
      <c r="AL28" s="84">
        <v>19.015000000000001</v>
      </c>
      <c r="AM28" s="85">
        <v>61.155351038653698</v>
      </c>
      <c r="AN28" s="84">
        <v>39.103000000000002</v>
      </c>
      <c r="AO28" s="85">
        <v>194.63432473211773</v>
      </c>
      <c r="AP28" s="84">
        <v>0</v>
      </c>
      <c r="AQ28" s="85">
        <v>0</v>
      </c>
      <c r="AR28" s="84">
        <v>6913.4949999999999</v>
      </c>
      <c r="AS28" s="85">
        <v>92.897609674990719</v>
      </c>
      <c r="AT28" s="84">
        <v>0</v>
      </c>
      <c r="AU28" s="85">
        <v>0</v>
      </c>
      <c r="AV28" s="84">
        <v>2.5299999999999998</v>
      </c>
      <c r="AW28" s="85">
        <v>347.72015810276679</v>
      </c>
      <c r="AX28" s="84">
        <v>0.98199999999999998</v>
      </c>
      <c r="AY28" s="85">
        <v>199.40529531568228</v>
      </c>
      <c r="AZ28" s="84">
        <v>0</v>
      </c>
      <c r="BA28" s="85">
        <v>0</v>
      </c>
      <c r="BB28" s="84">
        <v>5.0000000000000001E-3</v>
      </c>
      <c r="BC28" s="85">
        <v>293.60000000000002</v>
      </c>
      <c r="BD28" s="84">
        <v>142.79400000000001</v>
      </c>
      <c r="BE28" s="85">
        <v>575.0221788030309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19.149000000000001</v>
      </c>
      <c r="BM28" s="85">
        <v>249.65073894198127</v>
      </c>
      <c r="BN28" s="84">
        <v>47.680999999999997</v>
      </c>
      <c r="BO28" s="85">
        <v>432.31377278161114</v>
      </c>
      <c r="BP28" s="84">
        <v>52.749000000000002</v>
      </c>
      <c r="BQ28" s="85">
        <v>472.87556162202122</v>
      </c>
      <c r="BR28" s="84">
        <v>0</v>
      </c>
      <c r="BS28" s="85">
        <v>0</v>
      </c>
      <c r="BT28" s="84">
        <v>131.30099999999999</v>
      </c>
      <c r="BU28" s="85">
        <v>410.48252488556824</v>
      </c>
    </row>
    <row r="29" spans="1:73" ht="12.95" customHeight="1">
      <c r="A29" s="83"/>
      <c r="B29" s="80" t="s">
        <v>64</v>
      </c>
      <c r="C29" s="19">
        <v>18</v>
      </c>
      <c r="D29" s="84">
        <v>219.501</v>
      </c>
      <c r="E29" s="85">
        <v>1971.0814028182103</v>
      </c>
      <c r="F29" s="84">
        <v>0</v>
      </c>
      <c r="G29" s="85">
        <v>0</v>
      </c>
      <c r="H29" s="84">
        <v>0</v>
      </c>
      <c r="I29" s="85">
        <v>0</v>
      </c>
      <c r="J29" s="84">
        <v>94.53</v>
      </c>
      <c r="K29" s="85">
        <v>400.48764413413727</v>
      </c>
      <c r="L29" s="84">
        <v>544.85799999999995</v>
      </c>
      <c r="M29" s="85">
        <v>344.43484173858144</v>
      </c>
      <c r="N29" s="84">
        <v>1.179</v>
      </c>
      <c r="O29" s="85">
        <v>2198.2349448685327</v>
      </c>
      <c r="P29" s="84">
        <v>0</v>
      </c>
      <c r="Q29" s="85">
        <v>0</v>
      </c>
      <c r="R29" s="84">
        <v>1.3240000000000001</v>
      </c>
      <c r="S29" s="85">
        <v>923.46525679758304</v>
      </c>
      <c r="T29" s="84">
        <v>0</v>
      </c>
      <c r="U29" s="85">
        <v>0</v>
      </c>
      <c r="V29" s="84">
        <v>0.77800000000000002</v>
      </c>
      <c r="W29" s="85">
        <v>444.41002570694087</v>
      </c>
      <c r="X29" s="84">
        <v>0</v>
      </c>
      <c r="Y29" s="85">
        <v>0</v>
      </c>
      <c r="Z29" s="84">
        <v>1.677</v>
      </c>
      <c r="AA29" s="85">
        <v>1535.4418604651162</v>
      </c>
      <c r="AB29" s="84">
        <v>0</v>
      </c>
      <c r="AC29" s="85">
        <v>0</v>
      </c>
      <c r="AD29" s="84">
        <v>6.0519999999999996</v>
      </c>
      <c r="AE29" s="85">
        <v>453.29477858559153</v>
      </c>
      <c r="AF29" s="84">
        <v>115.17700000000001</v>
      </c>
      <c r="AG29" s="85">
        <v>418.96244041779175</v>
      </c>
      <c r="AH29" s="84">
        <v>1E-3</v>
      </c>
      <c r="AI29" s="85">
        <v>1080</v>
      </c>
      <c r="AJ29" s="84">
        <v>0</v>
      </c>
      <c r="AK29" s="85">
        <v>0</v>
      </c>
      <c r="AL29" s="84">
        <v>0</v>
      </c>
      <c r="AM29" s="85">
        <v>0</v>
      </c>
      <c r="AN29" s="84">
        <v>0.25600000000000001</v>
      </c>
      <c r="AO29" s="85">
        <v>317.14453125</v>
      </c>
      <c r="AP29" s="84">
        <v>0</v>
      </c>
      <c r="AQ29" s="85">
        <v>0</v>
      </c>
      <c r="AR29" s="84">
        <v>9.7889999999999997</v>
      </c>
      <c r="AS29" s="85">
        <v>43.673204617427722</v>
      </c>
      <c r="AT29" s="84">
        <v>0</v>
      </c>
      <c r="AU29" s="85">
        <v>0</v>
      </c>
      <c r="AV29" s="84">
        <v>5.0000000000000001E-3</v>
      </c>
      <c r="AW29" s="85">
        <v>540</v>
      </c>
      <c r="AX29" s="84">
        <v>0</v>
      </c>
      <c r="AY29" s="85">
        <v>0</v>
      </c>
      <c r="AZ29" s="84">
        <v>0</v>
      </c>
      <c r="BA29" s="85">
        <v>0</v>
      </c>
      <c r="BB29" s="84">
        <v>1E-3</v>
      </c>
      <c r="BC29" s="85">
        <v>281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8.6999999999999994E-2</v>
      </c>
      <c r="BM29" s="85">
        <v>199.67816091954023</v>
      </c>
      <c r="BN29" s="84">
        <v>1.478</v>
      </c>
      <c r="BO29" s="85">
        <v>1370.3261163734776</v>
      </c>
      <c r="BP29" s="84">
        <v>0</v>
      </c>
      <c r="BQ29" s="85">
        <v>0</v>
      </c>
      <c r="BR29" s="84">
        <v>0</v>
      </c>
      <c r="BS29" s="85">
        <v>0</v>
      </c>
      <c r="BT29" s="84">
        <v>1.298</v>
      </c>
      <c r="BU29" s="85">
        <v>661.99922958397531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24.934000000000001</v>
      </c>
      <c r="K30" s="85">
        <v>265.18950028074119</v>
      </c>
      <c r="L30" s="84">
        <v>0</v>
      </c>
      <c r="M30" s="85">
        <v>0</v>
      </c>
      <c r="N30" s="84">
        <v>0.59899999999999998</v>
      </c>
      <c r="O30" s="85">
        <v>282.53088480801335</v>
      </c>
      <c r="P30" s="84">
        <v>1.1870000000000001</v>
      </c>
      <c r="Q30" s="85">
        <v>254.25021061499575</v>
      </c>
      <c r="R30" s="84">
        <v>3.052</v>
      </c>
      <c r="S30" s="85">
        <v>440.69102228047183</v>
      </c>
      <c r="T30" s="84">
        <v>5.5039999999999996</v>
      </c>
      <c r="U30" s="85">
        <v>492.3968023255814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43.2</v>
      </c>
      <c r="AE30" s="85">
        <v>333.26613425925922</v>
      </c>
      <c r="AF30" s="84">
        <v>68.510000000000005</v>
      </c>
      <c r="AG30" s="85">
        <v>319.97565318931544</v>
      </c>
      <c r="AH30" s="84">
        <v>429.53300000000002</v>
      </c>
      <c r="AI30" s="85">
        <v>64.533253556769793</v>
      </c>
      <c r="AJ30" s="84">
        <v>0</v>
      </c>
      <c r="AK30" s="85">
        <v>0</v>
      </c>
      <c r="AL30" s="84">
        <v>0</v>
      </c>
      <c r="AM30" s="85">
        <v>0</v>
      </c>
      <c r="AN30" s="84">
        <v>0.621</v>
      </c>
      <c r="AO30" s="85">
        <v>64.500805152979069</v>
      </c>
      <c r="AP30" s="84">
        <v>0</v>
      </c>
      <c r="AQ30" s="85">
        <v>0</v>
      </c>
      <c r="AR30" s="84">
        <v>0.17799999999999999</v>
      </c>
      <c r="AS30" s="85">
        <v>35.359550561797754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2.3610000000000002</v>
      </c>
      <c r="BO30" s="85">
        <v>165.37314697162219</v>
      </c>
      <c r="BP30" s="84">
        <v>0</v>
      </c>
      <c r="BQ30" s="85">
        <v>0</v>
      </c>
      <c r="BR30" s="84">
        <v>0</v>
      </c>
      <c r="BS30" s="85">
        <v>0</v>
      </c>
      <c r="BT30" s="84">
        <v>1.0269999999999999</v>
      </c>
      <c r="BU30" s="85">
        <v>152.11197663096397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754</v>
      </c>
      <c r="AI31" s="85">
        <v>65.006259946949612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524.31899999999996</v>
      </c>
      <c r="AI32" s="85">
        <v>77.55474434456886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0.14099999999999999</v>
      </c>
      <c r="E34" s="85">
        <v>709.48226950354604</v>
      </c>
      <c r="F34" s="84">
        <v>0</v>
      </c>
      <c r="G34" s="85">
        <v>0</v>
      </c>
      <c r="H34" s="84">
        <v>0</v>
      </c>
      <c r="I34" s="85">
        <v>0</v>
      </c>
      <c r="J34" s="84">
        <v>88.977000000000004</v>
      </c>
      <c r="K34" s="85">
        <v>314.52462996055164</v>
      </c>
      <c r="L34" s="84">
        <v>0</v>
      </c>
      <c r="M34" s="85">
        <v>0</v>
      </c>
      <c r="N34" s="84">
        <v>0.39100000000000001</v>
      </c>
      <c r="O34" s="85">
        <v>2245.1381074168798</v>
      </c>
      <c r="P34" s="84">
        <v>0</v>
      </c>
      <c r="Q34" s="85">
        <v>0</v>
      </c>
      <c r="R34" s="84">
        <v>2.1240000000000001</v>
      </c>
      <c r="S34" s="85">
        <v>997.95433145009417</v>
      </c>
      <c r="T34" s="84">
        <v>0</v>
      </c>
      <c r="U34" s="85">
        <v>0</v>
      </c>
      <c r="V34" s="84">
        <v>2.1840000000000002</v>
      </c>
      <c r="W34" s="85">
        <v>462.2197802197802</v>
      </c>
      <c r="X34" s="84">
        <v>0</v>
      </c>
      <c r="Y34" s="85">
        <v>0</v>
      </c>
      <c r="Z34" s="84">
        <v>8.9320000000000004</v>
      </c>
      <c r="AA34" s="85">
        <v>1032.7376847290641</v>
      </c>
      <c r="AB34" s="84">
        <v>0</v>
      </c>
      <c r="AC34" s="85">
        <v>0</v>
      </c>
      <c r="AD34" s="84">
        <v>215.636</v>
      </c>
      <c r="AE34" s="85">
        <v>342.97507837281347</v>
      </c>
      <c r="AF34" s="84">
        <v>0</v>
      </c>
      <c r="AG34" s="85">
        <v>0</v>
      </c>
      <c r="AH34" s="84">
        <v>8125.2039999999997</v>
      </c>
      <c r="AI34" s="85">
        <v>114.99931078653533</v>
      </c>
      <c r="AJ34" s="84">
        <v>43.27</v>
      </c>
      <c r="AK34" s="85">
        <v>90.016847700485329</v>
      </c>
      <c r="AL34" s="84">
        <v>617.06899999999996</v>
      </c>
      <c r="AM34" s="85">
        <v>97.784962459627693</v>
      </c>
      <c r="AN34" s="84">
        <v>216.167</v>
      </c>
      <c r="AO34" s="85">
        <v>158.52242479194328</v>
      </c>
      <c r="AP34" s="84">
        <v>0</v>
      </c>
      <c r="AQ34" s="85">
        <v>0</v>
      </c>
      <c r="AR34" s="84">
        <v>376.03199999999998</v>
      </c>
      <c r="AS34" s="85">
        <v>128.9736325631861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4.8680000000000003</v>
      </c>
      <c r="BE34" s="85">
        <v>612.48664749383727</v>
      </c>
      <c r="BF34" s="84">
        <v>0</v>
      </c>
      <c r="BG34" s="85">
        <v>0</v>
      </c>
      <c r="BH34" s="84">
        <v>8.0000000000000002E-3</v>
      </c>
      <c r="BI34" s="85">
        <v>364.75</v>
      </c>
      <c r="BJ34" s="84">
        <v>0</v>
      </c>
      <c r="BK34" s="85">
        <v>0</v>
      </c>
      <c r="BL34" s="84">
        <v>32.963000000000001</v>
      </c>
      <c r="BM34" s="85">
        <v>418.8811091223493</v>
      </c>
      <c r="BN34" s="84">
        <v>1.339</v>
      </c>
      <c r="BO34" s="85">
        <v>1450.0806572068707</v>
      </c>
      <c r="BP34" s="84">
        <v>0.65600000000000003</v>
      </c>
      <c r="BQ34" s="85">
        <v>776.04115853658527</v>
      </c>
      <c r="BR34" s="84">
        <v>0</v>
      </c>
      <c r="BS34" s="85">
        <v>0</v>
      </c>
      <c r="BT34" s="84">
        <v>35.064</v>
      </c>
      <c r="BU34" s="85">
        <v>429.83801049509469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1335.933</v>
      </c>
      <c r="K35" s="85">
        <v>387.54019325819485</v>
      </c>
      <c r="L35" s="84">
        <v>0</v>
      </c>
      <c r="M35" s="85">
        <v>0</v>
      </c>
      <c r="N35" s="84">
        <v>4.2999999999999997E-2</v>
      </c>
      <c r="O35" s="85">
        <v>741.88372093023247</v>
      </c>
      <c r="P35" s="84">
        <v>0</v>
      </c>
      <c r="Q35" s="85">
        <v>0</v>
      </c>
      <c r="R35" s="84">
        <v>2.4470000000000001</v>
      </c>
      <c r="S35" s="85">
        <v>668.21168778095625</v>
      </c>
      <c r="T35" s="84">
        <v>0</v>
      </c>
      <c r="U35" s="85">
        <v>0</v>
      </c>
      <c r="V35" s="84">
        <v>5.7000000000000002E-2</v>
      </c>
      <c r="W35" s="85">
        <v>153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1782.7940000000001</v>
      </c>
      <c r="AE35" s="85">
        <v>416.34943801695539</v>
      </c>
      <c r="AF35" s="84">
        <v>0</v>
      </c>
      <c r="AG35" s="85">
        <v>0</v>
      </c>
      <c r="AH35" s="84">
        <v>0</v>
      </c>
      <c r="AI35" s="85">
        <v>0</v>
      </c>
      <c r="AJ35" s="84">
        <v>1.6E-2</v>
      </c>
      <c r="AK35" s="85">
        <v>145.875</v>
      </c>
      <c r="AL35" s="84">
        <v>0</v>
      </c>
      <c r="AM35" s="85">
        <v>0</v>
      </c>
      <c r="AN35" s="84">
        <v>4.9000000000000002E-2</v>
      </c>
      <c r="AO35" s="85">
        <v>637.91836734693879</v>
      </c>
      <c r="AP35" s="84">
        <v>4.0000000000000001E-3</v>
      </c>
      <c r="AQ35" s="85">
        <v>112.5</v>
      </c>
      <c r="AR35" s="84">
        <v>0.29799999999999999</v>
      </c>
      <c r="AS35" s="85">
        <v>132.6543624161074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0.20499999999999999</v>
      </c>
      <c r="BM35" s="85">
        <v>720.9658536585365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15.728</v>
      </c>
      <c r="I36" s="85">
        <v>2838.2979399796541</v>
      </c>
      <c r="J36" s="84">
        <v>0</v>
      </c>
      <c r="K36" s="85">
        <v>0</v>
      </c>
      <c r="L36" s="84">
        <v>56.503</v>
      </c>
      <c r="M36" s="85">
        <v>435.56067819407821</v>
      </c>
      <c r="N36" s="84">
        <v>0</v>
      </c>
      <c r="O36" s="85">
        <v>0</v>
      </c>
      <c r="P36" s="84">
        <v>558.26300000000003</v>
      </c>
      <c r="Q36" s="85">
        <v>1064.0130673177339</v>
      </c>
      <c r="R36" s="84">
        <v>7.0999999999999994E-2</v>
      </c>
      <c r="S36" s="85">
        <v>561.4084507042254</v>
      </c>
      <c r="T36" s="84">
        <v>37.194000000000003</v>
      </c>
      <c r="U36" s="85">
        <v>825.58259396676885</v>
      </c>
      <c r="V36" s="84">
        <v>0</v>
      </c>
      <c r="W36" s="85">
        <v>0</v>
      </c>
      <c r="X36" s="84">
        <v>4.4560000000000004</v>
      </c>
      <c r="Y36" s="85">
        <v>784.673473967684</v>
      </c>
      <c r="Z36" s="84">
        <v>0</v>
      </c>
      <c r="AA36" s="85">
        <v>0</v>
      </c>
      <c r="AB36" s="84">
        <v>34.087000000000003</v>
      </c>
      <c r="AC36" s="85">
        <v>776.17217707630482</v>
      </c>
      <c r="AD36" s="84">
        <v>1.7</v>
      </c>
      <c r="AE36" s="85">
        <v>454.57411764705887</v>
      </c>
      <c r="AF36" s="84">
        <v>1.115</v>
      </c>
      <c r="AG36" s="85">
        <v>108.142600896861</v>
      </c>
      <c r="AH36" s="84">
        <v>0.14399999999999999</v>
      </c>
      <c r="AI36" s="85">
        <v>60.201388888888886</v>
      </c>
      <c r="AJ36" s="84">
        <v>3.4000000000000002E-2</v>
      </c>
      <c r="AK36" s="85">
        <v>82.794117647058826</v>
      </c>
      <c r="AL36" s="84">
        <v>0.26</v>
      </c>
      <c r="AM36" s="85">
        <v>56.226923076923079</v>
      </c>
      <c r="AN36" s="84">
        <v>7.4480000000000004</v>
      </c>
      <c r="AO36" s="85">
        <v>408.64097744360902</v>
      </c>
      <c r="AP36" s="84">
        <v>0</v>
      </c>
      <c r="AQ36" s="85">
        <v>0</v>
      </c>
      <c r="AR36" s="84">
        <v>6.3440000000000003</v>
      </c>
      <c r="AS36" s="85">
        <v>168.74921185372003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26.291</v>
      </c>
      <c r="BM36" s="85">
        <v>271.16347799627249</v>
      </c>
      <c r="BN36" s="84">
        <v>2.8000000000000001E-2</v>
      </c>
      <c r="BO36" s="85">
        <v>1806</v>
      </c>
      <c r="BP36" s="84">
        <v>0.70399999999999996</v>
      </c>
      <c r="BQ36" s="85">
        <v>881.08096590909088</v>
      </c>
      <c r="BR36" s="84">
        <v>0</v>
      </c>
      <c r="BS36" s="85">
        <v>0</v>
      </c>
      <c r="BT36" s="84">
        <v>0.61</v>
      </c>
      <c r="BU36" s="85">
        <v>3465.9852459016392</v>
      </c>
    </row>
    <row r="37" spans="1:73" ht="12.95" customHeight="1">
      <c r="A37" s="83"/>
      <c r="B37" s="80" t="s">
        <v>71</v>
      </c>
      <c r="C37" s="19">
        <v>25</v>
      </c>
      <c r="D37" s="84">
        <v>2.0510000000000002</v>
      </c>
      <c r="E37" s="85">
        <v>1918.8664066309118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4.0000000000000001E-3</v>
      </c>
      <c r="AI37" s="85">
        <v>216</v>
      </c>
      <c r="AJ37" s="84">
        <v>0</v>
      </c>
      <c r="AK37" s="85">
        <v>0</v>
      </c>
      <c r="AL37" s="84">
        <v>1.7000000000000001E-2</v>
      </c>
      <c r="AM37" s="85">
        <v>95.294117647058826</v>
      </c>
      <c r="AN37" s="84">
        <v>36.317999999999998</v>
      </c>
      <c r="AO37" s="85">
        <v>580.08439341373423</v>
      </c>
      <c r="AP37" s="84">
        <v>0</v>
      </c>
      <c r="AQ37" s="85">
        <v>0</v>
      </c>
      <c r="AR37" s="84">
        <v>14.863</v>
      </c>
      <c r="AS37" s="85">
        <v>270.81484222566104</v>
      </c>
      <c r="AT37" s="84">
        <v>0</v>
      </c>
      <c r="AU37" s="85">
        <v>0</v>
      </c>
      <c r="AV37" s="84">
        <v>1.923</v>
      </c>
      <c r="AW37" s="85">
        <v>172.30941237649506</v>
      </c>
      <c r="AX37" s="84">
        <v>0</v>
      </c>
      <c r="AY37" s="85">
        <v>0</v>
      </c>
      <c r="AZ37" s="84">
        <v>0</v>
      </c>
      <c r="BA37" s="85">
        <v>0</v>
      </c>
      <c r="BB37" s="84">
        <v>5.83</v>
      </c>
      <c r="BC37" s="85">
        <v>250.6229845626072</v>
      </c>
      <c r="BD37" s="84">
        <v>3.6150000000000002</v>
      </c>
      <c r="BE37" s="85">
        <v>885.41189488243424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34.97</v>
      </c>
      <c r="BM37" s="85">
        <v>375.17337718044035</v>
      </c>
      <c r="BN37" s="84">
        <v>11.401</v>
      </c>
      <c r="BO37" s="85">
        <v>399.37479168493991</v>
      </c>
      <c r="BP37" s="84">
        <v>13.419</v>
      </c>
      <c r="BQ37" s="85">
        <v>679.78142931664058</v>
      </c>
      <c r="BR37" s="84">
        <v>0</v>
      </c>
      <c r="BS37" s="85">
        <v>0</v>
      </c>
      <c r="BT37" s="84">
        <v>7.819</v>
      </c>
      <c r="BU37" s="85">
        <v>918.99846527688965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3.4420000000000002</v>
      </c>
      <c r="BE38" s="85">
        <v>855.60720511330624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0.13700000000000001</v>
      </c>
      <c r="E40" s="85">
        <v>2033.8686131386862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8.23</v>
      </c>
      <c r="S40" s="85">
        <v>827.94605103280685</v>
      </c>
      <c r="T40" s="84">
        <v>0</v>
      </c>
      <c r="U40" s="85">
        <v>0</v>
      </c>
      <c r="V40" s="84">
        <v>0.107</v>
      </c>
      <c r="W40" s="85">
        <v>648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2.4020000000000001</v>
      </c>
      <c r="AE40" s="85">
        <v>564.48959200666116</v>
      </c>
      <c r="AF40" s="84">
        <v>0</v>
      </c>
      <c r="AG40" s="85">
        <v>0</v>
      </c>
      <c r="AH40" s="84">
        <v>2.4289999999999998</v>
      </c>
      <c r="AI40" s="85">
        <v>328.67517496912308</v>
      </c>
      <c r="AJ40" s="84">
        <v>85.599000000000004</v>
      </c>
      <c r="AK40" s="85">
        <v>52.371873503195133</v>
      </c>
      <c r="AL40" s="84">
        <v>0.06</v>
      </c>
      <c r="AM40" s="85">
        <v>283.31666666666666</v>
      </c>
      <c r="AN40" s="84">
        <v>42.081000000000003</v>
      </c>
      <c r="AO40" s="85">
        <v>471.66400513295793</v>
      </c>
      <c r="AP40" s="84">
        <v>1.1279999999999999</v>
      </c>
      <c r="AQ40" s="85">
        <v>219.22960992907801</v>
      </c>
      <c r="AR40" s="84">
        <v>99.314999999999998</v>
      </c>
      <c r="AS40" s="85">
        <v>206.78623571464533</v>
      </c>
      <c r="AT40" s="84">
        <v>0</v>
      </c>
      <c r="AU40" s="85">
        <v>0</v>
      </c>
      <c r="AV40" s="84">
        <v>4.0000000000000001E-3</v>
      </c>
      <c r="AW40" s="85">
        <v>2754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18.221</v>
      </c>
      <c r="BM40" s="85">
        <v>329.24290653641401</v>
      </c>
      <c r="BN40" s="84">
        <v>0</v>
      </c>
      <c r="BO40" s="85">
        <v>0</v>
      </c>
      <c r="BP40" s="84">
        <v>2.2229999999999999</v>
      </c>
      <c r="BQ40" s="85">
        <v>1295.1587944219523</v>
      </c>
      <c r="BR40" s="84">
        <v>0</v>
      </c>
      <c r="BS40" s="85">
        <v>0</v>
      </c>
      <c r="BT40" s="84">
        <v>0.128</v>
      </c>
      <c r="BU40" s="85">
        <v>3202.34375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121</v>
      </c>
      <c r="I41" s="85">
        <v>1714</v>
      </c>
      <c r="J41" s="84">
        <v>0</v>
      </c>
      <c r="K41" s="85">
        <v>0</v>
      </c>
      <c r="L41" s="84">
        <v>76</v>
      </c>
      <c r="M41" s="85">
        <v>350</v>
      </c>
      <c r="N41" s="84">
        <v>0</v>
      </c>
      <c r="O41" s="85">
        <v>0</v>
      </c>
      <c r="P41" s="84">
        <v>482</v>
      </c>
      <c r="Q41" s="85">
        <v>981</v>
      </c>
      <c r="R41" s="84">
        <v>0</v>
      </c>
      <c r="S41" s="85">
        <v>0</v>
      </c>
      <c r="T41" s="84">
        <v>107</v>
      </c>
      <c r="U41" s="85">
        <v>732</v>
      </c>
      <c r="V41" s="84">
        <v>0</v>
      </c>
      <c r="W41" s="85">
        <v>0</v>
      </c>
      <c r="X41" s="84">
        <v>4</v>
      </c>
      <c r="Y41" s="85">
        <v>785</v>
      </c>
      <c r="Z41" s="84">
        <v>0</v>
      </c>
      <c r="AA41" s="85">
        <v>0</v>
      </c>
      <c r="AB41" s="84">
        <v>29</v>
      </c>
      <c r="AC41" s="85">
        <v>778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138.57300000000001</v>
      </c>
      <c r="I42" s="85">
        <v>1586.0935319290193</v>
      </c>
      <c r="J42" s="84">
        <v>7.2220000000000004</v>
      </c>
      <c r="K42" s="85">
        <v>388.53073940736641</v>
      </c>
      <c r="L42" s="84">
        <v>2424.9279999999999</v>
      </c>
      <c r="M42" s="85">
        <v>351.6701819600417</v>
      </c>
      <c r="N42" s="84">
        <v>0</v>
      </c>
      <c r="O42" s="85">
        <v>0</v>
      </c>
      <c r="P42" s="84">
        <v>378.44099999999997</v>
      </c>
      <c r="Q42" s="85">
        <v>868.38992603866916</v>
      </c>
      <c r="R42" s="84">
        <v>0</v>
      </c>
      <c r="S42" s="85">
        <v>0</v>
      </c>
      <c r="T42" s="84">
        <v>1128.317</v>
      </c>
      <c r="U42" s="85">
        <v>569.21673962193245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22.236999999999998</v>
      </c>
      <c r="AE42" s="85">
        <v>286.39425282187347</v>
      </c>
      <c r="AF42" s="84">
        <v>5062.0469999999996</v>
      </c>
      <c r="AG42" s="85">
        <v>311.15181585631268</v>
      </c>
      <c r="AH42" s="84">
        <v>1.7669999999999999</v>
      </c>
      <c r="AI42" s="85">
        <v>54.760611205432937</v>
      </c>
      <c r="AJ42" s="84">
        <v>0</v>
      </c>
      <c r="AK42" s="85">
        <v>0</v>
      </c>
      <c r="AL42" s="84">
        <v>0</v>
      </c>
      <c r="AM42" s="85">
        <v>0</v>
      </c>
      <c r="AN42" s="84">
        <v>15.18</v>
      </c>
      <c r="AO42" s="85">
        <v>639.46343873517787</v>
      </c>
      <c r="AP42" s="84">
        <v>0</v>
      </c>
      <c r="AQ42" s="85">
        <v>0</v>
      </c>
      <c r="AR42" s="84">
        <v>216</v>
      </c>
      <c r="AS42" s="85">
        <v>186.45343055555557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6.2610000000000001</v>
      </c>
      <c r="BQ42" s="85">
        <v>929.32742373422775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5.7729999999999997</v>
      </c>
      <c r="E43" s="85">
        <v>1812.8654079334835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0.12</v>
      </c>
      <c r="O43" s="85">
        <v>528.11666666666667</v>
      </c>
      <c r="P43" s="84">
        <v>0</v>
      </c>
      <c r="Q43" s="85">
        <v>0</v>
      </c>
      <c r="R43" s="84">
        <v>28.513000000000002</v>
      </c>
      <c r="S43" s="85">
        <v>723.34528109984922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558.98800000000006</v>
      </c>
      <c r="AE43" s="85">
        <v>272.29064487967537</v>
      </c>
      <c r="AF43" s="84">
        <v>0</v>
      </c>
      <c r="AG43" s="85">
        <v>0</v>
      </c>
      <c r="AH43" s="84">
        <v>0.504</v>
      </c>
      <c r="AI43" s="85">
        <v>252.74007936507934</v>
      </c>
      <c r="AJ43" s="84">
        <v>2.5419999999999998</v>
      </c>
      <c r="AK43" s="85">
        <v>99.597167584579068</v>
      </c>
      <c r="AL43" s="84">
        <v>0.47599999999999998</v>
      </c>
      <c r="AM43" s="85">
        <v>78.168067226890756</v>
      </c>
      <c r="AN43" s="84">
        <v>2.4830000000000001</v>
      </c>
      <c r="AO43" s="85">
        <v>292.31252517116388</v>
      </c>
      <c r="AP43" s="84">
        <v>0.55600000000000005</v>
      </c>
      <c r="AQ43" s="85">
        <v>58.676258992805757</v>
      </c>
      <c r="AR43" s="84">
        <v>2.653</v>
      </c>
      <c r="AS43" s="85">
        <v>74.107425555974373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3.1789999999999998</v>
      </c>
      <c r="BM43" s="85">
        <v>367.36080528468068</v>
      </c>
      <c r="BN43" s="84">
        <v>0</v>
      </c>
      <c r="BO43" s="85">
        <v>0</v>
      </c>
      <c r="BP43" s="84">
        <v>1.5529999999999999</v>
      </c>
      <c r="BQ43" s="85">
        <v>725.14037347070189</v>
      </c>
      <c r="BR43" s="84">
        <v>0</v>
      </c>
      <c r="BS43" s="85">
        <v>0</v>
      </c>
      <c r="BT43" s="84">
        <v>8.0000000000000002E-3</v>
      </c>
      <c r="BU43" s="85">
        <v>1296.5</v>
      </c>
    </row>
    <row r="44" spans="1:73" ht="12.95" customHeight="1">
      <c r="A44" s="83"/>
      <c r="B44" s="87" t="s">
        <v>77</v>
      </c>
      <c r="C44" s="19">
        <v>31</v>
      </c>
      <c r="D44" s="84">
        <v>7.758</v>
      </c>
      <c r="E44" s="85">
        <v>3372.502191286414</v>
      </c>
      <c r="F44" s="84">
        <v>0</v>
      </c>
      <c r="G44" s="85">
        <v>0</v>
      </c>
      <c r="H44" s="84">
        <v>0</v>
      </c>
      <c r="I44" s="85">
        <v>0</v>
      </c>
      <c r="J44" s="84">
        <v>365.4</v>
      </c>
      <c r="K44" s="85">
        <v>597.32245210727967</v>
      </c>
      <c r="L44" s="84">
        <v>0</v>
      </c>
      <c r="M44" s="85">
        <v>0</v>
      </c>
      <c r="N44" s="84">
        <v>38.444000000000003</v>
      </c>
      <c r="O44" s="85">
        <v>851.95656019144735</v>
      </c>
      <c r="P44" s="84">
        <v>0</v>
      </c>
      <c r="Q44" s="85">
        <v>0</v>
      </c>
      <c r="R44" s="84">
        <v>237.071</v>
      </c>
      <c r="S44" s="85">
        <v>936.22528272121008</v>
      </c>
      <c r="T44" s="84">
        <v>0</v>
      </c>
      <c r="U44" s="85">
        <v>0</v>
      </c>
      <c r="V44" s="84">
        <v>10.057</v>
      </c>
      <c r="W44" s="85">
        <v>655.92244208014313</v>
      </c>
      <c r="X44" s="84">
        <v>0</v>
      </c>
      <c r="Y44" s="85">
        <v>0</v>
      </c>
      <c r="Z44" s="84">
        <v>9.484</v>
      </c>
      <c r="AA44" s="85">
        <v>980.35037958667237</v>
      </c>
      <c r="AB44" s="84">
        <v>0</v>
      </c>
      <c r="AC44" s="85">
        <v>0</v>
      </c>
      <c r="AD44" s="84">
        <v>0.14099999999999999</v>
      </c>
      <c r="AE44" s="85">
        <v>495.936170212766</v>
      </c>
      <c r="AF44" s="84">
        <v>0</v>
      </c>
      <c r="AG44" s="85">
        <v>0</v>
      </c>
      <c r="AH44" s="84">
        <v>0</v>
      </c>
      <c r="AI44" s="85">
        <v>0</v>
      </c>
      <c r="AJ44" s="84">
        <v>0.189</v>
      </c>
      <c r="AK44" s="85">
        <v>395.73544973544978</v>
      </c>
      <c r="AL44" s="84">
        <v>0</v>
      </c>
      <c r="AM44" s="85">
        <v>0</v>
      </c>
      <c r="AN44" s="84">
        <v>4.9000000000000002E-2</v>
      </c>
      <c r="AO44" s="85">
        <v>160.9387755102041</v>
      </c>
      <c r="AP44" s="84">
        <v>0</v>
      </c>
      <c r="AQ44" s="85">
        <v>0</v>
      </c>
      <c r="AR44" s="84">
        <v>2.1999999999999999E-2</v>
      </c>
      <c r="AS44" s="85">
        <v>380.45454545454544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2.4E-2</v>
      </c>
      <c r="BM44" s="85">
        <v>45.583333333333329</v>
      </c>
      <c r="BN44" s="84">
        <v>0</v>
      </c>
      <c r="BO44" s="85">
        <v>0</v>
      </c>
      <c r="BP44" s="84">
        <v>4.0000000000000001E-3</v>
      </c>
      <c r="BQ44" s="85">
        <v>922.75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2.8000000000000001E-2</v>
      </c>
      <c r="E46" s="85">
        <v>1390.6071428571429</v>
      </c>
      <c r="F46" s="84">
        <v>0</v>
      </c>
      <c r="G46" s="85">
        <v>0</v>
      </c>
      <c r="H46" s="84">
        <v>0</v>
      </c>
      <c r="I46" s="85">
        <v>0</v>
      </c>
      <c r="J46" s="84">
        <v>1.2999999999999999E-2</v>
      </c>
      <c r="K46" s="85">
        <v>387.23076923076923</v>
      </c>
      <c r="L46" s="84">
        <v>0</v>
      </c>
      <c r="M46" s="85">
        <v>0</v>
      </c>
      <c r="N46" s="84">
        <v>0.23300000000000001</v>
      </c>
      <c r="O46" s="85">
        <v>791.08154506437768</v>
      </c>
      <c r="P46" s="84">
        <v>0</v>
      </c>
      <c r="Q46" s="85">
        <v>0</v>
      </c>
      <c r="R46" s="84">
        <v>11.282</v>
      </c>
      <c r="S46" s="85">
        <v>747.55743662471184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71.185000000000002</v>
      </c>
      <c r="AE46" s="85">
        <v>501.07428531291708</v>
      </c>
      <c r="AF46" s="84">
        <v>0</v>
      </c>
      <c r="AG46" s="85">
        <v>0</v>
      </c>
      <c r="AH46" s="84">
        <v>0.377</v>
      </c>
      <c r="AI46" s="85">
        <v>57.363395225464195</v>
      </c>
      <c r="AJ46" s="84">
        <v>1.8740000000000001</v>
      </c>
      <c r="AK46" s="85">
        <v>429.85005336179296</v>
      </c>
      <c r="AL46" s="84">
        <v>0.104</v>
      </c>
      <c r="AM46" s="85">
        <v>108.21153846153845</v>
      </c>
      <c r="AN46" s="84">
        <v>1.2350000000000001</v>
      </c>
      <c r="AO46" s="85">
        <v>369.56842105263161</v>
      </c>
      <c r="AP46" s="84">
        <v>7.6999999999999999E-2</v>
      </c>
      <c r="AQ46" s="85">
        <v>312.51948051948051</v>
      </c>
      <c r="AR46" s="84">
        <v>1.0549999999999999</v>
      </c>
      <c r="AS46" s="85">
        <v>228.7649289099526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1.7000000000000001E-2</v>
      </c>
      <c r="BE46" s="85">
        <v>1050.2941176470588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2.1459999999999999</v>
      </c>
      <c r="BM46" s="85">
        <v>1158.0745573159368</v>
      </c>
      <c r="BN46" s="84">
        <v>1E-3</v>
      </c>
      <c r="BO46" s="85">
        <v>1296</v>
      </c>
      <c r="BP46" s="84">
        <v>5.0999999999999997E-2</v>
      </c>
      <c r="BQ46" s="85">
        <v>716.94117647058818</v>
      </c>
      <c r="BR46" s="84">
        <v>0</v>
      </c>
      <c r="BS46" s="85">
        <v>0</v>
      </c>
      <c r="BT46" s="84">
        <v>0.01</v>
      </c>
      <c r="BU46" s="85">
        <v>845.7</v>
      </c>
    </row>
    <row r="47" spans="1:73" ht="12.95" customHeight="1">
      <c r="A47" s="83"/>
      <c r="B47" s="80" t="s">
        <v>79</v>
      </c>
      <c r="C47" s="19">
        <v>33</v>
      </c>
      <c r="D47" s="84">
        <v>806.4</v>
      </c>
      <c r="E47" s="85">
        <v>1742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3517</v>
      </c>
      <c r="AI47" s="85">
        <v>88</v>
      </c>
      <c r="AJ47" s="84">
        <v>826</v>
      </c>
      <c r="AK47" s="85">
        <v>95</v>
      </c>
      <c r="AL47" s="84">
        <v>0</v>
      </c>
      <c r="AM47" s="85">
        <v>0</v>
      </c>
      <c r="AN47" s="84">
        <v>82</v>
      </c>
      <c r="AO47" s="85">
        <v>163</v>
      </c>
      <c r="AP47" s="84">
        <v>0</v>
      </c>
      <c r="AQ47" s="85">
        <v>0</v>
      </c>
      <c r="AR47" s="84">
        <v>4904</v>
      </c>
      <c r="AS47" s="85">
        <v>107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8.5000000000000006E-2</v>
      </c>
      <c r="BE47" s="85">
        <v>1041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2</v>
      </c>
      <c r="BM47" s="85">
        <v>221</v>
      </c>
      <c r="BN47" s="84">
        <v>0</v>
      </c>
      <c r="BO47" s="85">
        <v>0</v>
      </c>
      <c r="BP47" s="84">
        <v>1.2</v>
      </c>
      <c r="BQ47" s="85">
        <v>540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0.60899999999999999</v>
      </c>
      <c r="AI48" s="85">
        <v>119.20853858784893</v>
      </c>
      <c r="AJ48" s="84">
        <v>3.4000000000000002E-2</v>
      </c>
      <c r="AK48" s="85">
        <v>63.529411764705884</v>
      </c>
      <c r="AL48" s="84">
        <v>2.9000000000000001E-2</v>
      </c>
      <c r="AM48" s="85">
        <v>391.0344827586207</v>
      </c>
      <c r="AN48" s="84">
        <v>236.39699999999999</v>
      </c>
      <c r="AO48" s="85">
        <v>350.03121867028773</v>
      </c>
      <c r="AP48" s="84">
        <v>0</v>
      </c>
      <c r="AQ48" s="85">
        <v>0</v>
      </c>
      <c r="AR48" s="84">
        <v>504.279</v>
      </c>
      <c r="AS48" s="85">
        <v>92.411676869352092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4.5250000000000004</v>
      </c>
      <c r="BE48" s="85">
        <v>640.87314917127071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8.7880000000000003</v>
      </c>
      <c r="BM48" s="85">
        <v>403.9927173418298</v>
      </c>
      <c r="BN48" s="84">
        <v>0.86199999999999999</v>
      </c>
      <c r="BO48" s="85">
        <v>573.25406032482601</v>
      </c>
      <c r="BP48" s="84">
        <v>2.8450000000000002</v>
      </c>
      <c r="BQ48" s="85">
        <v>793.45237258347981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17.54</v>
      </c>
      <c r="AI49" s="85">
        <v>351.57263397947548</v>
      </c>
      <c r="AJ49" s="84">
        <v>1.1599999999999999</v>
      </c>
      <c r="AK49" s="85">
        <v>319.71724137931034</v>
      </c>
      <c r="AL49" s="84">
        <v>0</v>
      </c>
      <c r="AM49" s="85">
        <v>0</v>
      </c>
      <c r="AN49" s="84">
        <v>44.24</v>
      </c>
      <c r="AO49" s="85">
        <v>381.09303797468357</v>
      </c>
      <c r="AP49" s="84">
        <v>0</v>
      </c>
      <c r="AQ49" s="85">
        <v>0</v>
      </c>
      <c r="AR49" s="84">
        <v>34.01</v>
      </c>
      <c r="AS49" s="85">
        <v>126.840458688621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1.4339999999999999</v>
      </c>
      <c r="BE49" s="85">
        <v>696.35146443514645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4.0199999999999996</v>
      </c>
      <c r="AE50" s="85">
        <v>563</v>
      </c>
      <c r="AF50" s="84">
        <v>0</v>
      </c>
      <c r="AG50" s="85">
        <v>0</v>
      </c>
      <c r="AH50" s="84">
        <v>0.47499999999999998</v>
      </c>
      <c r="AI50" s="85">
        <v>317.74736842105261</v>
      </c>
      <c r="AJ50" s="84">
        <v>0</v>
      </c>
      <c r="AK50" s="85">
        <v>0</v>
      </c>
      <c r="AL50" s="84">
        <v>0.11</v>
      </c>
      <c r="AM50" s="85">
        <v>893.65454545454543</v>
      </c>
      <c r="AN50" s="84">
        <v>3.8159999999999998</v>
      </c>
      <c r="AO50" s="85">
        <v>802.28066037735857</v>
      </c>
      <c r="AP50" s="84">
        <v>1.228</v>
      </c>
      <c r="AQ50" s="85">
        <v>254.3672638436482</v>
      </c>
      <c r="AR50" s="84">
        <v>0.77200000000000002</v>
      </c>
      <c r="AS50" s="85">
        <v>473.66839378238342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9.5559999999999992</v>
      </c>
      <c r="BE50" s="85">
        <v>670.01988279614909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37.734999999999999</v>
      </c>
      <c r="BM50" s="85">
        <v>231.71334305021864</v>
      </c>
      <c r="BN50" s="84">
        <v>0.96</v>
      </c>
      <c r="BO50" s="85">
        <v>624.70416666666665</v>
      </c>
      <c r="BP50" s="84">
        <v>46.064</v>
      </c>
      <c r="BQ50" s="85">
        <v>654.52646318166023</v>
      </c>
      <c r="BR50" s="84">
        <v>0</v>
      </c>
      <c r="BS50" s="85">
        <v>0</v>
      </c>
      <c r="BT50" s="84">
        <v>2.7429999999999999</v>
      </c>
      <c r="BU50" s="85">
        <v>1778.0922347794385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0.41699999999999998</v>
      </c>
      <c r="E52" s="85">
        <v>1044.2757793764988</v>
      </c>
      <c r="F52" s="84">
        <v>0</v>
      </c>
      <c r="G52" s="85">
        <v>0</v>
      </c>
      <c r="H52" s="84">
        <v>0</v>
      </c>
      <c r="I52" s="85">
        <v>0</v>
      </c>
      <c r="J52" s="84">
        <v>1.2999999999999999E-2</v>
      </c>
      <c r="K52" s="85">
        <v>113.30769230769231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0.63400000000000001</v>
      </c>
      <c r="S52" s="85">
        <v>322.79337539432174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295.59399999999999</v>
      </c>
      <c r="AE52" s="85">
        <v>325.17855233868079</v>
      </c>
      <c r="AF52" s="84">
        <v>0</v>
      </c>
      <c r="AG52" s="85">
        <v>0</v>
      </c>
      <c r="AH52" s="84">
        <v>1.635</v>
      </c>
      <c r="AI52" s="85">
        <v>77.913761467889913</v>
      </c>
      <c r="AJ52" s="84">
        <v>330.428</v>
      </c>
      <c r="AK52" s="85">
        <v>76.992851695376913</v>
      </c>
      <c r="AL52" s="84">
        <v>16.794</v>
      </c>
      <c r="AM52" s="85">
        <v>77.704299154459932</v>
      </c>
      <c r="AN52" s="84">
        <v>2.024</v>
      </c>
      <c r="AO52" s="85">
        <v>312.32509881422925</v>
      </c>
      <c r="AP52" s="84">
        <v>4.7E-2</v>
      </c>
      <c r="AQ52" s="85">
        <v>341.72340425531917</v>
      </c>
      <c r="AR52" s="84">
        <v>29.529</v>
      </c>
      <c r="AS52" s="85">
        <v>102.30871346811608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0.36399999999999999</v>
      </c>
      <c r="BE52" s="85">
        <v>861.35164835164835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2.8730000000000002</v>
      </c>
      <c r="BM52" s="85">
        <v>398.4413505046989</v>
      </c>
      <c r="BN52" s="84">
        <v>2E-3</v>
      </c>
      <c r="BO52" s="85">
        <v>707.5</v>
      </c>
      <c r="BP52" s="84">
        <v>1.7130000000000001</v>
      </c>
      <c r="BQ52" s="85">
        <v>401.34092235843548</v>
      </c>
      <c r="BR52" s="84">
        <v>0</v>
      </c>
      <c r="BS52" s="85">
        <v>0</v>
      </c>
      <c r="BT52" s="84">
        <v>0.20200000000000001</v>
      </c>
      <c r="BU52" s="85">
        <v>1827.4108910891089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0.33400000000000002</v>
      </c>
      <c r="AE53" s="85">
        <v>472.09580838323353</v>
      </c>
      <c r="AF53" s="84">
        <v>0</v>
      </c>
      <c r="AG53" s="85">
        <v>0</v>
      </c>
      <c r="AH53" s="84">
        <v>10.606999999999999</v>
      </c>
      <c r="AI53" s="85">
        <v>84.484774205713208</v>
      </c>
      <c r="AJ53" s="84">
        <v>16.707999999999998</v>
      </c>
      <c r="AK53" s="85">
        <v>174.27184582236055</v>
      </c>
      <c r="AL53" s="84">
        <v>0</v>
      </c>
      <c r="AM53" s="85">
        <v>0</v>
      </c>
      <c r="AN53" s="84">
        <v>68.825999999999993</v>
      </c>
      <c r="AO53" s="85">
        <v>382.95545288117864</v>
      </c>
      <c r="AP53" s="84">
        <v>27.896999999999998</v>
      </c>
      <c r="AQ53" s="85">
        <v>219.70491450693621</v>
      </c>
      <c r="AR53" s="84">
        <v>697.995</v>
      </c>
      <c r="AS53" s="85">
        <v>131.56842957327774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9.2569999999999997</v>
      </c>
      <c r="BE53" s="85">
        <v>705.55363508696121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44.369</v>
      </c>
      <c r="BM53" s="85">
        <v>606.08774144109634</v>
      </c>
      <c r="BN53" s="84">
        <v>1.734</v>
      </c>
      <c r="BO53" s="85">
        <v>398.42906574394465</v>
      </c>
      <c r="BP53" s="84">
        <v>4.5869999999999997</v>
      </c>
      <c r="BQ53" s="85">
        <v>743.77937649880096</v>
      </c>
      <c r="BR53" s="84">
        <v>0</v>
      </c>
      <c r="BS53" s="85">
        <v>0</v>
      </c>
      <c r="BT53" s="84">
        <v>1.62</v>
      </c>
      <c r="BU53" s="85">
        <v>1221.7438271604938</v>
      </c>
    </row>
    <row r="54" spans="1:73" ht="12.95" customHeight="1">
      <c r="A54" s="83"/>
      <c r="B54" s="80" t="s">
        <v>85</v>
      </c>
      <c r="C54" s="19">
        <v>39</v>
      </c>
      <c r="D54" s="84">
        <v>0.57099999999999995</v>
      </c>
      <c r="E54" s="85">
        <v>2310.4500875656745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0.434</v>
      </c>
      <c r="AE54" s="85">
        <v>258.80184331797233</v>
      </c>
      <c r="AF54" s="84">
        <v>0</v>
      </c>
      <c r="AG54" s="85">
        <v>0</v>
      </c>
      <c r="AH54" s="84">
        <v>7.8E-2</v>
      </c>
      <c r="AI54" s="85">
        <v>145.38461538461539</v>
      </c>
      <c r="AJ54" s="84">
        <v>1.01</v>
      </c>
      <c r="AK54" s="85">
        <v>67.687128712871285</v>
      </c>
      <c r="AL54" s="84">
        <v>9.6000000000000002E-2</v>
      </c>
      <c r="AM54" s="85">
        <v>27</v>
      </c>
      <c r="AN54" s="84">
        <v>360.78899999999999</v>
      </c>
      <c r="AO54" s="85">
        <v>433.45429600126386</v>
      </c>
      <c r="AP54" s="84">
        <v>20.027999999999999</v>
      </c>
      <c r="AQ54" s="85">
        <v>194.71060515278609</v>
      </c>
      <c r="AR54" s="84">
        <v>649.27099999999996</v>
      </c>
      <c r="AS54" s="85">
        <v>100.88388977792016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1.3380000000000001</v>
      </c>
      <c r="BE54" s="85">
        <v>460.7354260089686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6.6790000000000003</v>
      </c>
      <c r="BM54" s="85">
        <v>1394.3527474172781</v>
      </c>
      <c r="BN54" s="84">
        <v>0.121</v>
      </c>
      <c r="BO54" s="85">
        <v>264.19834710743805</v>
      </c>
      <c r="BP54" s="84">
        <v>21.535</v>
      </c>
      <c r="BQ54" s="85">
        <v>625.10146273508235</v>
      </c>
      <c r="BR54" s="84">
        <v>0</v>
      </c>
      <c r="BS54" s="85">
        <v>0</v>
      </c>
      <c r="BT54" s="84">
        <v>1.2190000000000001</v>
      </c>
      <c r="BU54" s="85">
        <v>1431.1993437243643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9.1869999999999994</v>
      </c>
      <c r="AE55" s="85">
        <v>226.23457058887558</v>
      </c>
      <c r="AF55" s="84">
        <v>0</v>
      </c>
      <c r="AG55" s="85">
        <v>0</v>
      </c>
      <c r="AH55" s="84">
        <v>1447.95</v>
      </c>
      <c r="AI55" s="85">
        <v>72.266660450982428</v>
      </c>
      <c r="AJ55" s="84">
        <v>7.335</v>
      </c>
      <c r="AK55" s="85">
        <v>122.25644171779142</v>
      </c>
      <c r="AL55" s="84">
        <v>3.06</v>
      </c>
      <c r="AM55" s="85">
        <v>47.431699346405232</v>
      </c>
      <c r="AN55" s="84">
        <v>1109.1130000000001</v>
      </c>
      <c r="AO55" s="85">
        <v>333.92111624334041</v>
      </c>
      <c r="AP55" s="84">
        <v>19.706</v>
      </c>
      <c r="AQ55" s="85">
        <v>183.63452755505938</v>
      </c>
      <c r="AR55" s="84">
        <v>2195.817</v>
      </c>
      <c r="AS55" s="85">
        <v>109.03105085715249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13.89</v>
      </c>
      <c r="BE55" s="85">
        <v>515.09546436285098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77.968999999999994</v>
      </c>
      <c r="BM55" s="85">
        <v>277.0982826507971</v>
      </c>
      <c r="BN55" s="84">
        <v>0</v>
      </c>
      <c r="BO55" s="85">
        <v>0</v>
      </c>
      <c r="BP55" s="84">
        <v>7.6159999999999997</v>
      </c>
      <c r="BQ55" s="85">
        <v>535.28203781512605</v>
      </c>
      <c r="BR55" s="84">
        <v>0</v>
      </c>
      <c r="BS55" s="85">
        <v>0</v>
      </c>
      <c r="BT55" s="84">
        <v>2.4E-2</v>
      </c>
      <c r="BU55" s="85">
        <v>1145.7083333333333</v>
      </c>
    </row>
    <row r="56" spans="1:73" ht="12.95" customHeight="1">
      <c r="A56" s="83"/>
      <c r="B56" s="80" t="s">
        <v>87</v>
      </c>
      <c r="C56" s="19">
        <v>41</v>
      </c>
      <c r="D56" s="84">
        <v>40.738999999999997</v>
      </c>
      <c r="E56" s="85">
        <v>3165.8540710375805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324.66699999999997</v>
      </c>
      <c r="AE56" s="85">
        <v>311.87070444486193</v>
      </c>
      <c r="AF56" s="84">
        <v>0</v>
      </c>
      <c r="AG56" s="85">
        <v>0</v>
      </c>
      <c r="AH56" s="84">
        <v>19.913</v>
      </c>
      <c r="AI56" s="85">
        <v>209.70863255159946</v>
      </c>
      <c r="AJ56" s="84">
        <v>1729.3140000000001</v>
      </c>
      <c r="AK56" s="85">
        <v>81.028166660305772</v>
      </c>
      <c r="AL56" s="84">
        <v>25.11</v>
      </c>
      <c r="AM56" s="85">
        <v>19.268817204301076</v>
      </c>
      <c r="AN56" s="84">
        <v>2190.556</v>
      </c>
      <c r="AO56" s="85">
        <v>262.19616526580467</v>
      </c>
      <c r="AP56" s="84">
        <v>29.152000000000001</v>
      </c>
      <c r="AQ56" s="85">
        <v>137.07834796926454</v>
      </c>
      <c r="AR56" s="84">
        <v>1157.5509999999999</v>
      </c>
      <c r="AS56" s="85">
        <v>93.251731457188498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1.6870000000000001</v>
      </c>
      <c r="BE56" s="85">
        <v>229.1879075281565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124.96899999999999</v>
      </c>
      <c r="BM56" s="85">
        <v>705.36869143547597</v>
      </c>
      <c r="BN56" s="84">
        <v>0.77100000000000002</v>
      </c>
      <c r="BO56" s="85">
        <v>541.1621271076524</v>
      </c>
      <c r="BP56" s="84">
        <v>32.460999999999999</v>
      </c>
      <c r="BQ56" s="85">
        <v>851.58901450971939</v>
      </c>
      <c r="BR56" s="84">
        <v>0</v>
      </c>
      <c r="BS56" s="85">
        <v>0</v>
      </c>
      <c r="BT56" s="84">
        <v>30.17</v>
      </c>
      <c r="BU56" s="85">
        <v>1752.9111037454425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0.23</v>
      </c>
      <c r="AA58" s="85">
        <v>735.33913043478265</v>
      </c>
      <c r="AB58" s="84">
        <v>0</v>
      </c>
      <c r="AC58" s="85">
        <v>0</v>
      </c>
      <c r="AD58" s="84">
        <v>2.0059999999999998</v>
      </c>
      <c r="AE58" s="85">
        <v>270.71335992023927</v>
      </c>
      <c r="AF58" s="84">
        <v>0</v>
      </c>
      <c r="AG58" s="85">
        <v>0</v>
      </c>
      <c r="AH58" s="84">
        <v>1217.2439999999999</v>
      </c>
      <c r="AI58" s="85">
        <v>76.341260256776778</v>
      </c>
      <c r="AJ58" s="84">
        <v>528.23199999999997</v>
      </c>
      <c r="AK58" s="85">
        <v>101.90102833603416</v>
      </c>
      <c r="AL58" s="84">
        <v>0</v>
      </c>
      <c r="AM58" s="85">
        <v>0</v>
      </c>
      <c r="AN58" s="84">
        <v>656.38900000000001</v>
      </c>
      <c r="AO58" s="85">
        <v>244.50958197044741</v>
      </c>
      <c r="AP58" s="84">
        <v>0.498</v>
      </c>
      <c r="AQ58" s="85">
        <v>126.65060240963855</v>
      </c>
      <c r="AR58" s="84">
        <v>47.941000000000003</v>
      </c>
      <c r="AS58" s="85">
        <v>122.0910702738783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4.0060000000000002</v>
      </c>
      <c r="BE58" s="85">
        <v>528.97353969046424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45.088000000000001</v>
      </c>
      <c r="BM58" s="85">
        <v>597.42882806955288</v>
      </c>
      <c r="BN58" s="84">
        <v>2.1</v>
      </c>
      <c r="BO58" s="85">
        <v>316.74857142857144</v>
      </c>
      <c r="BP58" s="84">
        <v>26.501999999999999</v>
      </c>
      <c r="BQ58" s="85">
        <v>484.22975624481165</v>
      </c>
      <c r="BR58" s="84">
        <v>0</v>
      </c>
      <c r="BS58" s="85">
        <v>0</v>
      </c>
      <c r="BT58" s="84">
        <v>0.38400000000000001</v>
      </c>
      <c r="BU58" s="85">
        <v>1215.6458333333333</v>
      </c>
    </row>
    <row r="59" spans="1:73" ht="12.95" customHeight="1">
      <c r="A59" s="83"/>
      <c r="B59" s="80" t="s">
        <v>89</v>
      </c>
      <c r="C59" s="19">
        <v>43</v>
      </c>
      <c r="D59" s="84">
        <v>1.1459999999999999</v>
      </c>
      <c r="E59" s="85">
        <v>1662.4083769633507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1.4419999999999999</v>
      </c>
      <c r="S59" s="85">
        <v>673.40846047156731</v>
      </c>
      <c r="T59" s="84">
        <v>0</v>
      </c>
      <c r="U59" s="85">
        <v>0</v>
      </c>
      <c r="V59" s="84">
        <v>2.3E-2</v>
      </c>
      <c r="W59" s="85">
        <v>848.95652173913049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0.67200000000000004</v>
      </c>
      <c r="AE59" s="85">
        <v>801.80357142857144</v>
      </c>
      <c r="AF59" s="84">
        <v>0</v>
      </c>
      <c r="AG59" s="85">
        <v>0</v>
      </c>
      <c r="AH59" s="84">
        <v>5.6000000000000001E-2</v>
      </c>
      <c r="AI59" s="85">
        <v>351</v>
      </c>
      <c r="AJ59" s="84">
        <v>92.501000000000005</v>
      </c>
      <c r="AK59" s="85">
        <v>68.786910411779331</v>
      </c>
      <c r="AL59" s="84">
        <v>46.615000000000002</v>
      </c>
      <c r="AM59" s="85">
        <v>82.471822374772074</v>
      </c>
      <c r="AN59" s="84">
        <v>41.069000000000003</v>
      </c>
      <c r="AO59" s="85">
        <v>350.77598675399935</v>
      </c>
      <c r="AP59" s="84">
        <v>1.5389999999999999</v>
      </c>
      <c r="AQ59" s="85">
        <v>342.10526315789474</v>
      </c>
      <c r="AR59" s="84">
        <v>45.45</v>
      </c>
      <c r="AS59" s="85">
        <v>111.48167216721671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0.5</v>
      </c>
      <c r="BE59" s="85">
        <v>552.31200000000001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34.323</v>
      </c>
      <c r="BM59" s="85">
        <v>402.97701249890747</v>
      </c>
      <c r="BN59" s="84">
        <v>0.41899999999999998</v>
      </c>
      <c r="BO59" s="85">
        <v>1022.2100238663485</v>
      </c>
      <c r="BP59" s="84">
        <v>6.5069999999999997</v>
      </c>
      <c r="BQ59" s="85">
        <v>809.70508682956824</v>
      </c>
      <c r="BR59" s="84">
        <v>0</v>
      </c>
      <c r="BS59" s="85">
        <v>0</v>
      </c>
      <c r="BT59" s="84">
        <v>2.0339999999999998</v>
      </c>
      <c r="BU59" s="85">
        <v>1517.2099311701081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0.189</v>
      </c>
      <c r="AE60" s="85">
        <v>322.77248677248679</v>
      </c>
      <c r="AF60" s="84">
        <v>0</v>
      </c>
      <c r="AG60" s="85">
        <v>0</v>
      </c>
      <c r="AH60" s="84">
        <v>1002.224</v>
      </c>
      <c r="AI60" s="85">
        <v>70.731431296795932</v>
      </c>
      <c r="AJ60" s="84">
        <v>863.86800000000005</v>
      </c>
      <c r="AK60" s="85">
        <v>95.101874360434707</v>
      </c>
      <c r="AL60" s="84">
        <v>382.30500000000001</v>
      </c>
      <c r="AM60" s="85">
        <v>70.932671558049208</v>
      </c>
      <c r="AN60" s="84">
        <v>8.5</v>
      </c>
      <c r="AO60" s="85">
        <v>486</v>
      </c>
      <c r="AP60" s="84">
        <v>0.52800000000000002</v>
      </c>
      <c r="AQ60" s="85">
        <v>215.875</v>
      </c>
      <c r="AR60" s="84">
        <v>912.42700000000002</v>
      </c>
      <c r="AS60" s="85">
        <v>96.165205545210739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1.2999999999999999E-2</v>
      </c>
      <c r="BE60" s="85">
        <v>714.46153846153845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10.754</v>
      </c>
      <c r="BM60" s="85">
        <v>186.07253115119957</v>
      </c>
      <c r="BN60" s="84">
        <v>0</v>
      </c>
      <c r="BO60" s="85">
        <v>0</v>
      </c>
      <c r="BP60" s="84">
        <v>9.9000000000000005E-2</v>
      </c>
      <c r="BQ60" s="85">
        <v>606.30303030303025</v>
      </c>
      <c r="BR60" s="84">
        <v>0</v>
      </c>
      <c r="BS60" s="85">
        <v>0</v>
      </c>
      <c r="BT60" s="84">
        <v>5.0000000000000001E-3</v>
      </c>
      <c r="BU60" s="85">
        <v>2198</v>
      </c>
    </row>
    <row r="61" spans="1:73" ht="12.95" customHeight="1">
      <c r="A61" s="83"/>
      <c r="B61" s="80" t="s">
        <v>91</v>
      </c>
      <c r="C61" s="19">
        <v>45</v>
      </c>
      <c r="D61" s="84">
        <v>1.073</v>
      </c>
      <c r="E61" s="85">
        <v>964.24417520969246</v>
      </c>
      <c r="F61" s="84">
        <v>0</v>
      </c>
      <c r="G61" s="85">
        <v>0</v>
      </c>
      <c r="H61" s="84">
        <v>0</v>
      </c>
      <c r="I61" s="85">
        <v>0</v>
      </c>
      <c r="J61" s="84">
        <v>4.0199999999999996</v>
      </c>
      <c r="K61" s="85">
        <v>283.55298507462686</v>
      </c>
      <c r="L61" s="84">
        <v>0</v>
      </c>
      <c r="M61" s="85">
        <v>0</v>
      </c>
      <c r="N61" s="84">
        <v>0.13700000000000001</v>
      </c>
      <c r="O61" s="85">
        <v>1485.3503649635036</v>
      </c>
      <c r="P61" s="84">
        <v>0</v>
      </c>
      <c r="Q61" s="85">
        <v>0</v>
      </c>
      <c r="R61" s="84">
        <v>138.024</v>
      </c>
      <c r="S61" s="85">
        <v>1054.6734915666841</v>
      </c>
      <c r="T61" s="84">
        <v>0</v>
      </c>
      <c r="U61" s="85">
        <v>0</v>
      </c>
      <c r="V61" s="84">
        <v>5.6479999999999997</v>
      </c>
      <c r="W61" s="85">
        <v>323.24840651558071</v>
      </c>
      <c r="X61" s="84">
        <v>0</v>
      </c>
      <c r="Y61" s="85">
        <v>0</v>
      </c>
      <c r="Z61" s="84">
        <v>4.4999999999999998E-2</v>
      </c>
      <c r="AA61" s="85">
        <v>366.13333333333333</v>
      </c>
      <c r="AB61" s="84">
        <v>0</v>
      </c>
      <c r="AC61" s="85">
        <v>0</v>
      </c>
      <c r="AD61" s="84">
        <v>1.7509999999999999</v>
      </c>
      <c r="AE61" s="85">
        <v>378.88406624785836</v>
      </c>
      <c r="AF61" s="84">
        <v>0</v>
      </c>
      <c r="AG61" s="85">
        <v>0</v>
      </c>
      <c r="AH61" s="84">
        <v>0</v>
      </c>
      <c r="AI61" s="85">
        <v>0</v>
      </c>
      <c r="AJ61" s="84">
        <v>6.2E-2</v>
      </c>
      <c r="AK61" s="85">
        <v>62.629032258064512</v>
      </c>
      <c r="AL61" s="84">
        <v>0</v>
      </c>
      <c r="AM61" s="85">
        <v>0</v>
      </c>
      <c r="AN61" s="84">
        <v>0.24299999999999999</v>
      </c>
      <c r="AO61" s="85">
        <v>543.49794238683126</v>
      </c>
      <c r="AP61" s="84">
        <v>0</v>
      </c>
      <c r="AQ61" s="85">
        <v>0</v>
      </c>
      <c r="AR61" s="84">
        <v>4.0000000000000001E-3</v>
      </c>
      <c r="AS61" s="85">
        <v>415.75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2E-3</v>
      </c>
      <c r="BM61" s="85">
        <v>605</v>
      </c>
      <c r="BN61" s="84">
        <v>0</v>
      </c>
      <c r="BO61" s="85">
        <v>0</v>
      </c>
      <c r="BP61" s="84">
        <v>1.9E-2</v>
      </c>
      <c r="BQ61" s="85">
        <v>845.78947368421052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4.1319999999999997</v>
      </c>
      <c r="S62" s="85">
        <v>531.6217328170377</v>
      </c>
      <c r="T62" s="84">
        <v>572.27800000000002</v>
      </c>
      <c r="U62" s="85">
        <v>484.88354785611193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3.4420000000000002</v>
      </c>
      <c r="AE62" s="85">
        <v>346.31638582219637</v>
      </c>
      <c r="AF62" s="84">
        <v>3925.9850000000001</v>
      </c>
      <c r="AG62" s="85">
        <v>304.51000551453967</v>
      </c>
      <c r="AH62" s="84">
        <v>3.5739999999999998</v>
      </c>
      <c r="AI62" s="85">
        <v>151.55819809736988</v>
      </c>
      <c r="AJ62" s="84">
        <v>50.4</v>
      </c>
      <c r="AK62" s="85">
        <v>202.57414682539681</v>
      </c>
      <c r="AL62" s="84">
        <v>0</v>
      </c>
      <c r="AM62" s="85">
        <v>0</v>
      </c>
      <c r="AN62" s="84">
        <v>56.529000000000003</v>
      </c>
      <c r="AO62" s="85">
        <v>315.8776910966053</v>
      </c>
      <c r="AP62" s="84">
        <v>16.053000000000001</v>
      </c>
      <c r="AQ62" s="85">
        <v>147.21030337008659</v>
      </c>
      <c r="AR62" s="84">
        <v>930.80399999999997</v>
      </c>
      <c r="AS62" s="85">
        <v>175.80157047026012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8.6999999999999994E-2</v>
      </c>
      <c r="BM62" s="85">
        <v>720.06896551724139</v>
      </c>
      <c r="BN62" s="84">
        <v>0</v>
      </c>
      <c r="BO62" s="85">
        <v>0</v>
      </c>
      <c r="BP62" s="84">
        <v>0.55500000000000005</v>
      </c>
      <c r="BQ62" s="85">
        <v>483.28288288288286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7.0000000000000007E-2</v>
      </c>
      <c r="K64" s="85">
        <v>108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444.18299999999999</v>
      </c>
      <c r="U64" s="85">
        <v>470.25286424739346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399.66199999999998</v>
      </c>
      <c r="AE64" s="85">
        <v>287.62857864895835</v>
      </c>
      <c r="AF64" s="84">
        <v>2816.1280000000002</v>
      </c>
      <c r="AG64" s="85">
        <v>303.60941725660194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3.0000000000000001E-3</v>
      </c>
      <c r="AQ64" s="85">
        <v>532.66666666666674</v>
      </c>
      <c r="AR64" s="84">
        <v>5.0000000000000001E-3</v>
      </c>
      <c r="AS64" s="85">
        <v>561.6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0.41499999999999998</v>
      </c>
      <c r="BM64" s="85">
        <v>1099.7084337349397</v>
      </c>
      <c r="BN64" s="84">
        <v>0</v>
      </c>
      <c r="BO64" s="85">
        <v>0</v>
      </c>
      <c r="BP64" s="84">
        <v>0.23499999999999999</v>
      </c>
      <c r="BQ64" s="85">
        <v>557.78297872340431</v>
      </c>
      <c r="BR64" s="84">
        <v>0</v>
      </c>
      <c r="BS64" s="85">
        <v>0</v>
      </c>
      <c r="BT64" s="84">
        <v>0.107</v>
      </c>
      <c r="BU64" s="85">
        <v>1600.5233644859813</v>
      </c>
    </row>
    <row r="65" spans="1:73" ht="12.95" customHeight="1">
      <c r="A65" s="83"/>
      <c r="B65" s="80" t="s">
        <v>94</v>
      </c>
      <c r="C65" s="19">
        <v>48</v>
      </c>
      <c r="D65" s="84">
        <v>11.978999999999999</v>
      </c>
      <c r="E65" s="85">
        <v>2249.0293847566572</v>
      </c>
      <c r="F65" s="84">
        <v>0</v>
      </c>
      <c r="G65" s="85">
        <v>0</v>
      </c>
      <c r="H65" s="84">
        <v>0</v>
      </c>
      <c r="I65" s="85">
        <v>0</v>
      </c>
      <c r="J65" s="84">
        <v>2.38</v>
      </c>
      <c r="K65" s="85">
        <v>566.76428571428562</v>
      </c>
      <c r="L65" s="84">
        <v>0</v>
      </c>
      <c r="M65" s="85">
        <v>0</v>
      </c>
      <c r="N65" s="84">
        <v>0.127</v>
      </c>
      <c r="O65" s="85">
        <v>1412.1732283464567</v>
      </c>
      <c r="P65" s="84">
        <v>0</v>
      </c>
      <c r="Q65" s="85">
        <v>0</v>
      </c>
      <c r="R65" s="84">
        <v>132.28700000000001</v>
      </c>
      <c r="S65" s="85">
        <v>1046.4178037146507</v>
      </c>
      <c r="T65" s="84">
        <v>0</v>
      </c>
      <c r="U65" s="85">
        <v>0</v>
      </c>
      <c r="V65" s="84">
        <v>5.3449999999999998</v>
      </c>
      <c r="W65" s="85">
        <v>378.288493919551</v>
      </c>
      <c r="X65" s="84">
        <v>0</v>
      </c>
      <c r="Y65" s="85">
        <v>0</v>
      </c>
      <c r="Z65" s="84">
        <v>0.16700000000000001</v>
      </c>
      <c r="AA65" s="85">
        <v>732.40718562874258</v>
      </c>
      <c r="AB65" s="84">
        <v>0</v>
      </c>
      <c r="AC65" s="85">
        <v>0</v>
      </c>
      <c r="AD65" s="84">
        <v>921.47</v>
      </c>
      <c r="AE65" s="85">
        <v>294.74846820840611</v>
      </c>
      <c r="AF65" s="84">
        <v>0</v>
      </c>
      <c r="AG65" s="85">
        <v>0</v>
      </c>
      <c r="AH65" s="84">
        <v>3.98</v>
      </c>
      <c r="AI65" s="85">
        <v>438.47437185929647</v>
      </c>
      <c r="AJ65" s="84">
        <v>0.2</v>
      </c>
      <c r="AK65" s="85">
        <v>369.36</v>
      </c>
      <c r="AL65" s="84">
        <v>0.01</v>
      </c>
      <c r="AM65" s="85">
        <v>1524.9</v>
      </c>
      <c r="AN65" s="84">
        <v>11.621</v>
      </c>
      <c r="AO65" s="85">
        <v>676.15015919456152</v>
      </c>
      <c r="AP65" s="84">
        <v>1.6479999999999999</v>
      </c>
      <c r="AQ65" s="85">
        <v>342.07706310679612</v>
      </c>
      <c r="AR65" s="84">
        <v>12.734999999999999</v>
      </c>
      <c r="AS65" s="85">
        <v>338.67624656458577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48.82</v>
      </c>
      <c r="BM65" s="85">
        <v>1324.7625972961901</v>
      </c>
      <c r="BN65" s="84">
        <v>5.28</v>
      </c>
      <c r="BO65" s="85">
        <v>746.47121212121215</v>
      </c>
      <c r="BP65" s="84">
        <v>17.344000000000001</v>
      </c>
      <c r="BQ65" s="85">
        <v>782.61744695571963</v>
      </c>
      <c r="BR65" s="84">
        <v>0</v>
      </c>
      <c r="BS65" s="85">
        <v>0</v>
      </c>
      <c r="BT65" s="84">
        <v>2.4249999999999998</v>
      </c>
      <c r="BU65" s="85">
        <v>1934.2684536082475</v>
      </c>
    </row>
    <row r="66" spans="1:73" ht="12.95" customHeight="1">
      <c r="A66" s="83"/>
      <c r="B66" s="80" t="s">
        <v>95</v>
      </c>
      <c r="C66" s="19">
        <v>49</v>
      </c>
      <c r="D66" s="84">
        <v>5.3049999999999997</v>
      </c>
      <c r="E66" s="85">
        <v>1329.383411875589</v>
      </c>
      <c r="F66" s="84">
        <v>0</v>
      </c>
      <c r="G66" s="85">
        <v>0</v>
      </c>
      <c r="H66" s="84">
        <v>0</v>
      </c>
      <c r="I66" s="85">
        <v>0</v>
      </c>
      <c r="J66" s="84">
        <v>26.361999999999998</v>
      </c>
      <c r="K66" s="85">
        <v>500.76591305667245</v>
      </c>
      <c r="L66" s="84">
        <v>0</v>
      </c>
      <c r="M66" s="85">
        <v>0</v>
      </c>
      <c r="N66" s="84">
        <v>13.096</v>
      </c>
      <c r="O66" s="85">
        <v>988.34361637141114</v>
      </c>
      <c r="P66" s="84">
        <v>0</v>
      </c>
      <c r="Q66" s="85">
        <v>0</v>
      </c>
      <c r="R66" s="84">
        <v>103.18300000000001</v>
      </c>
      <c r="S66" s="85">
        <v>827.70868263182888</v>
      </c>
      <c r="T66" s="84">
        <v>0</v>
      </c>
      <c r="U66" s="85">
        <v>0</v>
      </c>
      <c r="V66" s="84">
        <v>1.8169999999999999</v>
      </c>
      <c r="W66" s="85">
        <v>382.69400110071547</v>
      </c>
      <c r="X66" s="84">
        <v>0</v>
      </c>
      <c r="Y66" s="85">
        <v>0</v>
      </c>
      <c r="Z66" s="84">
        <v>3.758</v>
      </c>
      <c r="AA66" s="85">
        <v>800.98589675359233</v>
      </c>
      <c r="AB66" s="84">
        <v>0</v>
      </c>
      <c r="AC66" s="85">
        <v>0</v>
      </c>
      <c r="AD66" s="84">
        <v>2.5750000000000002</v>
      </c>
      <c r="AE66" s="85">
        <v>203.12271844660194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0.109</v>
      </c>
      <c r="BM66" s="85">
        <v>556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D77F-B123-46CB-A576-BC56C7032A4C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2559.6950000000002</v>
      </c>
      <c r="F9" s="115">
        <v>2694.2919999999999</v>
      </c>
      <c r="G9" s="116">
        <f>IF(ISERR(E9/F9*100),"-",E9/F9*100)</f>
        <v>95.004364783030198</v>
      </c>
      <c r="H9" s="115">
        <v>2777.4204926758853</v>
      </c>
      <c r="I9" s="115">
        <v>2452.0943828657028</v>
      </c>
      <c r="J9" s="116">
        <f>IF(ISERR(H9/I9*100),"-",H9/I9*100)</f>
        <v>113.26727519476563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1882.2809999999999</v>
      </c>
      <c r="F11" s="115">
        <v>1819.943</v>
      </c>
      <c r="G11" s="116">
        <f>IF(ISERR(E11/F11*100),"-",E11/F11*100)</f>
        <v>103.42527211017047</v>
      </c>
      <c r="H11" s="115">
        <v>2681.7133265436987</v>
      </c>
      <c r="I11" s="115">
        <v>2331.4345119599898</v>
      </c>
      <c r="J11" s="116">
        <f>IF(ISERR(H11/I11*100),"-",H11/I11*100)</f>
        <v>115.02417557889014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19560.185000000001</v>
      </c>
      <c r="F12" s="115">
        <v>9757.4930000000004</v>
      </c>
      <c r="G12" s="116">
        <f>IF(ISERR(E12/F12*100),"-",E12/F12*100)</f>
        <v>200.46322349398559</v>
      </c>
      <c r="H12" s="115">
        <v>448.78642385028564</v>
      </c>
      <c r="I12" s="115">
        <v>483.9166506191703</v>
      </c>
      <c r="J12" s="116">
        <f>IF(ISERR(H12/I12*100),"-",H12/I12*100)</f>
        <v>92.740438518919404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5600.1840000000002</v>
      </c>
      <c r="F13" s="115">
        <v>2869.8330000000001</v>
      </c>
      <c r="G13" s="116">
        <f>IF(ISERR(E13/F13*100),"-",E13/F13*100)</f>
        <v>195.13971718911867</v>
      </c>
      <c r="H13" s="115">
        <v>384.48065170715819</v>
      </c>
      <c r="I13" s="115">
        <v>423.87766918841618</v>
      </c>
      <c r="J13" s="116">
        <f>IF(ISERR(H13/I13*100),"-",H13/I13*100)</f>
        <v>90.705569001384262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617.60199999999998</v>
      </c>
      <c r="F15" s="115">
        <v>433.19</v>
      </c>
      <c r="G15" s="116">
        <f t="shared" ref="G14:G15" si="0">IF(ISERR(E15/F15*100),"-",E15/F15*100)</f>
        <v>142.57069646113715</v>
      </c>
      <c r="H15" s="115">
        <v>1652.6792173600475</v>
      </c>
      <c r="I15" s="115">
        <v>1699.2649460975554</v>
      </c>
      <c r="J15" s="116">
        <f t="shared" ref="J14:J15" si="1">IF(ISERR(H15/I15*100),"-",H15/I15*100)</f>
        <v>97.258477623251494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8727.64</v>
      </c>
      <c r="F16" s="115">
        <v>8978.7870000000003</v>
      </c>
      <c r="G16" s="116">
        <f t="shared" ref="G16" si="2">IF(ISERR(E16/F16*100),"-",E16/F16*100)</f>
        <v>97.202884977670138</v>
      </c>
      <c r="H16" s="115">
        <v>1064.5433032297392</v>
      </c>
      <c r="I16" s="115">
        <v>1208.1375782719872</v>
      </c>
      <c r="J16" s="116">
        <f t="shared" ref="J16" si="3">IF(ISERR(H16/I16*100),"-",H16/I16*100)</f>
        <v>88.114410343263017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3371.5749999999998</v>
      </c>
      <c r="F17" s="115">
        <v>2997.3690000000001</v>
      </c>
      <c r="G17" s="116">
        <f t="shared" ref="G17" si="4">IF(ISERR(E17/F17*100),"-",E17/F17*100)</f>
        <v>112.48448222424399</v>
      </c>
      <c r="H17" s="115">
        <v>1070.9142460126202</v>
      </c>
      <c r="I17" s="115">
        <v>1041.9523929152533</v>
      </c>
      <c r="J17" s="116">
        <f t="shared" ref="J17" si="5">IF(ISERR(H17/I17*100),"-",H17/I17*100)</f>
        <v>102.77957546758304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10045.484</v>
      </c>
      <c r="F18" s="115">
        <v>11420.216</v>
      </c>
      <c r="G18" s="116">
        <f t="shared" ref="G18" si="6">IF(ISERR(E18/F18*100),"-",E18/F18*100)</f>
        <v>87.962294233313969</v>
      </c>
      <c r="H18" s="115">
        <v>636.34043406967749</v>
      </c>
      <c r="I18" s="115">
        <v>573.79434802283947</v>
      </c>
      <c r="J18" s="116">
        <f t="shared" ref="J18" si="7">IF(ISERR(H18/I18*100),"-",H18/I18*100)</f>
        <v>110.90043606430721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320.44299999999998</v>
      </c>
      <c r="F19" s="115">
        <v>302.38</v>
      </c>
      <c r="G19" s="116">
        <f t="shared" ref="G19" si="8">IF(ISERR(E19/F19*100),"-",E19/F19*100)</f>
        <v>105.97360936569879</v>
      </c>
      <c r="H19" s="115">
        <v>813.87201467967782</v>
      </c>
      <c r="I19" s="115">
        <v>684.67159865070437</v>
      </c>
      <c r="J19" s="116">
        <f t="shared" ref="J19" si="9">IF(ISERR(H19/I19*100),"-",H19/I19*100)</f>
        <v>118.87042142299917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19.79</v>
      </c>
      <c r="F21" s="115">
        <v>71.828000000000003</v>
      </c>
      <c r="G21" s="116">
        <f t="shared" ref="G20:G21" si="10">IF(ISERR(E21/F21*100),"-",E21/F21*100)</f>
        <v>27.551929609622988</v>
      </c>
      <c r="H21" s="115">
        <v>755.82460838807481</v>
      </c>
      <c r="I21" s="115">
        <v>580.46984462883552</v>
      </c>
      <c r="J21" s="116">
        <f t="shared" ref="J20:J21" si="11">IF(ISERR(H21/I21*100),"-",H21/I21*100)</f>
        <v>130.20910825632376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1239.405</v>
      </c>
      <c r="F22" s="115">
        <v>1076.001</v>
      </c>
      <c r="G22" s="116">
        <f t="shared" ref="G22" si="12">IF(ISERR(E22/F22*100),"-",E22/F22*100)</f>
        <v>115.18623123956205</v>
      </c>
      <c r="H22" s="115">
        <v>1337.6718360826364</v>
      </c>
      <c r="I22" s="115">
        <v>1286.6621443660367</v>
      </c>
      <c r="J22" s="116">
        <f t="shared" ref="J22" si="13">IF(ISERR(H22/I22*100),"-",H22/I22*100)</f>
        <v>103.96449774635541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278.64</v>
      </c>
      <c r="F23" s="115">
        <v>324.61700000000002</v>
      </c>
      <c r="G23" s="116">
        <f t="shared" ref="G23" si="14">IF(ISERR(E23/F23*100),"-",E23/F23*100)</f>
        <v>85.836539675987382</v>
      </c>
      <c r="H23" s="115">
        <v>973.70500287108814</v>
      </c>
      <c r="I23" s="115">
        <v>1047.3497567903098</v>
      </c>
      <c r="J23" s="116">
        <f t="shared" ref="J23" si="15">IF(ISERR(H23/I23*100),"-",H23/I23*100)</f>
        <v>92.968466031355931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17109.167000000001</v>
      </c>
      <c r="F24" s="115">
        <v>17397.935000000001</v>
      </c>
      <c r="G24" s="116">
        <f t="shared" ref="G24" si="16">IF(ISERR(E24/F24*100),"-",E24/F24*100)</f>
        <v>98.340216813087295</v>
      </c>
      <c r="H24" s="115">
        <v>412.35384019572666</v>
      </c>
      <c r="I24" s="115">
        <v>344.56002560073938</v>
      </c>
      <c r="J24" s="116">
        <f t="shared" ref="J24" si="17">IF(ISERR(H24/I24*100),"-",H24/I24*100)</f>
        <v>119.67547293879753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77684.426999999996</v>
      </c>
      <c r="F25" s="115">
        <v>80018.016000000003</v>
      </c>
      <c r="G25" s="116">
        <f t="shared" ref="G25" si="18">IF(ISERR(E25/F25*100),"-",E25/F25*100)</f>
        <v>97.08367050740172</v>
      </c>
      <c r="H25" s="115">
        <v>314.86381531783712</v>
      </c>
      <c r="I25" s="115">
        <v>233.53517302903387</v>
      </c>
      <c r="J25" s="116">
        <f t="shared" ref="J25" si="19">IF(ISERR(H25/I25*100),"-",H25/I25*100)</f>
        <v>134.82500782813224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327252.12099999998</v>
      </c>
      <c r="F27" s="115">
        <v>303539.52</v>
      </c>
      <c r="G27" s="116">
        <f t="shared" ref="G26:G27" si="20">IF(ISERR(E27/F27*100),"-",E27/F27*100)</f>
        <v>107.81203086833635</v>
      </c>
      <c r="H27" s="115">
        <v>72.578241954312659</v>
      </c>
      <c r="I27" s="115">
        <v>41.272637411431631</v>
      </c>
      <c r="J27" s="116">
        <f t="shared" ref="J26:J27" si="21">IF(ISERR(H27/I27*100),"-",H27/I27*100)</f>
        <v>175.85074884070784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14526.514999999999</v>
      </c>
      <c r="F28" s="115">
        <v>7801.6459999999997</v>
      </c>
      <c r="G28" s="116">
        <f t="shared" ref="G28" si="22">IF(ISERR(E28/F28*100),"-",E28/F28*100)</f>
        <v>186.19807922584542</v>
      </c>
      <c r="H28" s="115">
        <v>105.9373076749654</v>
      </c>
      <c r="I28" s="115">
        <v>72.219452920575989</v>
      </c>
      <c r="J28" s="116">
        <f t="shared" ref="J28" si="23">IF(ISERR(H28/I28*100),"-",H28/I28*100)</f>
        <v>146.68805064401545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3023.5239999999999</v>
      </c>
      <c r="F29" s="115">
        <v>5763.0119999999997</v>
      </c>
      <c r="G29" s="116">
        <f t="shared" ref="G29" si="24">IF(ISERR(E29/F29*100),"-",E29/F29*100)</f>
        <v>52.464301653371535</v>
      </c>
      <c r="H29" s="115">
        <v>80.665568720473189</v>
      </c>
      <c r="I29" s="115">
        <v>38.791981692906418</v>
      </c>
      <c r="J29" s="116">
        <f t="shared" ref="J29" si="25">IF(ISERR(H29/I29*100),"-",H29/I29*100)</f>
        <v>207.94392346092457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32384.192999999999</v>
      </c>
      <c r="F30" s="115">
        <v>47244.190999999999</v>
      </c>
      <c r="G30" s="116">
        <f t="shared" ref="G30" si="26">IF(ISERR(E30/F30*100),"-",E30/F30*100)</f>
        <v>68.546401821125485</v>
      </c>
      <c r="H30" s="115">
        <v>269.50247390756346</v>
      </c>
      <c r="I30" s="115">
        <v>183.54011158747537</v>
      </c>
      <c r="J30" s="116">
        <f t="shared" ref="J30" si="27">IF(ISERR(H30/I30*100),"-",H30/I30*100)</f>
        <v>146.83573611053319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5458.7240000000002</v>
      </c>
      <c r="F31" s="115">
        <v>3913.1950000000002</v>
      </c>
      <c r="G31" s="116">
        <f t="shared" ref="G31" si="28">IF(ISERR(E31/F31*100),"-",E31/F31*100)</f>
        <v>139.49532287555309</v>
      </c>
      <c r="H31" s="115">
        <v>143.29636248324701</v>
      </c>
      <c r="I31" s="115">
        <v>97.323732142149822</v>
      </c>
      <c r="J31" s="116">
        <f t="shared" ref="J31" si="29">IF(ISERR(H31/I31*100),"-",H31/I31*100)</f>
        <v>147.23681401156105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112549.056</v>
      </c>
      <c r="F33" s="115">
        <v>129440.806</v>
      </c>
      <c r="G33" s="116">
        <f t="shared" ref="G32:G33" si="30">IF(ISERR(E33/F33*100),"-",E33/F33*100)</f>
        <v>86.95021259370094</v>
      </c>
      <c r="H33" s="115">
        <v>125.46875729459694</v>
      </c>
      <c r="I33" s="115">
        <v>114.72498345691697</v>
      </c>
      <c r="J33" s="116">
        <f t="shared" ref="J32:J33" si="31">IF(ISERR(H33/I33*100),"-",H33/I33*100)</f>
        <v>109.36480748477476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0.90500000000000003</v>
      </c>
      <c r="F34" s="115">
        <v>10.846</v>
      </c>
      <c r="G34" s="116">
        <f t="shared" ref="G34" si="32">IF(ISERR(E34/F34*100),"-",E34/F34*100)</f>
        <v>8.3440899870920155</v>
      </c>
      <c r="H34" s="115">
        <v>352.97790055248618</v>
      </c>
      <c r="I34" s="115">
        <v>399.22966992439609</v>
      </c>
      <c r="J34" s="116">
        <f t="shared" ref="J34" si="33">IF(ISERR(H34/I34*100),"-",H34/I34*100)</f>
        <v>88.414746483980309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19546.982</v>
      </c>
      <c r="F35" s="115">
        <v>17690.763999999999</v>
      </c>
      <c r="G35" s="116">
        <f t="shared" ref="G35" si="34">IF(ISERR(E35/F35*100),"-",E35/F35*100)</f>
        <v>110.4925824571511</v>
      </c>
      <c r="H35" s="115">
        <v>210.44200010006662</v>
      </c>
      <c r="I35" s="115">
        <v>194.026328484174</v>
      </c>
      <c r="J35" s="116">
        <f t="shared" ref="J35" si="35">IF(ISERR(H35/I35*100),"-",H35/I35*100)</f>
        <v>108.46053818785299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47531.231</v>
      </c>
      <c r="F36" s="115">
        <v>68689.214999999997</v>
      </c>
      <c r="G36" s="116">
        <f t="shared" ref="G36" si="36">IF(ISERR(E36/F36*100),"-",E36/F36*100)</f>
        <v>69.197516669829469</v>
      </c>
      <c r="H36" s="115">
        <v>68.779501523955901</v>
      </c>
      <c r="I36" s="115">
        <v>57.949976528338546</v>
      </c>
      <c r="J36" s="116">
        <f t="shared" ref="J36" si="37">IF(ISERR(H36/I36*100),"-",H36/I36*100)</f>
        <v>118.68771247960994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8431.9969999999994</v>
      </c>
      <c r="F39" s="115">
        <v>8521.3179999999993</v>
      </c>
      <c r="G39" s="116">
        <f t="shared" ref="G38:G39" si="40">IF(ISERR(E39/F39*100),"-",E39/F39*100)</f>
        <v>98.951793607514702</v>
      </c>
      <c r="H39" s="115">
        <v>89.157791090295689</v>
      </c>
      <c r="I39" s="115">
        <v>48.328688707545005</v>
      </c>
      <c r="J39" s="116">
        <f t="shared" ref="J38:J39" si="41">IF(ISERR(H39/I39*100),"-",H39/I39*100)</f>
        <v>184.48212329910888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1417.7090000000001</v>
      </c>
      <c r="F40" s="115">
        <v>1840.1279999999999</v>
      </c>
      <c r="G40" s="116">
        <f t="shared" ref="G40" si="42">IF(ISERR(E40/F40*100),"-",E40/F40*100)</f>
        <v>77.044042588341682</v>
      </c>
      <c r="H40" s="115">
        <v>710.51552328439755</v>
      </c>
      <c r="I40" s="115">
        <v>501.0480151380774</v>
      </c>
      <c r="J40" s="116">
        <f t="shared" ref="J40" si="43">IF(ISERR(H40/I40*100),"-",H40/I40*100)</f>
        <v>141.80587524902094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328.03199999999998</v>
      </c>
      <c r="F41" s="115">
        <v>476.06400000000002</v>
      </c>
      <c r="G41" s="116">
        <f t="shared" ref="G41" si="44">IF(ISERR(E41/F41*100),"-",E41/F41*100)</f>
        <v>68.905021173623709</v>
      </c>
      <c r="H41" s="115">
        <v>1268.4342259291775</v>
      </c>
      <c r="I41" s="115">
        <v>873.94898375008404</v>
      </c>
      <c r="J41" s="116">
        <f t="shared" ref="J41" si="45">IF(ISERR(H41/I41*100),"-",H41/I41*100)</f>
        <v>145.13824599765209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16.888000000000002</v>
      </c>
      <c r="F42" s="115">
        <v>7.625</v>
      </c>
      <c r="G42" s="116">
        <f t="shared" ref="G42" si="46">IF(ISERR(E42/F42*100),"-",E42/F42*100)</f>
        <v>221.48196721311479</v>
      </c>
      <c r="H42" s="115">
        <v>314.2314069161535</v>
      </c>
      <c r="I42" s="115">
        <v>221.98295081967214</v>
      </c>
      <c r="J42" s="116">
        <f t="shared" ref="J42" si="47">IF(ISERR(H42/I42*100),"-",H42/I42*100)</f>
        <v>141.5565500665046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46</v>
      </c>
      <c r="F43" s="115">
        <v>209.03800000000001</v>
      </c>
      <c r="G43" s="116">
        <f t="shared" ref="G43" si="48">IF(ISERR(E43/F43*100),"-",E43/F43*100)</f>
        <v>22.005568365560325</v>
      </c>
      <c r="H43" s="115">
        <v>1289.9347826086955</v>
      </c>
      <c r="I43" s="115">
        <v>664.28847864981481</v>
      </c>
      <c r="J43" s="116">
        <f t="shared" ref="J43" si="49">IF(ISERR(H43/I43*100),"-",H43/I43*100)</f>
        <v>194.18292264085696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14934.343000000001</v>
      </c>
      <c r="F45" s="115">
        <v>18970.490000000002</v>
      </c>
      <c r="G45" s="116">
        <f t="shared" ref="G44:G45" si="50">IF(ISERR(E45/F45*100),"-",E45/F45*100)</f>
        <v>78.724076183588295</v>
      </c>
      <c r="H45" s="115">
        <v>358.07281063519167</v>
      </c>
      <c r="I45" s="115">
        <v>246.2747813050691</v>
      </c>
      <c r="J45" s="116">
        <f t="shared" ref="J44:J45" si="51">IF(ISERR(H45/I45*100),"-",H45/I45*100)</f>
        <v>145.39564657724108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5165.3540000000003</v>
      </c>
      <c r="F46" s="115">
        <v>5924.8720000000003</v>
      </c>
      <c r="G46" s="116">
        <f t="shared" ref="G46" si="52">IF(ISERR(E46/F46*100),"-",E46/F46*100)</f>
        <v>87.18085386485987</v>
      </c>
      <c r="H46" s="115">
        <v>257.42884708385913</v>
      </c>
      <c r="I46" s="115">
        <v>207.08227502636345</v>
      </c>
      <c r="J46" s="116">
        <f t="shared" ref="J46" si="53">IF(ISERR(H46/I46*100),"-",H46/I46*100)</f>
        <v>124.31235220449753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1960.232</v>
      </c>
      <c r="F47" s="115">
        <v>3222.683</v>
      </c>
      <c r="G47" s="116">
        <f t="shared" ref="G47" si="54">IF(ISERR(E47/F47*100),"-",E47/F47*100)</f>
        <v>60.826088076301644</v>
      </c>
      <c r="H47" s="115">
        <v>712.43386650151615</v>
      </c>
      <c r="I47" s="115">
        <v>457.93099476430046</v>
      </c>
      <c r="J47" s="116">
        <f t="shared" ref="J47" si="55">IF(ISERR(H47/I47*100),"-",H47/I47*100)</f>
        <v>155.57668614857783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51.317999999999998</v>
      </c>
      <c r="F48" s="115">
        <v>57.466000000000001</v>
      </c>
      <c r="G48" s="116">
        <f t="shared" ref="G48" si="56">IF(ISERR(E48/F48*100),"-",E48/F48*100)</f>
        <v>89.301500017401594</v>
      </c>
      <c r="H48" s="115">
        <v>1567.6120464554347</v>
      </c>
      <c r="I48" s="115">
        <v>2101.1346709358577</v>
      </c>
      <c r="J48" s="116">
        <f t="shared" ref="J48" si="57">IF(ISERR(H48/I48*100),"-",H48/I48*100)</f>
        <v>74.607880596116715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1487.221</v>
      </c>
      <c r="F49" s="115">
        <v>1532.9880000000001</v>
      </c>
      <c r="G49" s="116">
        <f t="shared" ref="G49" si="58">IF(ISERR(E49/F49*100),"-",E49/F49*100)</f>
        <v>97.014523270893179</v>
      </c>
      <c r="H49" s="115">
        <v>940.24925683539971</v>
      </c>
      <c r="I49" s="115">
        <v>738.15116360989123</v>
      </c>
      <c r="J49" s="116">
        <f t="shared" ref="J49" si="59">IF(ISERR(H49/I49*100),"-",H49/I49*100)</f>
        <v>127.37895748035646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2024-05-29T05:37:54Z</dcterms:created>
  <dcterms:modified xsi:type="dcterms:W3CDTF">2024-05-29T05:38:01Z</dcterms:modified>
</cp:coreProperties>
</file>