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2D0D1DA1-2C84-48F7-92D3-12D541ADEF26}" xr6:coauthVersionLast="36" xr6:coauthVersionMax="36" xr10:uidLastSave="{00000000-0000-0000-0000-000000000000}"/>
  <bookViews>
    <workbookView xWindow="0" yWindow="0" windowWidth="28800" windowHeight="11760" xr2:uid="{407CD3BE-33B1-4FF5-B5EE-3E27883C981C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<sst xmlns="http://schemas.openxmlformats.org/spreadsheetml/2006/main" count="249" uniqueCount="139">
  <si>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</si>
  <si>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</si>
  <si>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</si>
  <si>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</si>
  <si>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</si>
  <si>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</si>
  <si>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</si>
  <si>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</si>
  <si>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</si>
  <si>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</si>
  <si>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</si>
  <si>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</si>
  <si>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</si>
  <si>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</si>
  <si>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</si>
  <si>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</si>
  <si>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</si>
  <si>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</si>
  <si>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</si>
  <si>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</si>
  <si>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</si>
  <si>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</si>
  <si>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</si>
  <si>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</si>
  <si>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</si>
  <si>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</si>
  <si>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</si>
  <si>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</si>
  <si>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</si>
  <si>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</si>
  <si>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</si>
  <si>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</si>
  <si>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</si>
  <si>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</si>
  <si>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</si>
  <si>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</si>
  <si>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</si>
  <si>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</si>
  <si>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</si>
  <si>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</si>
  <si>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</si>
  <si>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</si>
  <si>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</si>
  <si>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</si>
  <si>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</si>
  <si>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</si>
  <si>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</si>
  <si>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</si>
  <si>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</si>
  <si>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</si>
  <si>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</si>
  <si>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</si>
  <si>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</si>
  <si>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</si>
  <si>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</si>
  <si>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</si>
  <si>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</si>
  <si>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</si>
  <si>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</si>
  <si>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</si>
  <si>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</si>
  <si>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</si>
  <si>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</si>
  <si>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</si>
  <si>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</si>
  <si>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</si>
  <si>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</si>
  <si>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</si>
  <si>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</si>
  <si>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</si>
  <si>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</si>
  <si>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</si>
  <si>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</si>
  <si>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</si>
  <si>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</si>
  <si>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</si>
  <si>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</si>
  <si>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</si>
  <si>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</si>
  <si>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</si>
  <si>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</si>
  <si>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</si>
  <si>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</si>
  <si>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</si>
  <si>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</si>
  <si>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</si>
  <si>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</si>
  <si>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</si>
  <si>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</si>
  <si>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</si>
  <si>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</si>
  <si>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</si>
  <si>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</si>
  <si>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</si>
  <si>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</si>
  <si>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</si>
  <si>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</si>
  <si>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</si>
  <si>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</si>
  <si>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</si>
  <si>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</si>
  <si>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</si>
  <si>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</si>
  <si>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</si>
  <si>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</si>
  <si>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</si>
  <si>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</si>
  <si>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</si>
  <si>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</si>
  <si>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</si>
  <si>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</si>
  <si>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</si>
  <si>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</si>
  <si>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</si>
  <si>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</si>
  <si>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</si>
  <si>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</si>
  <si>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</si>
  <si>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</si>
  <si>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</si>
  <si>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</si>
  <si>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</si>
  <si>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</si>
  <si>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</si>
  <si>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</si>
  <si>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</si>
  <si>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</si>
  <si>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</si>
  <si>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</si>
  <si>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</si>
  <si>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</si>
  <si>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</si>
  <si>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</si>
  <si>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</si>
  <si>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</si>
  <si>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</si>
  <si>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</si>
  <si>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</si>
  <si>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1月～7月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</si>
</sst>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885F166F-0BFE-4E38-85A0-9CA147F59087}"/>
    <cellStyle name="標準_月別結果表" xfId="1" xr:uid="{20478938-004E-45F2-8CAB-B181A22D3467}"/>
    <cellStyle name="標準_新出力帳票集「変更後」" xfId="3" xr:uid="{6E103462-16A9-4EE5-ABBE-ABA604DAA8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ED60A45-77D6-4DA5-81C6-A81E5E1DB3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9B663F5-4E1C-494B-BBF6-44FB728684AC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AD143C-3E6F-4605-BC2F-695C49409FD3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E4BE-42A0-4671-BA18-70BA6C23B052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44743</v>
      </c>
      <c r="B12" s="36">
        <v>44743</v>
      </c>
      <c r="C12" s="37">
        <v>44743</v>
      </c>
      <c r="D12" s="38">
        <v>512.16099999999994</v>
      </c>
      <c r="E12" s="38">
        <v>0</v>
      </c>
      <c r="F12" s="38">
        <v>473.63</v>
      </c>
      <c r="G12" s="38">
        <v>263.38400000000001</v>
      </c>
      <c r="H12" s="38">
        <v>527.995</v>
      </c>
      <c r="I12" s="38">
        <v>56.216000000000001</v>
      </c>
      <c r="J12" s="38">
        <v>1006.811</v>
      </c>
      <c r="K12" s="38">
        <v>515.11400000000003</v>
      </c>
      <c r="L12" s="38">
        <v>3513.5059999999999</v>
      </c>
      <c r="M12" s="38">
        <v>20.8</v>
      </c>
      <c r="N12" s="38">
        <v>9.0289999999999999</v>
      </c>
      <c r="O12" s="38">
        <v>312.69499999999999</v>
      </c>
      <c r="P12" s="38">
        <v>150.17400000000001</v>
      </c>
      <c r="Q12" s="38">
        <v>4296.942</v>
      </c>
      <c r="R12" s="38">
        <v>13673.242</v>
      </c>
      <c r="S12" s="38">
        <v>75595.985000000001</v>
      </c>
      <c r="T12" s="38">
        <v>8287.8259999999991</v>
      </c>
      <c r="U12" s="38">
        <v>752.08500000000004</v>
      </c>
      <c r="V12" s="38">
        <v>6043.0290000000005</v>
      </c>
      <c r="W12" s="38">
        <v>225.239</v>
      </c>
      <c r="X12" s="38">
        <v>8035.9340000000002</v>
      </c>
      <c r="Y12" s="38">
        <v>3.0000000000000001E-3</v>
      </c>
      <c r="Z12" s="38">
        <v>1672.57</v>
      </c>
      <c r="AA12" s="38">
        <v>7620.2730000000001</v>
      </c>
      <c r="AB12" s="38">
        <v>0</v>
      </c>
      <c r="AC12" s="38">
        <v>443.48899999999998</v>
      </c>
      <c r="AD12" s="38">
        <v>672.18899999999996</v>
      </c>
      <c r="AE12" s="38">
        <v>253.238</v>
      </c>
      <c r="AF12" s="38">
        <v>3.0000000000000001E-3</v>
      </c>
      <c r="AG12" s="38">
        <v>946.28</v>
      </c>
      <c r="AH12" s="38">
        <v>2421.1019999999999</v>
      </c>
      <c r="AI12" s="38">
        <v>540.35799999999995</v>
      </c>
      <c r="AJ12" s="38">
        <v>268.42500000000001</v>
      </c>
      <c r="AK12" s="38">
        <v>0</v>
      </c>
      <c r="AL12" s="38">
        <v>446.39100000000002</v>
      </c>
    </row>
    <row r="13" spans="1:38" ht="15.95" customHeight="1">
      <c r="A13" s="35"/>
      <c r="B13" s="36"/>
      <c r="C13" s="37">
        <v>44774</v>
      </c>
      <c r="D13" s="38">
        <v>206.453</v>
      </c>
      <c r="E13" s="38">
        <v>0</v>
      </c>
      <c r="F13" s="38">
        <v>461.76900000000001</v>
      </c>
      <c r="G13" s="38">
        <v>316.62299999999999</v>
      </c>
      <c r="H13" s="38">
        <v>591.20699999999999</v>
      </c>
      <c r="I13" s="38">
        <v>175.96799999999999</v>
      </c>
      <c r="J13" s="38">
        <v>476.57499999999999</v>
      </c>
      <c r="K13" s="38">
        <v>345.32</v>
      </c>
      <c r="L13" s="38">
        <v>1332.3869999999999</v>
      </c>
      <c r="M13" s="38">
        <v>16.114999999999998</v>
      </c>
      <c r="N13" s="38">
        <v>2.61</v>
      </c>
      <c r="O13" s="38">
        <v>190.833</v>
      </c>
      <c r="P13" s="38">
        <v>4.9359999999999999</v>
      </c>
      <c r="Q13" s="38">
        <v>2994.703</v>
      </c>
      <c r="R13" s="38">
        <v>11785.967000000001</v>
      </c>
      <c r="S13" s="38">
        <v>20615.598000000002</v>
      </c>
      <c r="T13" s="38">
        <v>7101.2209999999995</v>
      </c>
      <c r="U13" s="38">
        <v>283.83199999999999</v>
      </c>
      <c r="V13" s="38">
        <v>3699.0149999999999</v>
      </c>
      <c r="W13" s="38">
        <v>555.65200000000004</v>
      </c>
      <c r="X13" s="38">
        <v>11236.787</v>
      </c>
      <c r="Y13" s="38">
        <v>369.72199999999998</v>
      </c>
      <c r="Z13" s="38">
        <v>887.30899999999997</v>
      </c>
      <c r="AA13" s="38">
        <v>4295.9390000000003</v>
      </c>
      <c r="AB13" s="38">
        <v>0</v>
      </c>
      <c r="AC13" s="38">
        <v>1156.914</v>
      </c>
      <c r="AD13" s="38">
        <v>556.63599999999997</v>
      </c>
      <c r="AE13" s="38">
        <v>312.20800000000003</v>
      </c>
      <c r="AF13" s="38">
        <v>0</v>
      </c>
      <c r="AG13" s="38">
        <v>1511.1</v>
      </c>
      <c r="AH13" s="38">
        <v>3581.77</v>
      </c>
      <c r="AI13" s="38">
        <v>318.67899999999997</v>
      </c>
      <c r="AJ13" s="38">
        <v>264.11700000000002</v>
      </c>
      <c r="AK13" s="38">
        <v>0</v>
      </c>
      <c r="AL13" s="38">
        <v>226.565</v>
      </c>
    </row>
    <row r="14" spans="1:38" ht="15.95" customHeight="1">
      <c r="A14" s="35"/>
      <c r="B14" s="36"/>
      <c r="C14" s="37">
        <v>44805</v>
      </c>
      <c r="D14" s="38">
        <v>106.869</v>
      </c>
      <c r="E14" s="38">
        <v>0</v>
      </c>
      <c r="F14" s="38">
        <v>551.98400000000004</v>
      </c>
      <c r="G14" s="38">
        <v>203.12299999999999</v>
      </c>
      <c r="H14" s="38">
        <v>871.81299999999999</v>
      </c>
      <c r="I14" s="38">
        <v>207.68899999999999</v>
      </c>
      <c r="J14" s="38">
        <v>826.58900000000006</v>
      </c>
      <c r="K14" s="38">
        <v>266.065</v>
      </c>
      <c r="L14" s="38">
        <v>1372.5809999999999</v>
      </c>
      <c r="M14" s="38">
        <v>13.273</v>
      </c>
      <c r="N14" s="38">
        <v>2.61</v>
      </c>
      <c r="O14" s="38">
        <v>158.22499999999999</v>
      </c>
      <c r="P14" s="38">
        <v>35.664999999999999</v>
      </c>
      <c r="Q14" s="38">
        <v>3024.6689999999999</v>
      </c>
      <c r="R14" s="38">
        <v>10908.786</v>
      </c>
      <c r="S14" s="38">
        <v>42657.239000000001</v>
      </c>
      <c r="T14" s="38">
        <v>6062.848</v>
      </c>
      <c r="U14" s="38">
        <v>213.428</v>
      </c>
      <c r="V14" s="38">
        <v>3096.75</v>
      </c>
      <c r="W14" s="38">
        <v>307.78199999999998</v>
      </c>
      <c r="X14" s="38">
        <v>11283.544</v>
      </c>
      <c r="Y14" s="38">
        <v>3305.8</v>
      </c>
      <c r="Z14" s="38">
        <v>1296.617</v>
      </c>
      <c r="AA14" s="38">
        <v>8367.4609999999993</v>
      </c>
      <c r="AB14" s="38">
        <v>0</v>
      </c>
      <c r="AC14" s="38">
        <v>2458.6790000000001</v>
      </c>
      <c r="AD14" s="38">
        <v>2346.1280000000002</v>
      </c>
      <c r="AE14" s="38">
        <v>1005.056</v>
      </c>
      <c r="AF14" s="38">
        <v>6.4000000000000001E-2</v>
      </c>
      <c r="AG14" s="38">
        <v>12</v>
      </c>
      <c r="AH14" s="38">
        <v>3274.2730000000001</v>
      </c>
      <c r="AI14" s="38">
        <v>548.55700000000002</v>
      </c>
      <c r="AJ14" s="38">
        <v>163.20500000000001</v>
      </c>
      <c r="AK14" s="38">
        <v>0</v>
      </c>
      <c r="AL14" s="38">
        <v>331.61700000000002</v>
      </c>
    </row>
    <row r="15" spans="1:38" ht="15.95" customHeight="1">
      <c r="A15" s="35"/>
      <c r="B15" s="36"/>
      <c r="C15" s="37">
        <v>44835</v>
      </c>
      <c r="D15" s="38">
        <v>74.061999999999998</v>
      </c>
      <c r="E15" s="38">
        <v>0</v>
      </c>
      <c r="F15" s="38">
        <v>567.721</v>
      </c>
      <c r="G15" s="38">
        <v>227.071</v>
      </c>
      <c r="H15" s="38">
        <v>548.41099999999994</v>
      </c>
      <c r="I15" s="38">
        <v>379.80099999999999</v>
      </c>
      <c r="J15" s="38">
        <v>1091.154</v>
      </c>
      <c r="K15" s="38">
        <v>177.41200000000001</v>
      </c>
      <c r="L15" s="38">
        <v>1137.567</v>
      </c>
      <c r="M15" s="38">
        <v>37.206000000000003</v>
      </c>
      <c r="N15" s="38">
        <v>3.1659999999999999</v>
      </c>
      <c r="O15" s="38">
        <v>150.44300000000001</v>
      </c>
      <c r="P15" s="38">
        <v>16.108000000000001</v>
      </c>
      <c r="Q15" s="38">
        <v>1492.57</v>
      </c>
      <c r="R15" s="38">
        <v>13426.14</v>
      </c>
      <c r="S15" s="38">
        <v>48473.760999999999</v>
      </c>
      <c r="T15" s="38">
        <v>5219.0110000000004</v>
      </c>
      <c r="U15" s="38">
        <v>423.68299999999999</v>
      </c>
      <c r="V15" s="38">
        <v>5983.8940000000002</v>
      </c>
      <c r="W15" s="38">
        <v>1675.37</v>
      </c>
      <c r="X15" s="38">
        <v>17585.722000000002</v>
      </c>
      <c r="Y15" s="38">
        <v>5887.48</v>
      </c>
      <c r="Z15" s="38">
        <v>2944.2919999999999</v>
      </c>
      <c r="AA15" s="38">
        <v>8896.5669999999991</v>
      </c>
      <c r="AB15" s="38">
        <v>0</v>
      </c>
      <c r="AC15" s="38">
        <v>1804.6780000000001</v>
      </c>
      <c r="AD15" s="38">
        <v>1929.1559999999999</v>
      </c>
      <c r="AE15" s="38">
        <v>615.85599999999999</v>
      </c>
      <c r="AF15" s="38">
        <v>0.79500000000000004</v>
      </c>
      <c r="AG15" s="38">
        <v>150</v>
      </c>
      <c r="AH15" s="38">
        <v>4613.8310000000001</v>
      </c>
      <c r="AI15" s="38">
        <v>532.82899999999995</v>
      </c>
      <c r="AJ15" s="38">
        <v>225.572</v>
      </c>
      <c r="AK15" s="38">
        <v>3.7629999999999999</v>
      </c>
      <c r="AL15" s="38">
        <v>303.64600000000002</v>
      </c>
    </row>
    <row r="16" spans="1:38" ht="15.95" customHeight="1">
      <c r="A16" s="35"/>
      <c r="B16" s="36"/>
      <c r="C16" s="37">
        <v>44866</v>
      </c>
      <c r="D16" s="38">
        <v>14.022</v>
      </c>
      <c r="E16" s="38">
        <v>0</v>
      </c>
      <c r="F16" s="38">
        <v>370.51</v>
      </c>
      <c r="G16" s="38">
        <v>665.45100000000002</v>
      </c>
      <c r="H16" s="38">
        <v>329.24599999999998</v>
      </c>
      <c r="I16" s="38">
        <v>461.10500000000002</v>
      </c>
      <c r="J16" s="38">
        <v>940.34799999999996</v>
      </c>
      <c r="K16" s="38">
        <v>203.214</v>
      </c>
      <c r="L16" s="38">
        <v>976.78</v>
      </c>
      <c r="M16" s="38">
        <v>56.408000000000001</v>
      </c>
      <c r="N16" s="38">
        <v>0.43099999999999999</v>
      </c>
      <c r="O16" s="38">
        <v>182.86099999999999</v>
      </c>
      <c r="P16" s="38">
        <v>22.186</v>
      </c>
      <c r="Q16" s="38">
        <v>1669.2850000000001</v>
      </c>
      <c r="R16" s="38">
        <v>14922.661</v>
      </c>
      <c r="S16" s="38">
        <v>2066.7979999999998</v>
      </c>
      <c r="T16" s="38">
        <v>2734.3829999999998</v>
      </c>
      <c r="U16" s="38">
        <v>331.80099999999999</v>
      </c>
      <c r="V16" s="38">
        <v>7022.8050000000003</v>
      </c>
      <c r="W16" s="38">
        <v>2677.9250000000002</v>
      </c>
      <c r="X16" s="38">
        <v>21362.376</v>
      </c>
      <c r="Y16" s="38">
        <v>5836.3879999999999</v>
      </c>
      <c r="Z16" s="38">
        <v>4878.6549999999997</v>
      </c>
      <c r="AA16" s="38">
        <v>8048.5590000000002</v>
      </c>
      <c r="AB16" s="38">
        <v>0</v>
      </c>
      <c r="AC16" s="38">
        <v>1705.2429999999999</v>
      </c>
      <c r="AD16" s="38">
        <v>1227.2850000000001</v>
      </c>
      <c r="AE16" s="38">
        <v>753.76</v>
      </c>
      <c r="AF16" s="38">
        <v>0.33700000000000002</v>
      </c>
      <c r="AG16" s="38">
        <v>4</v>
      </c>
      <c r="AH16" s="38">
        <v>4920.4859999999999</v>
      </c>
      <c r="AI16" s="38">
        <v>1262.665</v>
      </c>
      <c r="AJ16" s="38">
        <v>330.66800000000001</v>
      </c>
      <c r="AK16" s="38">
        <v>11.188000000000001</v>
      </c>
      <c r="AL16" s="38">
        <v>326.39600000000002</v>
      </c>
    </row>
    <row r="17" spans="1:38" ht="15.95" customHeight="1">
      <c r="A17" s="35">
        <v>44896</v>
      </c>
      <c r="B17" s="36">
        <v>44896</v>
      </c>
      <c r="C17" s="37">
        <v>44896</v>
      </c>
      <c r="D17" s="38">
        <v>93.941999999999993</v>
      </c>
      <c r="E17" s="38">
        <v>0</v>
      </c>
      <c r="F17" s="38">
        <v>446.33300000000003</v>
      </c>
      <c r="G17" s="38">
        <v>1050.2239999999999</v>
      </c>
      <c r="H17" s="38">
        <v>330.89100000000002</v>
      </c>
      <c r="I17" s="38">
        <v>299.62400000000002</v>
      </c>
      <c r="J17" s="38">
        <v>864.16399999999999</v>
      </c>
      <c r="K17" s="38">
        <v>195.68799999999999</v>
      </c>
      <c r="L17" s="38">
        <v>4207.0140000000001</v>
      </c>
      <c r="M17" s="38">
        <v>52.536000000000001</v>
      </c>
      <c r="N17" s="38">
        <v>1.3220000000000001</v>
      </c>
      <c r="O17" s="38">
        <v>237.095</v>
      </c>
      <c r="P17" s="38">
        <v>12.156000000000001</v>
      </c>
      <c r="Q17" s="38">
        <v>339.10399999999998</v>
      </c>
      <c r="R17" s="38">
        <v>12681.597</v>
      </c>
      <c r="S17" s="38">
        <v>2778.2489999999998</v>
      </c>
      <c r="T17" s="38">
        <v>765.28700000000003</v>
      </c>
      <c r="U17" s="38">
        <v>101.47</v>
      </c>
      <c r="V17" s="38">
        <v>5206.0940000000001</v>
      </c>
      <c r="W17" s="38">
        <v>1015.384</v>
      </c>
      <c r="X17" s="38">
        <v>25591.19</v>
      </c>
      <c r="Y17" s="38">
        <v>34.646999999999998</v>
      </c>
      <c r="Z17" s="38">
        <v>3162.33</v>
      </c>
      <c r="AA17" s="38">
        <v>4921.6239999999998</v>
      </c>
      <c r="AB17" s="38">
        <v>0</v>
      </c>
      <c r="AC17" s="38">
        <v>566.35900000000004</v>
      </c>
      <c r="AD17" s="38">
        <v>394.34699999999998</v>
      </c>
      <c r="AE17" s="38">
        <v>492.46499999999997</v>
      </c>
      <c r="AF17" s="38">
        <v>7.8E-2</v>
      </c>
      <c r="AG17" s="38">
        <v>33</v>
      </c>
      <c r="AH17" s="38">
        <v>1904.7570000000001</v>
      </c>
      <c r="AI17" s="38">
        <v>691.54300000000001</v>
      </c>
      <c r="AJ17" s="38">
        <v>199.51900000000001</v>
      </c>
      <c r="AK17" s="38">
        <v>11.148999999999999</v>
      </c>
      <c r="AL17" s="38">
        <v>368.858</v>
      </c>
    </row>
    <row r="18" spans="1:38" ht="15.95" customHeight="1">
      <c r="A18" s="35">
        <v>44927</v>
      </c>
      <c r="B18" s="36">
        <v>44927</v>
      </c>
      <c r="C18" s="37">
        <v>44927</v>
      </c>
      <c r="D18" s="38">
        <v>190.10400000000001</v>
      </c>
      <c r="E18" s="38">
        <v>0</v>
      </c>
      <c r="F18" s="38">
        <v>318.15899999999999</v>
      </c>
      <c r="G18" s="38">
        <v>1518.912</v>
      </c>
      <c r="H18" s="38">
        <v>483.18900000000002</v>
      </c>
      <c r="I18" s="38">
        <v>195.19399999999999</v>
      </c>
      <c r="J18" s="38">
        <v>1139.325</v>
      </c>
      <c r="K18" s="38">
        <v>271.50799999999998</v>
      </c>
      <c r="L18" s="38">
        <v>1484.7239999999999</v>
      </c>
      <c r="M18" s="38">
        <v>36.258000000000003</v>
      </c>
      <c r="N18" s="38">
        <v>0.16700000000000001</v>
      </c>
      <c r="O18" s="38">
        <v>278.95499999999998</v>
      </c>
      <c r="P18" s="38">
        <v>24.715</v>
      </c>
      <c r="Q18" s="38">
        <v>110.795</v>
      </c>
      <c r="R18" s="38">
        <v>13586.534</v>
      </c>
      <c r="S18" s="38">
        <v>31584.244999999999</v>
      </c>
      <c r="T18" s="38">
        <v>837.20399999999995</v>
      </c>
      <c r="U18" s="38">
        <v>34.868000000000002</v>
      </c>
      <c r="V18" s="38">
        <v>3455.5889999999999</v>
      </c>
      <c r="W18" s="38">
        <v>997.52599999999995</v>
      </c>
      <c r="X18" s="38">
        <v>31679.767</v>
      </c>
      <c r="Y18" s="38">
        <v>0.38</v>
      </c>
      <c r="Z18" s="38">
        <v>5362.3249999999998</v>
      </c>
      <c r="AA18" s="38">
        <v>10064.173000000001</v>
      </c>
      <c r="AB18" s="38">
        <v>0</v>
      </c>
      <c r="AC18" s="38">
        <v>481.34500000000003</v>
      </c>
      <c r="AD18" s="38">
        <v>298.34800000000001</v>
      </c>
      <c r="AE18" s="38">
        <v>10</v>
      </c>
      <c r="AF18" s="38">
        <v>0.59099999999999997</v>
      </c>
      <c r="AG18" s="38">
        <v>28</v>
      </c>
      <c r="AH18" s="38">
        <v>2201.759</v>
      </c>
      <c r="AI18" s="38">
        <v>560.93399999999997</v>
      </c>
      <c r="AJ18" s="38">
        <v>110.468</v>
      </c>
      <c r="AK18" s="38">
        <v>12.085000000000001</v>
      </c>
      <c r="AL18" s="38">
        <v>283.78800000000001</v>
      </c>
    </row>
    <row r="19" spans="1:38" ht="15.95" customHeight="1">
      <c r="A19" s="35"/>
      <c r="B19" s="36"/>
      <c r="C19" s="37">
        <v>44958</v>
      </c>
      <c r="D19" s="38">
        <v>142.197</v>
      </c>
      <c r="E19" s="38">
        <v>0</v>
      </c>
      <c r="F19" s="38">
        <v>528.34900000000005</v>
      </c>
      <c r="G19" s="38">
        <v>1933.1769999999999</v>
      </c>
      <c r="H19" s="38">
        <v>459.214</v>
      </c>
      <c r="I19" s="38">
        <v>115.155</v>
      </c>
      <c r="J19" s="38">
        <v>1458.1110000000001</v>
      </c>
      <c r="K19" s="38">
        <v>351.23700000000002</v>
      </c>
      <c r="L19" s="38">
        <v>1051.876</v>
      </c>
      <c r="M19" s="38">
        <v>72.980999999999995</v>
      </c>
      <c r="N19" s="38">
        <v>2</v>
      </c>
      <c r="O19" s="38">
        <v>216.46</v>
      </c>
      <c r="P19" s="38">
        <v>37</v>
      </c>
      <c r="Q19" s="38">
        <v>483.27300000000002</v>
      </c>
      <c r="R19" s="38">
        <v>9307.3590000000004</v>
      </c>
      <c r="S19" s="38">
        <v>66955.659</v>
      </c>
      <c r="T19" s="38">
        <v>1923.4179999999999</v>
      </c>
      <c r="U19" s="38">
        <v>186.35499999999999</v>
      </c>
      <c r="V19" s="38">
        <v>5803.598</v>
      </c>
      <c r="W19" s="38">
        <v>1777.8340000000001</v>
      </c>
      <c r="X19" s="38">
        <v>12637.93</v>
      </c>
      <c r="Y19" s="38">
        <v>0.52</v>
      </c>
      <c r="Z19" s="38">
        <v>4597.183</v>
      </c>
      <c r="AA19" s="38">
        <v>4620.7790000000005</v>
      </c>
      <c r="AB19" s="38">
        <v>0</v>
      </c>
      <c r="AC19" s="38">
        <v>1009.0359999999999</v>
      </c>
      <c r="AD19" s="38">
        <v>152.89500000000001</v>
      </c>
      <c r="AE19" s="38">
        <v>55.816000000000003</v>
      </c>
      <c r="AF19" s="38">
        <v>1.7769999999999999</v>
      </c>
      <c r="AG19" s="38">
        <v>16</v>
      </c>
      <c r="AH19" s="38">
        <v>1422.27</v>
      </c>
      <c r="AI19" s="38">
        <v>781.65899999999999</v>
      </c>
      <c r="AJ19" s="38">
        <v>163.98400000000001</v>
      </c>
      <c r="AK19" s="38">
        <v>11.304</v>
      </c>
      <c r="AL19" s="38">
        <v>118.304</v>
      </c>
    </row>
    <row r="20" spans="1:38" ht="15.95" customHeight="1">
      <c r="A20" s="35"/>
      <c r="B20" s="36"/>
      <c r="C20" s="37">
        <v>44986</v>
      </c>
      <c r="D20" s="38">
        <v>229.13499999999999</v>
      </c>
      <c r="E20" s="38">
        <v>0</v>
      </c>
      <c r="F20" s="38">
        <v>223.29599999999999</v>
      </c>
      <c r="G20" s="38">
        <v>1665.722</v>
      </c>
      <c r="H20" s="38">
        <v>298.976</v>
      </c>
      <c r="I20" s="38">
        <v>125.48399999999999</v>
      </c>
      <c r="J20" s="38">
        <v>1433.2750000000001</v>
      </c>
      <c r="K20" s="38">
        <v>450.34399999999999</v>
      </c>
      <c r="L20" s="38">
        <v>1716.076</v>
      </c>
      <c r="M20" s="38">
        <v>78.900000000000006</v>
      </c>
      <c r="N20" s="38">
        <v>1.762</v>
      </c>
      <c r="O20" s="38">
        <v>214.36</v>
      </c>
      <c r="P20" s="38">
        <v>36.69</v>
      </c>
      <c r="Q20" s="38">
        <v>1884.075</v>
      </c>
      <c r="R20" s="38">
        <v>17750.127</v>
      </c>
      <c r="S20" s="38">
        <v>81413.975999999995</v>
      </c>
      <c r="T20" s="38">
        <v>2745.1559999999999</v>
      </c>
      <c r="U20" s="38">
        <v>464.87700000000001</v>
      </c>
      <c r="V20" s="38">
        <v>3629.8719999999998</v>
      </c>
      <c r="W20" s="38">
        <v>1146.365</v>
      </c>
      <c r="X20" s="38">
        <v>11433.999</v>
      </c>
      <c r="Y20" s="38">
        <v>0</v>
      </c>
      <c r="Z20" s="38">
        <v>3533.4079999999999</v>
      </c>
      <c r="AA20" s="38">
        <v>4889.9799999999996</v>
      </c>
      <c r="AB20" s="38">
        <v>0</v>
      </c>
      <c r="AC20" s="38">
        <v>1051.7270000000001</v>
      </c>
      <c r="AD20" s="38">
        <v>250.65700000000001</v>
      </c>
      <c r="AE20" s="38">
        <v>206.56800000000001</v>
      </c>
      <c r="AF20" s="38">
        <v>5.2389999999999999</v>
      </c>
      <c r="AG20" s="38">
        <v>2</v>
      </c>
      <c r="AH20" s="38">
        <v>2828.152</v>
      </c>
      <c r="AI20" s="38">
        <v>832.96400000000006</v>
      </c>
      <c r="AJ20" s="38">
        <v>397.64699999999999</v>
      </c>
      <c r="AK20" s="38">
        <v>2.2370000000000001</v>
      </c>
      <c r="AL20" s="38">
        <v>153.44999999999999</v>
      </c>
    </row>
    <row r="21" spans="1:38" ht="15.95" customHeight="1">
      <c r="A21" s="35"/>
      <c r="B21" s="36"/>
      <c r="C21" s="37">
        <v>45017</v>
      </c>
      <c r="D21" s="38">
        <v>315.52800000000002</v>
      </c>
      <c r="E21" s="38">
        <v>0</v>
      </c>
      <c r="F21" s="38">
        <v>78.823999999999998</v>
      </c>
      <c r="G21" s="38">
        <v>851.22799999999995</v>
      </c>
      <c r="H21" s="38">
        <v>206.86500000000001</v>
      </c>
      <c r="I21" s="38">
        <v>64.891000000000005</v>
      </c>
      <c r="J21" s="38">
        <v>1186.518</v>
      </c>
      <c r="K21" s="38">
        <v>730.48699999999997</v>
      </c>
      <c r="L21" s="38">
        <v>1338.6759999999999</v>
      </c>
      <c r="M21" s="38">
        <v>43.793999999999997</v>
      </c>
      <c r="N21" s="38">
        <v>3.4049999999999998</v>
      </c>
      <c r="O21" s="38">
        <v>109.735</v>
      </c>
      <c r="P21" s="38">
        <v>34.438000000000002</v>
      </c>
      <c r="Q21" s="38">
        <v>3095.2779999999998</v>
      </c>
      <c r="R21" s="38">
        <v>10209.597</v>
      </c>
      <c r="S21" s="38">
        <v>51484.514000000003</v>
      </c>
      <c r="T21" s="38">
        <v>1413.7370000000001</v>
      </c>
      <c r="U21" s="38">
        <v>474.39400000000001</v>
      </c>
      <c r="V21" s="38">
        <v>5005.7560000000003</v>
      </c>
      <c r="W21" s="38">
        <v>1020.182</v>
      </c>
      <c r="X21" s="38">
        <v>14538.001</v>
      </c>
      <c r="Y21" s="38">
        <v>4.0000000000000001E-3</v>
      </c>
      <c r="Z21" s="38">
        <v>2058.0300000000002</v>
      </c>
      <c r="AA21" s="38">
        <v>3559.268</v>
      </c>
      <c r="AB21" s="38">
        <v>0</v>
      </c>
      <c r="AC21" s="38">
        <v>1078.6890000000001</v>
      </c>
      <c r="AD21" s="38">
        <v>129.53399999999999</v>
      </c>
      <c r="AE21" s="38">
        <v>35.648000000000003</v>
      </c>
      <c r="AF21" s="38">
        <v>5.75</v>
      </c>
      <c r="AG21" s="38">
        <v>0</v>
      </c>
      <c r="AH21" s="38">
        <v>5233.6890000000003</v>
      </c>
      <c r="AI21" s="38">
        <v>1102.155</v>
      </c>
      <c r="AJ21" s="38">
        <v>439.37099999999998</v>
      </c>
      <c r="AK21" s="38">
        <v>17.596</v>
      </c>
      <c r="AL21" s="38">
        <v>130.65100000000001</v>
      </c>
    </row>
    <row r="22" spans="1:38" ht="15.95" customHeight="1">
      <c r="A22" s="35"/>
      <c r="B22" s="36"/>
      <c r="C22" s="37">
        <v>45047</v>
      </c>
      <c r="D22" s="38">
        <v>575.21199999999999</v>
      </c>
      <c r="E22" s="38">
        <v>0</v>
      </c>
      <c r="F22" s="38">
        <v>458.35199999999998</v>
      </c>
      <c r="G22" s="38">
        <v>7978.9790000000003</v>
      </c>
      <c r="H22" s="38">
        <v>201.309</v>
      </c>
      <c r="I22" s="38">
        <v>61.273000000000003</v>
      </c>
      <c r="J22" s="38">
        <v>2074.2049999999999</v>
      </c>
      <c r="K22" s="38">
        <v>856.25400000000002</v>
      </c>
      <c r="L22" s="38">
        <v>2129.232</v>
      </c>
      <c r="M22" s="38">
        <v>48.023000000000003</v>
      </c>
      <c r="N22" s="38">
        <v>4</v>
      </c>
      <c r="O22" s="38">
        <v>149.928</v>
      </c>
      <c r="P22" s="38">
        <v>82.093000000000004</v>
      </c>
      <c r="Q22" s="38">
        <v>4491.7389999999996</v>
      </c>
      <c r="R22" s="38">
        <v>14583.888999999999</v>
      </c>
      <c r="S22" s="38">
        <v>40694.294000000002</v>
      </c>
      <c r="T22" s="38">
        <v>3025.6379999999999</v>
      </c>
      <c r="U22" s="38">
        <v>706.43799999999999</v>
      </c>
      <c r="V22" s="38">
        <v>9220.6419999999998</v>
      </c>
      <c r="W22" s="38">
        <v>396.72500000000002</v>
      </c>
      <c r="X22" s="38">
        <v>20801.918000000001</v>
      </c>
      <c r="Y22" s="38">
        <v>1E-3</v>
      </c>
      <c r="Z22" s="38">
        <v>2710.4740000000002</v>
      </c>
      <c r="AA22" s="38">
        <v>14128.655000000001</v>
      </c>
      <c r="AB22" s="38">
        <v>0</v>
      </c>
      <c r="AC22" s="38">
        <v>1562.83</v>
      </c>
      <c r="AD22" s="38">
        <v>200.46700000000001</v>
      </c>
      <c r="AE22" s="38">
        <v>10</v>
      </c>
      <c r="AF22" s="38">
        <v>2.089</v>
      </c>
      <c r="AG22" s="38">
        <v>0</v>
      </c>
      <c r="AH22" s="38">
        <v>2322.0219999999999</v>
      </c>
      <c r="AI22" s="38">
        <v>1064.7619999999999</v>
      </c>
      <c r="AJ22" s="38">
        <v>549.952</v>
      </c>
      <c r="AK22" s="38">
        <v>5.5149999999999997</v>
      </c>
      <c r="AL22" s="38">
        <v>270.36500000000001</v>
      </c>
    </row>
    <row r="23" spans="1:38" ht="15.95" customHeight="1">
      <c r="A23" s="35"/>
      <c r="B23" s="36"/>
      <c r="C23" s="37">
        <v>45078</v>
      </c>
      <c r="D23" s="38">
        <v>1107.519</v>
      </c>
      <c r="E23" s="38">
        <v>0</v>
      </c>
      <c r="F23" s="38">
        <v>275.30099999999999</v>
      </c>
      <c r="G23" s="38">
        <v>5612.1670000000004</v>
      </c>
      <c r="H23" s="38">
        <v>3950.6309999999999</v>
      </c>
      <c r="I23" s="38">
        <v>55.604999999999997</v>
      </c>
      <c r="J23" s="38">
        <v>1436.2059999999999</v>
      </c>
      <c r="K23" s="38">
        <v>711.745</v>
      </c>
      <c r="L23" s="38">
        <v>2324.9</v>
      </c>
      <c r="M23" s="38">
        <v>40.487000000000002</v>
      </c>
      <c r="N23" s="38">
        <v>8.4559999999999995</v>
      </c>
      <c r="O23" s="38">
        <v>269.96699999999998</v>
      </c>
      <c r="P23" s="38">
        <v>63.704000000000001</v>
      </c>
      <c r="Q23" s="38">
        <v>7044.0069999999996</v>
      </c>
      <c r="R23" s="38">
        <v>12246.921</v>
      </c>
      <c r="S23" s="38">
        <v>55119.432999999997</v>
      </c>
      <c r="T23" s="38">
        <v>4581.3620000000001</v>
      </c>
      <c r="U23" s="38">
        <v>1156.5920000000001</v>
      </c>
      <c r="V23" s="38">
        <v>5268.7359999999999</v>
      </c>
      <c r="W23" s="38">
        <v>120.092</v>
      </c>
      <c r="X23" s="38">
        <v>21457.440999999999</v>
      </c>
      <c r="Y23" s="38">
        <v>0</v>
      </c>
      <c r="Z23" s="38">
        <v>1285.5619999999999</v>
      </c>
      <c r="AA23" s="38">
        <v>10268.376</v>
      </c>
      <c r="AB23" s="38">
        <v>0</v>
      </c>
      <c r="AC23" s="38">
        <v>3248.37</v>
      </c>
      <c r="AD23" s="38">
        <v>385.80799999999999</v>
      </c>
      <c r="AE23" s="38">
        <v>10</v>
      </c>
      <c r="AF23" s="38">
        <v>1.4419999999999999</v>
      </c>
      <c r="AG23" s="38">
        <v>0</v>
      </c>
      <c r="AH23" s="38">
        <v>926.45100000000002</v>
      </c>
      <c r="AI23" s="38">
        <v>822.88</v>
      </c>
      <c r="AJ23" s="38">
        <v>298.81</v>
      </c>
      <c r="AK23" s="38">
        <v>2.581</v>
      </c>
      <c r="AL23" s="38">
        <v>530.66300000000001</v>
      </c>
    </row>
    <row r="24" spans="1:38" s="43" customFormat="1" ht="15.95" customHeight="1">
      <c r="A24" s="39"/>
      <c r="B24" s="40"/>
      <c r="C24" s="41">
        <v>45108</v>
      </c>
      <c r="D24" s="42">
        <v>404.613</v>
      </c>
      <c r="E24" s="42">
        <v>0</v>
      </c>
      <c r="F24" s="42">
        <v>594.57799999999997</v>
      </c>
      <c r="G24" s="42">
        <v>991.05</v>
      </c>
      <c r="H24" s="42">
        <v>1524.729</v>
      </c>
      <c r="I24" s="42">
        <v>72.462000000000003</v>
      </c>
      <c r="J24" s="42">
        <v>950.36800000000005</v>
      </c>
      <c r="K24" s="42">
        <v>859.82399999999996</v>
      </c>
      <c r="L24" s="42">
        <v>2425.4140000000002</v>
      </c>
      <c r="M24" s="42">
        <v>18.454000000000001</v>
      </c>
      <c r="N24" s="42">
        <v>8.4000000000000005E-2</v>
      </c>
      <c r="O24" s="42">
        <v>347.47899999999998</v>
      </c>
      <c r="P24" s="42">
        <v>3.0880000000000001</v>
      </c>
      <c r="Q24" s="42">
        <v>14192.614</v>
      </c>
      <c r="R24" s="42">
        <v>9595.4519999999993</v>
      </c>
      <c r="S24" s="42">
        <v>59443.792000000001</v>
      </c>
      <c r="T24" s="42">
        <v>8816.7729999999992</v>
      </c>
      <c r="U24" s="42">
        <v>3237.866</v>
      </c>
      <c r="V24" s="42">
        <v>4369.9539999999997</v>
      </c>
      <c r="W24" s="42">
        <v>167.05</v>
      </c>
      <c r="X24" s="42">
        <v>10858.213</v>
      </c>
      <c r="Y24" s="42">
        <v>0</v>
      </c>
      <c r="Z24" s="42">
        <v>872.93200000000002</v>
      </c>
      <c r="AA24" s="42">
        <v>4981.8159999999998</v>
      </c>
      <c r="AB24" s="42">
        <v>0</v>
      </c>
      <c r="AC24" s="42">
        <v>1425.6410000000001</v>
      </c>
      <c r="AD24" s="42">
        <v>295.36200000000002</v>
      </c>
      <c r="AE24" s="42">
        <v>27</v>
      </c>
      <c r="AF24" s="42">
        <v>0</v>
      </c>
      <c r="AG24" s="42">
        <v>57.96</v>
      </c>
      <c r="AH24" s="42">
        <v>2384.8319999999999</v>
      </c>
      <c r="AI24" s="42">
        <v>284.38600000000002</v>
      </c>
      <c r="AJ24" s="42">
        <v>189.88900000000001</v>
      </c>
      <c r="AK24" s="42">
        <v>0</v>
      </c>
      <c r="AL24" s="42">
        <v>372.67200000000003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36.53327843585528</v>
      </c>
      <c r="E26" s="38" t="str">
        <f t="shared" si="0"/>
        <v>-</v>
      </c>
      <c r="F26" s="38">
        <f t="shared" si="0"/>
        <v>215.97378868947081</v>
      </c>
      <c r="G26" s="38">
        <f t="shared" si="0"/>
        <v>17.658954197193346</v>
      </c>
      <c r="H26" s="38">
        <f t="shared" si="0"/>
        <v>38.594568816981386</v>
      </c>
      <c r="I26" s="38">
        <f t="shared" si="0"/>
        <v>130.31561909900191</v>
      </c>
      <c r="J26" s="38">
        <f t="shared" si="0"/>
        <v>66.172122940580962</v>
      </c>
      <c r="K26" s="38">
        <f t="shared" si="0"/>
        <v>120.80506361126527</v>
      </c>
      <c r="L26" s="38">
        <f t="shared" si="0"/>
        <v>104.32336874704289</v>
      </c>
      <c r="M26" s="38">
        <f t="shared" si="0"/>
        <v>45.580062736186925</v>
      </c>
      <c r="N26" s="38">
        <f t="shared" si="0"/>
        <v>0.99337748344370869</v>
      </c>
      <c r="O26" s="38">
        <f t="shared" si="0"/>
        <v>128.71165735071324</v>
      </c>
      <c r="P26" s="38">
        <f t="shared" si="0"/>
        <v>4.8474193143287705</v>
      </c>
      <c r="Q26" s="38">
        <f t="shared" si="0"/>
        <v>201.48495025629586</v>
      </c>
      <c r="R26" s="38">
        <f t="shared" si="0"/>
        <v>78.349913419054459</v>
      </c>
      <c r="S26" s="38">
        <f t="shared" si="0"/>
        <v>107.84543447680241</v>
      </c>
      <c r="T26" s="38">
        <f t="shared" si="0"/>
        <v>192.44873031207749</v>
      </c>
      <c r="U26" s="38">
        <f t="shared" si="0"/>
        <v>279.94884972401672</v>
      </c>
      <c r="V26" s="38">
        <f t="shared" si="0"/>
        <v>82.94122157572518</v>
      </c>
      <c r="W26" s="38">
        <f t="shared" si="0"/>
        <v>139.10168870532593</v>
      </c>
      <c r="X26" s="38">
        <f t="shared" si="0"/>
        <v>50.603485289788289</v>
      </c>
      <c r="Y26" s="38" t="str">
        <f t="shared" si="0"/>
        <v>-</v>
      </c>
      <c r="Z26" s="38">
        <f t="shared" si="0"/>
        <v>67.902753815062994</v>
      </c>
      <c r="AA26" s="38">
        <f t="shared" si="0"/>
        <v>48.51610420187184</v>
      </c>
      <c r="AB26" s="38" t="str">
        <f t="shared" si="0"/>
        <v>-</v>
      </c>
      <c r="AC26" s="38">
        <f t="shared" si="0"/>
        <v>43.887888387098769</v>
      </c>
      <c r="AD26" s="38">
        <f t="shared" si="0"/>
        <v>76.556732882677409</v>
      </c>
      <c r="AE26" s="38">
        <f t="shared" si="0"/>
        <v>270</v>
      </c>
      <c r="AF26" s="38">
        <f t="shared" si="0"/>
        <v>0</v>
      </c>
      <c r="AG26" s="38" t="str">
        <f t="shared" si="0"/>
        <v>-</v>
      </c>
      <c r="AH26" s="38">
        <f t="shared" si="0"/>
        <v>257.41588060242793</v>
      </c>
      <c r="AI26" s="38">
        <f t="shared" si="0"/>
        <v>34.55983861559401</v>
      </c>
      <c r="AJ26" s="38">
        <f t="shared" si="0"/>
        <v>63.548408687794918</v>
      </c>
      <c r="AK26" s="38">
        <f t="shared" si="0"/>
        <v>0</v>
      </c>
      <c r="AL26" s="38">
        <f t="shared" si="0"/>
        <v>70.227620919491287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79.00113440890658</v>
      </c>
      <c r="E27" s="38" t="str">
        <f t="shared" si="1"/>
        <v>-</v>
      </c>
      <c r="F27" s="38">
        <f t="shared" si="1"/>
        <v>125.53638916453771</v>
      </c>
      <c r="G27" s="38">
        <f t="shared" si="1"/>
        <v>376.27570391519606</v>
      </c>
      <c r="H27" s="38">
        <f t="shared" si="1"/>
        <v>288.77716645043989</v>
      </c>
      <c r="I27" s="38">
        <f t="shared" si="1"/>
        <v>128.89924576632987</v>
      </c>
      <c r="J27" s="38">
        <f t="shared" si="1"/>
        <v>94.393883261108584</v>
      </c>
      <c r="K27" s="38">
        <f t="shared" si="1"/>
        <v>166.91916740760294</v>
      </c>
      <c r="L27" s="38">
        <f t="shared" si="1"/>
        <v>69.031161466637599</v>
      </c>
      <c r="M27" s="38">
        <f t="shared" si="1"/>
        <v>88.72115384615384</v>
      </c>
      <c r="N27" s="38">
        <f t="shared" si="1"/>
        <v>0.93033558533613914</v>
      </c>
      <c r="O27" s="38">
        <f t="shared" si="1"/>
        <v>111.12393866227475</v>
      </c>
      <c r="P27" s="38">
        <f t="shared" si="1"/>
        <v>2.0562813802655588</v>
      </c>
      <c r="Q27" s="38">
        <f t="shared" si="1"/>
        <v>330.29568469856002</v>
      </c>
      <c r="R27" s="38">
        <f t="shared" si="1"/>
        <v>70.176860762063598</v>
      </c>
      <c r="S27" s="38">
        <f t="shared" si="1"/>
        <v>78.633530603510224</v>
      </c>
      <c r="T27" s="38">
        <f t="shared" si="1"/>
        <v>106.38221651854178</v>
      </c>
      <c r="U27" s="38">
        <f t="shared" si="1"/>
        <v>430.51862488947393</v>
      </c>
      <c r="V27" s="38">
        <f t="shared" si="1"/>
        <v>72.313967051953583</v>
      </c>
      <c r="W27" s="38">
        <f t="shared" si="1"/>
        <v>74.165664027988058</v>
      </c>
      <c r="X27" s="38">
        <f t="shared" si="1"/>
        <v>135.12073394331011</v>
      </c>
      <c r="Y27" s="38">
        <f t="shared" si="1"/>
        <v>0</v>
      </c>
      <c r="Z27" s="38">
        <f t="shared" si="1"/>
        <v>52.191059268072493</v>
      </c>
      <c r="AA27" s="38">
        <f t="shared" si="1"/>
        <v>65.37582052506518</v>
      </c>
      <c r="AB27" s="38" t="str">
        <f t="shared" si="1"/>
        <v>-</v>
      </c>
      <c r="AC27" s="38">
        <f t="shared" si="1"/>
        <v>321.460284246058</v>
      </c>
      <c r="AD27" s="38">
        <f t="shared" si="1"/>
        <v>43.940320356328364</v>
      </c>
      <c r="AE27" s="38">
        <f t="shared" si="1"/>
        <v>10.661906980784874</v>
      </c>
      <c r="AF27" s="38">
        <f t="shared" si="1"/>
        <v>0</v>
      </c>
      <c r="AG27" s="38">
        <f t="shared" si="1"/>
        <v>6.1250369869383272</v>
      </c>
      <c r="AH27" s="38">
        <f t="shared" si="1"/>
        <v>98.501921852115288</v>
      </c>
      <c r="AI27" s="38">
        <f t="shared" si="1"/>
        <v>52.629182875056912</v>
      </c>
      <c r="AJ27" s="38">
        <f t="shared" si="1"/>
        <v>70.741920461953995</v>
      </c>
      <c r="AK27" s="38" t="str">
        <f t="shared" si="1"/>
        <v>-</v>
      </c>
      <c r="AL27" s="38">
        <f t="shared" si="1"/>
        <v>83.485554144236787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44743</v>
      </c>
      <c r="B33" s="36">
        <v>44743</v>
      </c>
      <c r="C33" s="37">
        <v>44743</v>
      </c>
      <c r="D33" s="54">
        <v>2458.2891083077393</v>
      </c>
      <c r="E33" s="54">
        <v>0</v>
      </c>
      <c r="F33" s="54">
        <v>2456.190239216266</v>
      </c>
      <c r="G33" s="54">
        <v>807.83266257631442</v>
      </c>
      <c r="H33" s="54">
        <v>686.01847744770316</v>
      </c>
      <c r="I33" s="54">
        <v>1303.7972997011527</v>
      </c>
      <c r="J33" s="54">
        <v>1261.1723153600824</v>
      </c>
      <c r="K33" s="54">
        <v>1168.4952709497315</v>
      </c>
      <c r="L33" s="54">
        <v>598.70551380871416</v>
      </c>
      <c r="M33" s="54">
        <v>449.80245192307689</v>
      </c>
      <c r="N33" s="54">
        <v>580.85092479787352</v>
      </c>
      <c r="O33" s="54">
        <v>1026.5389660851629</v>
      </c>
      <c r="P33" s="54">
        <v>1466.9046905589516</v>
      </c>
      <c r="Q33" s="54">
        <v>468.03567979274567</v>
      </c>
      <c r="R33" s="54">
        <v>270.32616412406071</v>
      </c>
      <c r="S33" s="54">
        <v>45.540216586899426</v>
      </c>
      <c r="T33" s="54">
        <v>59.096393674288052</v>
      </c>
      <c r="U33" s="54">
        <v>55.992710930280488</v>
      </c>
      <c r="V33" s="54">
        <v>238.48054477315927</v>
      </c>
      <c r="W33" s="54">
        <v>174.97924426942049</v>
      </c>
      <c r="X33" s="54">
        <v>116.18211299395938</v>
      </c>
      <c r="Y33" s="54">
        <v>55800</v>
      </c>
      <c r="Z33" s="54">
        <v>256.84279222992166</v>
      </c>
      <c r="AA33" s="54">
        <v>55.358482563551199</v>
      </c>
      <c r="AB33" s="54">
        <v>0</v>
      </c>
      <c r="AC33" s="54">
        <v>149.80334574250995</v>
      </c>
      <c r="AD33" s="54">
        <v>528.17829509260048</v>
      </c>
      <c r="AE33" s="54">
        <v>722.80621391734257</v>
      </c>
      <c r="AF33" s="54">
        <v>432</v>
      </c>
      <c r="AG33" s="54">
        <v>911.5232975440673</v>
      </c>
      <c r="AH33" s="54">
        <v>303.78914106055839</v>
      </c>
      <c r="AI33" s="54">
        <v>299.54375802708574</v>
      </c>
      <c r="AJ33" s="54">
        <v>638.9775244481699</v>
      </c>
      <c r="AK33" s="54">
        <v>0</v>
      </c>
      <c r="AL33" s="54">
        <v>909.90299311590059</v>
      </c>
    </row>
    <row r="34" spans="1:38" ht="15.95" customHeight="1">
      <c r="A34" s="35"/>
      <c r="B34" s="36"/>
      <c r="C34" s="37">
        <v>44774</v>
      </c>
      <c r="D34" s="54">
        <v>2961.0122546051643</v>
      </c>
      <c r="E34" s="54">
        <v>0</v>
      </c>
      <c r="F34" s="54">
        <v>2520.9956839891806</v>
      </c>
      <c r="G34" s="54">
        <v>775.61798416413217</v>
      </c>
      <c r="H34" s="54">
        <v>579.19609882832913</v>
      </c>
      <c r="I34" s="54">
        <v>1609.7172440443717</v>
      </c>
      <c r="J34" s="54">
        <v>1252.2599171169281</v>
      </c>
      <c r="K34" s="54">
        <v>1486.5178559017722</v>
      </c>
      <c r="L34" s="54">
        <v>759.09564563448907</v>
      </c>
      <c r="M34" s="54">
        <v>472.7527769159168</v>
      </c>
      <c r="N34" s="54">
        <v>665.05670498084294</v>
      </c>
      <c r="O34" s="54">
        <v>1344.7868607630755</v>
      </c>
      <c r="P34" s="54">
        <v>1511.6880064829822</v>
      </c>
      <c r="Q34" s="54">
        <v>529.08541514801311</v>
      </c>
      <c r="R34" s="54">
        <v>297.64817125315216</v>
      </c>
      <c r="S34" s="54">
        <v>50.65577568984417</v>
      </c>
      <c r="T34" s="54">
        <v>53.477787974772227</v>
      </c>
      <c r="U34" s="54">
        <v>47.948173567462447</v>
      </c>
      <c r="V34" s="54">
        <v>326.40775179338283</v>
      </c>
      <c r="W34" s="54">
        <v>119.51863936420636</v>
      </c>
      <c r="X34" s="54">
        <v>120.98616641927983</v>
      </c>
      <c r="Y34" s="54">
        <v>326.33676654351109</v>
      </c>
      <c r="Z34" s="54">
        <v>410.15591073684595</v>
      </c>
      <c r="AA34" s="54">
        <v>55.111933386391193</v>
      </c>
      <c r="AB34" s="54">
        <v>0</v>
      </c>
      <c r="AC34" s="54">
        <v>116.54700090067195</v>
      </c>
      <c r="AD34" s="54">
        <v>675.0262864780575</v>
      </c>
      <c r="AE34" s="54">
        <v>1106.382366883616</v>
      </c>
      <c r="AF34" s="54">
        <v>0</v>
      </c>
      <c r="AG34" s="54">
        <v>1032.50721792072</v>
      </c>
      <c r="AH34" s="54">
        <v>274.5656784215625</v>
      </c>
      <c r="AI34" s="54">
        <v>354.33990316274372</v>
      </c>
      <c r="AJ34" s="54">
        <v>733.76402882056061</v>
      </c>
      <c r="AK34" s="54">
        <v>0</v>
      </c>
      <c r="AL34" s="54">
        <v>1018.7845254121333</v>
      </c>
    </row>
    <row r="35" spans="1:38" ht="15.95" customHeight="1">
      <c r="A35" s="35"/>
      <c r="B35" s="36"/>
      <c r="C35" s="37">
        <v>44805</v>
      </c>
      <c r="D35" s="54">
        <v>3369.6609774583835</v>
      </c>
      <c r="E35" s="54">
        <v>0</v>
      </c>
      <c r="F35" s="54">
        <v>2359.996157497319</v>
      </c>
      <c r="G35" s="54">
        <v>1031.4012396429748</v>
      </c>
      <c r="H35" s="54">
        <v>599.1288143214199</v>
      </c>
      <c r="I35" s="54">
        <v>2108.0579809234</v>
      </c>
      <c r="J35" s="54">
        <v>1321.3586994261962</v>
      </c>
      <c r="K35" s="54">
        <v>1436.7845300960291</v>
      </c>
      <c r="L35" s="54">
        <v>762.1749237385626</v>
      </c>
      <c r="M35" s="54">
        <v>849.27265878098387</v>
      </c>
      <c r="N35" s="54">
        <v>466.59616858237553</v>
      </c>
      <c r="O35" s="54">
        <v>1565.8857765839784</v>
      </c>
      <c r="P35" s="54">
        <v>1450.7422402916025</v>
      </c>
      <c r="Q35" s="54">
        <v>478.6480090879366</v>
      </c>
      <c r="R35" s="54">
        <v>303.7298679248085</v>
      </c>
      <c r="S35" s="54">
        <v>46.63050979459782</v>
      </c>
      <c r="T35" s="54">
        <v>59.49059748817718</v>
      </c>
      <c r="U35" s="54">
        <v>58.118883183087497</v>
      </c>
      <c r="V35" s="54">
        <v>329.78244611286027</v>
      </c>
      <c r="W35" s="54">
        <v>145.69241216185483</v>
      </c>
      <c r="X35" s="54">
        <v>112.3977643017123</v>
      </c>
      <c r="Y35" s="54">
        <v>575.79472139875372</v>
      </c>
      <c r="Z35" s="54">
        <v>428.15339456447049</v>
      </c>
      <c r="AA35" s="54">
        <v>56.005215441099757</v>
      </c>
      <c r="AB35" s="54">
        <v>0</v>
      </c>
      <c r="AC35" s="54">
        <v>67.471403953098388</v>
      </c>
      <c r="AD35" s="54">
        <v>914.30444374731474</v>
      </c>
      <c r="AE35" s="54">
        <v>1097.5925759360673</v>
      </c>
      <c r="AF35" s="54">
        <v>90.34375</v>
      </c>
      <c r="AG35" s="54">
        <v>1373.0833333333333</v>
      </c>
      <c r="AH35" s="54">
        <v>338.71955912045212</v>
      </c>
      <c r="AI35" s="54">
        <v>291.74248437263583</v>
      </c>
      <c r="AJ35" s="54">
        <v>790.82354707269997</v>
      </c>
      <c r="AK35" s="54">
        <v>0</v>
      </c>
      <c r="AL35" s="54">
        <v>938.10543789974577</v>
      </c>
    </row>
    <row r="36" spans="1:38" ht="15.95" customHeight="1">
      <c r="A36" s="35"/>
      <c r="B36" s="36"/>
      <c r="C36" s="37">
        <v>44835</v>
      </c>
      <c r="D36" s="54">
        <v>3627.5573978558505</v>
      </c>
      <c r="E36" s="54">
        <v>0</v>
      </c>
      <c r="F36" s="54">
        <v>2692.1908684019086</v>
      </c>
      <c r="G36" s="54">
        <v>937.81837398875234</v>
      </c>
      <c r="H36" s="54">
        <v>554.78111854065651</v>
      </c>
      <c r="I36" s="54">
        <v>1968.8130547312935</v>
      </c>
      <c r="J36" s="54">
        <v>1339.873444078471</v>
      </c>
      <c r="K36" s="54">
        <v>1538.819572520461</v>
      </c>
      <c r="L36" s="54">
        <v>758.82961003615605</v>
      </c>
      <c r="M36" s="54">
        <v>888.72512497984189</v>
      </c>
      <c r="N36" s="54">
        <v>369.02590018951355</v>
      </c>
      <c r="O36" s="54">
        <v>1482.7553957312737</v>
      </c>
      <c r="P36" s="54">
        <v>1112.9985100571146</v>
      </c>
      <c r="Q36" s="54">
        <v>532.02619508632756</v>
      </c>
      <c r="R36" s="54">
        <v>319.18142087003412</v>
      </c>
      <c r="S36" s="54">
        <v>55.813022410206621</v>
      </c>
      <c r="T36" s="54">
        <v>57.303242894103882</v>
      </c>
      <c r="U36" s="54">
        <v>56.579527618526114</v>
      </c>
      <c r="V36" s="54">
        <v>216.22645972672646</v>
      </c>
      <c r="W36" s="54">
        <v>99.805237648996936</v>
      </c>
      <c r="X36" s="54">
        <v>113.45124391253313</v>
      </c>
      <c r="Y36" s="54">
        <v>674.76488735418218</v>
      </c>
      <c r="Z36" s="54">
        <v>334.42360981859139</v>
      </c>
      <c r="AA36" s="54">
        <v>58.970313268027994</v>
      </c>
      <c r="AB36" s="54">
        <v>0</v>
      </c>
      <c r="AC36" s="54">
        <v>41.757560628544262</v>
      </c>
      <c r="AD36" s="54">
        <v>1003.6433284814707</v>
      </c>
      <c r="AE36" s="54">
        <v>1138.3537710114053</v>
      </c>
      <c r="AF36" s="54">
        <v>330.54465408805032</v>
      </c>
      <c r="AG36" s="54">
        <v>1097.5133333333333</v>
      </c>
      <c r="AH36" s="54">
        <v>328.95076152550888</v>
      </c>
      <c r="AI36" s="54">
        <v>268.97487561675507</v>
      </c>
      <c r="AJ36" s="54">
        <v>778.92094320217052</v>
      </c>
      <c r="AK36" s="54">
        <v>2476.853308530428</v>
      </c>
      <c r="AL36" s="54">
        <v>987.84900179814656</v>
      </c>
    </row>
    <row r="37" spans="1:38" ht="15.95" customHeight="1">
      <c r="A37" s="35"/>
      <c r="B37" s="36"/>
      <c r="C37" s="37">
        <v>44866</v>
      </c>
      <c r="D37" s="54">
        <v>4071.3101554699756</v>
      </c>
      <c r="E37" s="54">
        <v>0</v>
      </c>
      <c r="F37" s="54">
        <v>2646.7814202045829</v>
      </c>
      <c r="G37" s="54">
        <v>599.09863986980258</v>
      </c>
      <c r="H37" s="54">
        <v>526.88587560668918</v>
      </c>
      <c r="I37" s="54">
        <v>1663.6474165320262</v>
      </c>
      <c r="J37" s="54">
        <v>1371.6218027793966</v>
      </c>
      <c r="K37" s="54">
        <v>1312.4541517808811</v>
      </c>
      <c r="L37" s="54">
        <v>700.70650709473989</v>
      </c>
      <c r="M37" s="54">
        <v>859.38473266203368</v>
      </c>
      <c r="N37" s="54">
        <v>453.07656612529001</v>
      </c>
      <c r="O37" s="54">
        <v>1539.9126987165114</v>
      </c>
      <c r="P37" s="54">
        <v>1447.8962859460921</v>
      </c>
      <c r="Q37" s="54">
        <v>328.70303812710233</v>
      </c>
      <c r="R37" s="54">
        <v>305.63427943581911</v>
      </c>
      <c r="S37" s="54">
        <v>62.287337707894039</v>
      </c>
      <c r="T37" s="54">
        <v>82.538872571984243</v>
      </c>
      <c r="U37" s="54">
        <v>60.431466451276521</v>
      </c>
      <c r="V37" s="54">
        <v>192.6695075543177</v>
      </c>
      <c r="W37" s="54">
        <v>105.96561255449649</v>
      </c>
      <c r="X37" s="54">
        <v>117.50805547098319</v>
      </c>
      <c r="Y37" s="54">
        <v>508.05826617421599</v>
      </c>
      <c r="Z37" s="54">
        <v>184.93345051043781</v>
      </c>
      <c r="AA37" s="54">
        <v>75.239612581581369</v>
      </c>
      <c r="AB37" s="54">
        <v>0</v>
      </c>
      <c r="AC37" s="54">
        <v>64.463566189686745</v>
      </c>
      <c r="AD37" s="54">
        <v>1021.9305303983997</v>
      </c>
      <c r="AE37" s="54">
        <v>1187.4749575461685</v>
      </c>
      <c r="AF37" s="54">
        <v>435.64985163204744</v>
      </c>
      <c r="AG37" s="54">
        <v>933.25</v>
      </c>
      <c r="AH37" s="54">
        <v>319.76555913379286</v>
      </c>
      <c r="AI37" s="54">
        <v>194.95885765424717</v>
      </c>
      <c r="AJ37" s="54">
        <v>696.39480989996014</v>
      </c>
      <c r="AK37" s="54">
        <v>1854.6826957454416</v>
      </c>
      <c r="AL37" s="54">
        <v>1076.4167851321708</v>
      </c>
    </row>
    <row r="38" spans="1:38" ht="15.95" customHeight="1">
      <c r="A38" s="35">
        <v>44896</v>
      </c>
      <c r="B38" s="36">
        <v>44896</v>
      </c>
      <c r="C38" s="37">
        <v>44896</v>
      </c>
      <c r="D38" s="54">
        <v>4103.2635349470947</v>
      </c>
      <c r="E38" s="54">
        <v>0</v>
      </c>
      <c r="F38" s="54">
        <v>2843.5651990778188</v>
      </c>
      <c r="G38" s="54">
        <v>616.09354004479053</v>
      </c>
      <c r="H38" s="54">
        <v>478.98535469384183</v>
      </c>
      <c r="I38" s="54">
        <v>2316.7484480548956</v>
      </c>
      <c r="J38" s="54">
        <v>1234.483489245097</v>
      </c>
      <c r="K38" s="54">
        <v>1953.8772638076939</v>
      </c>
      <c r="L38" s="54">
        <v>674.25348596415415</v>
      </c>
      <c r="M38" s="54">
        <v>1132.3721638495508</v>
      </c>
      <c r="N38" s="54">
        <v>793.12027231467471</v>
      </c>
      <c r="O38" s="54">
        <v>1451.1902401990762</v>
      </c>
      <c r="P38" s="54">
        <v>1347.9632280355381</v>
      </c>
      <c r="Q38" s="54">
        <v>519.83559026139471</v>
      </c>
      <c r="R38" s="54">
        <v>326.34188541080431</v>
      </c>
      <c r="S38" s="54">
        <v>95.79290481162775</v>
      </c>
      <c r="T38" s="54">
        <v>95.200804404099372</v>
      </c>
      <c r="U38" s="54">
        <v>70.673637528333487</v>
      </c>
      <c r="V38" s="54">
        <v>206.95727334158775</v>
      </c>
      <c r="W38" s="54">
        <v>125.76934145111603</v>
      </c>
      <c r="X38" s="54">
        <v>165.35287554037151</v>
      </c>
      <c r="Y38" s="54">
        <v>236.14633301584553</v>
      </c>
      <c r="Z38" s="54">
        <v>299.90755518873743</v>
      </c>
      <c r="AA38" s="54">
        <v>86.211283104926338</v>
      </c>
      <c r="AB38" s="54">
        <v>0</v>
      </c>
      <c r="AC38" s="54">
        <v>54.75253328719063</v>
      </c>
      <c r="AD38" s="54">
        <v>991.45520062280173</v>
      </c>
      <c r="AE38" s="54">
        <v>1184.2140639436304</v>
      </c>
      <c r="AF38" s="54">
        <v>66.935897435897431</v>
      </c>
      <c r="AG38" s="54">
        <v>955.06060606060601</v>
      </c>
      <c r="AH38" s="54">
        <v>625.96620408797548</v>
      </c>
      <c r="AI38" s="54">
        <v>353.20427796969966</v>
      </c>
      <c r="AJ38" s="54">
        <v>884.02115086783715</v>
      </c>
      <c r="AK38" s="54">
        <v>3182.1247645528747</v>
      </c>
      <c r="AL38" s="54">
        <v>1220.8909363494895</v>
      </c>
    </row>
    <row r="39" spans="1:38" ht="15.95" customHeight="1">
      <c r="A39" s="35">
        <v>44927</v>
      </c>
      <c r="B39" s="36">
        <v>44927</v>
      </c>
      <c r="C39" s="37">
        <v>44927</v>
      </c>
      <c r="D39" s="54">
        <v>3876.3775512351135</v>
      </c>
      <c r="E39" s="54">
        <v>0</v>
      </c>
      <c r="F39" s="54">
        <v>2726.0832068242607</v>
      </c>
      <c r="G39" s="54">
        <v>500.76226009143386</v>
      </c>
      <c r="H39" s="54">
        <v>471.84583879185993</v>
      </c>
      <c r="I39" s="54">
        <v>1749.3275049437996</v>
      </c>
      <c r="J39" s="54">
        <v>1133.632973032278</v>
      </c>
      <c r="K39" s="54">
        <v>1414.9019513237179</v>
      </c>
      <c r="L39" s="54">
        <v>696.91697177387846</v>
      </c>
      <c r="M39" s="54">
        <v>1037.2502068509018</v>
      </c>
      <c r="N39" s="54">
        <v>779.12574850299404</v>
      </c>
      <c r="O39" s="54">
        <v>1327.1365883386209</v>
      </c>
      <c r="P39" s="54">
        <v>1400.8242767550071</v>
      </c>
      <c r="Q39" s="54">
        <v>661.90226995803062</v>
      </c>
      <c r="R39" s="54">
        <v>305.62357404765629</v>
      </c>
      <c r="S39" s="54">
        <v>95.800280171332261</v>
      </c>
      <c r="T39" s="54">
        <v>120.88456696336856</v>
      </c>
      <c r="U39" s="54">
        <v>76.216416198233333</v>
      </c>
      <c r="V39" s="54">
        <v>277.96942489399055</v>
      </c>
      <c r="W39" s="54">
        <v>103.59064726132452</v>
      </c>
      <c r="X39" s="54">
        <v>156.71844455169131</v>
      </c>
      <c r="Y39" s="54">
        <v>345.31578947368422</v>
      </c>
      <c r="Z39" s="54">
        <v>223.94724620383883</v>
      </c>
      <c r="AA39" s="54">
        <v>74.126464141663703</v>
      </c>
      <c r="AB39" s="54">
        <v>0</v>
      </c>
      <c r="AC39" s="54">
        <v>50.717157132617977</v>
      </c>
      <c r="AD39" s="54">
        <v>800.32576722485157</v>
      </c>
      <c r="AE39" s="54">
        <v>1278.5999999999999</v>
      </c>
      <c r="AF39" s="54">
        <v>109.29441624365482</v>
      </c>
      <c r="AG39" s="54">
        <v>1389.7142857142858</v>
      </c>
      <c r="AH39" s="54">
        <v>432.92671359581135</v>
      </c>
      <c r="AI39" s="54">
        <v>265.3879654290879</v>
      </c>
      <c r="AJ39" s="54">
        <v>938.9945051960749</v>
      </c>
      <c r="AK39" s="54">
        <v>1807.5796441870086</v>
      </c>
      <c r="AL39" s="54">
        <v>1047.5390960858106</v>
      </c>
    </row>
    <row r="40" spans="1:38" ht="15.95" customHeight="1">
      <c r="A40" s="35"/>
      <c r="B40" s="36"/>
      <c r="C40" s="37">
        <v>44958</v>
      </c>
      <c r="D40" s="54">
        <v>4289.635983881516</v>
      </c>
      <c r="E40" s="54">
        <v>0</v>
      </c>
      <c r="F40" s="54">
        <v>2800.8704511601231</v>
      </c>
      <c r="G40" s="54">
        <v>481.52421118190421</v>
      </c>
      <c r="H40" s="54">
        <v>466.29632154071959</v>
      </c>
      <c r="I40" s="54">
        <v>2010.0287178151189</v>
      </c>
      <c r="J40" s="54">
        <v>1129.6008198278457</v>
      </c>
      <c r="K40" s="54">
        <v>1474.2502270546668</v>
      </c>
      <c r="L40" s="54">
        <v>806.79655206507232</v>
      </c>
      <c r="M40" s="54">
        <v>861.05660377358492</v>
      </c>
      <c r="N40" s="54">
        <v>779</v>
      </c>
      <c r="O40" s="54">
        <v>1506.0887184699252</v>
      </c>
      <c r="P40" s="54">
        <v>1401</v>
      </c>
      <c r="Q40" s="54">
        <v>487.5667479871625</v>
      </c>
      <c r="R40" s="54">
        <v>344.19506962179065</v>
      </c>
      <c r="S40" s="54">
        <v>72.824199728957936</v>
      </c>
      <c r="T40" s="54">
        <v>170.58758106662202</v>
      </c>
      <c r="U40" s="54">
        <v>131.57692575997424</v>
      </c>
      <c r="V40" s="54">
        <v>198.52350696929733</v>
      </c>
      <c r="W40" s="54">
        <v>159.78584558513336</v>
      </c>
      <c r="X40" s="54">
        <v>143.480098323064</v>
      </c>
      <c r="Y40" s="54">
        <v>359.1</v>
      </c>
      <c r="Z40" s="54">
        <v>206.96554759730034</v>
      </c>
      <c r="AA40" s="54">
        <v>91.234363080337758</v>
      </c>
      <c r="AB40" s="54">
        <v>0</v>
      </c>
      <c r="AC40" s="54">
        <v>48.260980777692765</v>
      </c>
      <c r="AD40" s="54">
        <v>630.37672258739656</v>
      </c>
      <c r="AE40" s="54">
        <v>1338.218431990827</v>
      </c>
      <c r="AF40" s="54">
        <v>374.114237478897</v>
      </c>
      <c r="AG40" s="54">
        <v>1086.6875</v>
      </c>
      <c r="AH40" s="54">
        <v>473.00384596454961</v>
      </c>
      <c r="AI40" s="54">
        <v>290.43556589254393</v>
      </c>
      <c r="AJ40" s="54">
        <v>967.36197433895984</v>
      </c>
      <c r="AK40" s="54">
        <v>1738.3503184713377</v>
      </c>
      <c r="AL40" s="54">
        <v>836.58031850148768</v>
      </c>
    </row>
    <row r="41" spans="1:38" ht="15.95" customHeight="1">
      <c r="A41" s="35"/>
      <c r="B41" s="36"/>
      <c r="C41" s="37">
        <v>44986</v>
      </c>
      <c r="D41" s="54">
        <v>4171.0594191197333</v>
      </c>
      <c r="E41" s="54">
        <v>0</v>
      </c>
      <c r="F41" s="54">
        <v>2734.5776816423045</v>
      </c>
      <c r="G41" s="54">
        <v>484.05133569707317</v>
      </c>
      <c r="H41" s="54">
        <v>468.32351426201438</v>
      </c>
      <c r="I41" s="54">
        <v>1791.1353080870867</v>
      </c>
      <c r="J41" s="54">
        <v>1081.2166932375155</v>
      </c>
      <c r="K41" s="54">
        <v>1351.2499422663564</v>
      </c>
      <c r="L41" s="54">
        <v>660.56270759570089</v>
      </c>
      <c r="M41" s="54">
        <v>881.3349809885932</v>
      </c>
      <c r="N41" s="54">
        <v>545.26503972758235</v>
      </c>
      <c r="O41" s="54">
        <v>1503.1762735584998</v>
      </c>
      <c r="P41" s="54">
        <v>824.14685200327062</v>
      </c>
      <c r="Q41" s="54">
        <v>438.5049655666574</v>
      </c>
      <c r="R41" s="54">
        <v>305.09583615936947</v>
      </c>
      <c r="S41" s="54">
        <v>55.623644544764645</v>
      </c>
      <c r="T41" s="54">
        <v>94.311857322498255</v>
      </c>
      <c r="U41" s="54">
        <v>81.768885102941212</v>
      </c>
      <c r="V41" s="54">
        <v>328.18415194805766</v>
      </c>
      <c r="W41" s="54">
        <v>143.23837608440593</v>
      </c>
      <c r="X41" s="54">
        <v>117.11482080766318</v>
      </c>
      <c r="Y41" s="54">
        <v>0</v>
      </c>
      <c r="Z41" s="54">
        <v>188.76025100978998</v>
      </c>
      <c r="AA41" s="54">
        <v>90.321120127280679</v>
      </c>
      <c r="AB41" s="54">
        <v>0</v>
      </c>
      <c r="AC41" s="54">
        <v>60.409892491112245</v>
      </c>
      <c r="AD41" s="54">
        <v>666.38551486692961</v>
      </c>
      <c r="AE41" s="54">
        <v>1252.7787459819526</v>
      </c>
      <c r="AF41" s="54">
        <v>298.38117961443027</v>
      </c>
      <c r="AG41" s="54">
        <v>1519</v>
      </c>
      <c r="AH41" s="54">
        <v>407.91215889386422</v>
      </c>
      <c r="AI41" s="54">
        <v>300.52965794440092</v>
      </c>
      <c r="AJ41" s="54">
        <v>777.88148282270458</v>
      </c>
      <c r="AK41" s="54">
        <v>2087.002682163612</v>
      </c>
      <c r="AL41" s="54">
        <v>897.98807429130011</v>
      </c>
    </row>
    <row r="42" spans="1:38" ht="15.95" customHeight="1">
      <c r="A42" s="35"/>
      <c r="B42" s="36"/>
      <c r="C42" s="37">
        <v>45017</v>
      </c>
      <c r="D42" s="54">
        <v>3682.4555728810124</v>
      </c>
      <c r="E42" s="54">
        <v>0</v>
      </c>
      <c r="F42" s="54">
        <v>2827.981896376738</v>
      </c>
      <c r="G42" s="54">
        <v>550.14155901826541</v>
      </c>
      <c r="H42" s="54">
        <v>459.47796388949314</v>
      </c>
      <c r="I42" s="54">
        <v>1714.245796797707</v>
      </c>
      <c r="J42" s="54">
        <v>1103.7609281949369</v>
      </c>
      <c r="K42" s="54">
        <v>988.11075898681293</v>
      </c>
      <c r="L42" s="54">
        <v>636.90092001350581</v>
      </c>
      <c r="M42" s="54">
        <v>951.35150933917896</v>
      </c>
      <c r="N42" s="54">
        <v>766.04787077826722</v>
      </c>
      <c r="O42" s="54">
        <v>1675.3962090490727</v>
      </c>
      <c r="P42" s="54">
        <v>988.31079040594693</v>
      </c>
      <c r="Q42" s="54">
        <v>447.61478225865335</v>
      </c>
      <c r="R42" s="54">
        <v>332.55977811856826</v>
      </c>
      <c r="S42" s="54">
        <v>76.890811458373676</v>
      </c>
      <c r="T42" s="54">
        <v>101.32128252991892</v>
      </c>
      <c r="U42" s="54">
        <v>85.911984552924366</v>
      </c>
      <c r="V42" s="54">
        <v>285.54292478498752</v>
      </c>
      <c r="W42" s="54">
        <v>140.5839232607515</v>
      </c>
      <c r="X42" s="54">
        <v>102.27984837805418</v>
      </c>
      <c r="Y42" s="54">
        <v>221.5</v>
      </c>
      <c r="Z42" s="54">
        <v>220.36724926264438</v>
      </c>
      <c r="AA42" s="54">
        <v>69.409893551145913</v>
      </c>
      <c r="AB42" s="54">
        <v>0</v>
      </c>
      <c r="AC42" s="54">
        <v>77.015776558396354</v>
      </c>
      <c r="AD42" s="54">
        <v>656.9793876511186</v>
      </c>
      <c r="AE42" s="54">
        <v>1148.0872980251347</v>
      </c>
      <c r="AF42" s="54">
        <v>253.66678260869566</v>
      </c>
      <c r="AG42" s="54">
        <v>0</v>
      </c>
      <c r="AH42" s="54">
        <v>271.468951059186</v>
      </c>
      <c r="AI42" s="54">
        <v>238.23398523801097</v>
      </c>
      <c r="AJ42" s="54">
        <v>731.31081933036091</v>
      </c>
      <c r="AK42" s="54">
        <v>1468.3731529893157</v>
      </c>
      <c r="AL42" s="54">
        <v>944.80035361382613</v>
      </c>
    </row>
    <row r="43" spans="1:38" ht="15.95" customHeight="1">
      <c r="A43" s="35"/>
      <c r="B43" s="36"/>
      <c r="C43" s="37">
        <v>45047</v>
      </c>
      <c r="D43" s="54">
        <v>2770.7441708448364</v>
      </c>
      <c r="E43" s="54">
        <v>0</v>
      </c>
      <c r="F43" s="54">
        <v>3043.9824436241142</v>
      </c>
      <c r="G43" s="54">
        <v>447.77153355084658</v>
      </c>
      <c r="H43" s="54">
        <v>458.88782915815983</v>
      </c>
      <c r="I43" s="54">
        <v>993.61332071222228</v>
      </c>
      <c r="J43" s="54">
        <v>1006.479411629998</v>
      </c>
      <c r="K43" s="54">
        <v>839.88600929163545</v>
      </c>
      <c r="L43" s="54">
        <v>594.83078123943278</v>
      </c>
      <c r="M43" s="54">
        <v>623.10632405305796</v>
      </c>
      <c r="N43" s="54">
        <v>766</v>
      </c>
      <c r="O43" s="54">
        <v>1374.3533762872846</v>
      </c>
      <c r="P43" s="54">
        <v>865.05494987392353</v>
      </c>
      <c r="Q43" s="54">
        <v>430.29370673585441</v>
      </c>
      <c r="R43" s="54">
        <v>309.15812743774995</v>
      </c>
      <c r="S43" s="54">
        <v>89.483625787929881</v>
      </c>
      <c r="T43" s="54">
        <v>98.155471011403208</v>
      </c>
      <c r="U43" s="54">
        <v>58.201182552467444</v>
      </c>
      <c r="V43" s="54">
        <v>264.34332685294584</v>
      </c>
      <c r="W43" s="54">
        <v>164.53481378788834</v>
      </c>
      <c r="X43" s="54">
        <v>106.48398142902015</v>
      </c>
      <c r="Y43" s="54">
        <v>607</v>
      </c>
      <c r="Z43" s="54">
        <v>177.22681272722039</v>
      </c>
      <c r="AA43" s="54">
        <v>60.194407110938727</v>
      </c>
      <c r="AB43" s="54">
        <v>0</v>
      </c>
      <c r="AC43" s="54">
        <v>109.09666246488742</v>
      </c>
      <c r="AD43" s="54">
        <v>527.12319733422464</v>
      </c>
      <c r="AE43" s="54">
        <v>1445.4</v>
      </c>
      <c r="AF43" s="54">
        <v>437.78362853039732</v>
      </c>
      <c r="AG43" s="54">
        <v>0</v>
      </c>
      <c r="AH43" s="54">
        <v>311.01638055108862</v>
      </c>
      <c r="AI43" s="54">
        <v>222.77428195221091</v>
      </c>
      <c r="AJ43" s="54">
        <v>574.5138830297916</v>
      </c>
      <c r="AK43" s="54">
        <v>1096.0221214868541</v>
      </c>
      <c r="AL43" s="54">
        <v>913.68978602999641</v>
      </c>
    </row>
    <row r="44" spans="1:38" ht="15.95" customHeight="1">
      <c r="A44" s="35"/>
      <c r="B44" s="36"/>
      <c r="C44" s="37">
        <v>45078</v>
      </c>
      <c r="D44" s="54">
        <v>1851.9251263409476</v>
      </c>
      <c r="E44" s="54">
        <v>0</v>
      </c>
      <c r="F44" s="54">
        <v>1713.8495283344412</v>
      </c>
      <c r="G44" s="54">
        <v>399.04543449972181</v>
      </c>
      <c r="H44" s="54">
        <v>350.22157878070612</v>
      </c>
      <c r="I44" s="54">
        <v>915.30049455984181</v>
      </c>
      <c r="J44" s="54">
        <v>978.50395695325039</v>
      </c>
      <c r="K44" s="54">
        <v>926.19428306486168</v>
      </c>
      <c r="L44" s="54">
        <v>540.34833584240175</v>
      </c>
      <c r="M44" s="54">
        <v>474.86716723886684</v>
      </c>
      <c r="N44" s="54">
        <v>784.82793282876071</v>
      </c>
      <c r="O44" s="54">
        <v>924.4585041875489</v>
      </c>
      <c r="P44" s="54">
        <v>778.07420256184855</v>
      </c>
      <c r="Q44" s="54">
        <v>369.33977393832799</v>
      </c>
      <c r="R44" s="54">
        <v>309.02330071370591</v>
      </c>
      <c r="S44" s="54">
        <v>67.506331514694637</v>
      </c>
      <c r="T44" s="54">
        <v>89.593071230782471</v>
      </c>
      <c r="U44" s="54">
        <v>83.722367092284912</v>
      </c>
      <c r="V44" s="54">
        <v>295.49431951041009</v>
      </c>
      <c r="W44" s="54">
        <v>182.43094460913301</v>
      </c>
      <c r="X44" s="54">
        <v>107.29092122401734</v>
      </c>
      <c r="Y44" s="54">
        <v>0</v>
      </c>
      <c r="Z44" s="54">
        <v>280.27548651873656</v>
      </c>
      <c r="AA44" s="54">
        <v>54.769721326916745</v>
      </c>
      <c r="AB44" s="54">
        <v>0</v>
      </c>
      <c r="AC44" s="54">
        <v>111.30455797830912</v>
      </c>
      <c r="AD44" s="54">
        <v>814.76030305229551</v>
      </c>
      <c r="AE44" s="54">
        <v>1444.2</v>
      </c>
      <c r="AF44" s="54">
        <v>444.53051317614421</v>
      </c>
      <c r="AG44" s="54">
        <v>0</v>
      </c>
      <c r="AH44" s="54">
        <v>458.7767469623326</v>
      </c>
      <c r="AI44" s="54">
        <v>247.57153412405214</v>
      </c>
      <c r="AJ44" s="54">
        <v>627.7596767176467</v>
      </c>
      <c r="AK44" s="54">
        <v>930.30685780705153</v>
      </c>
      <c r="AL44" s="54">
        <v>930.61603503541789</v>
      </c>
    </row>
    <row r="45" spans="1:38" s="43" customFormat="1" ht="15.95" customHeight="1">
      <c r="A45" s="39"/>
      <c r="B45" s="40"/>
      <c r="C45" s="41">
        <v>45108</v>
      </c>
      <c r="D45" s="42">
        <v>1784.1705333244358</v>
      </c>
      <c r="E45" s="42">
        <v>0</v>
      </c>
      <c r="F45" s="42">
        <v>1352.9433547827198</v>
      </c>
      <c r="G45" s="42">
        <v>469.54579587306392</v>
      </c>
      <c r="H45" s="42">
        <v>368.15847799838531</v>
      </c>
      <c r="I45" s="42">
        <v>899.1931909138583</v>
      </c>
      <c r="J45" s="42">
        <v>783.63814753863767</v>
      </c>
      <c r="K45" s="42">
        <v>988.89500176780359</v>
      </c>
      <c r="L45" s="42">
        <v>509.69156399690934</v>
      </c>
      <c r="M45" s="42">
        <v>535.97767421697199</v>
      </c>
      <c r="N45" s="42">
        <v>1383.4880952380952</v>
      </c>
      <c r="O45" s="42">
        <v>948.48668840419134</v>
      </c>
      <c r="P45" s="42">
        <v>894.30310880829018</v>
      </c>
      <c r="Q45" s="42">
        <v>310.11661368370903</v>
      </c>
      <c r="R45" s="42">
        <v>324.75467273454132</v>
      </c>
      <c r="S45" s="42">
        <v>54.496743949309291</v>
      </c>
      <c r="T45" s="42">
        <v>91.646251411939488</v>
      </c>
      <c r="U45" s="42">
        <v>96.032277740956545</v>
      </c>
      <c r="V45" s="42">
        <v>341.35813740831139</v>
      </c>
      <c r="W45" s="42">
        <v>242.92261598323856</v>
      </c>
      <c r="X45" s="42">
        <v>123.94005136941041</v>
      </c>
      <c r="Y45" s="42">
        <v>0</v>
      </c>
      <c r="Z45" s="42">
        <v>356.56418713026903</v>
      </c>
      <c r="AA45" s="42">
        <v>45.802291774726321</v>
      </c>
      <c r="AB45" s="42">
        <v>0</v>
      </c>
      <c r="AC45" s="42">
        <v>152.2036803094187</v>
      </c>
      <c r="AD45" s="42">
        <v>864.95755039578557</v>
      </c>
      <c r="AE45" s="42">
        <v>1352.1111111111111</v>
      </c>
      <c r="AF45" s="42">
        <v>0</v>
      </c>
      <c r="AG45" s="42">
        <v>1034.125</v>
      </c>
      <c r="AH45" s="42">
        <v>341.69089394976248</v>
      </c>
      <c r="AI45" s="42">
        <v>383.79812649005225</v>
      </c>
      <c r="AJ45" s="42">
        <v>825.5167966548878</v>
      </c>
      <c r="AK45" s="42">
        <v>0</v>
      </c>
      <c r="AL45" s="42">
        <v>1076.0826195689506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96.341396741542027</v>
      </c>
      <c r="E47" s="38" t="str">
        <f t="shared" si="2"/>
        <v>-</v>
      </c>
      <c r="F47" s="38">
        <f t="shared" si="2"/>
        <v>78.941781785098811</v>
      </c>
      <c r="G47" s="38">
        <f t="shared" si="2"/>
        <v>117.66725171576704</v>
      </c>
      <c r="H47" s="38">
        <f t="shared" si="2"/>
        <v>105.12158596284283</v>
      </c>
      <c r="I47" s="38">
        <f t="shared" si="2"/>
        <v>98.240216875035188</v>
      </c>
      <c r="J47" s="38">
        <f t="shared" si="2"/>
        <v>80.085332508888087</v>
      </c>
      <c r="K47" s="38">
        <f t="shared" si="2"/>
        <v>106.76971558229225</v>
      </c>
      <c r="L47" s="38">
        <f t="shared" si="2"/>
        <v>94.3264798257038</v>
      </c>
      <c r="M47" s="38">
        <f t="shared" si="2"/>
        <v>112.86896867042515</v>
      </c>
      <c r="N47" s="38">
        <f t="shared" si="2"/>
        <v>176.27916099412766</v>
      </c>
      <c r="O47" s="38">
        <f t="shared" si="2"/>
        <v>102.59916308928969</v>
      </c>
      <c r="P47" s="38">
        <f t="shared" si="2"/>
        <v>114.93802337408849</v>
      </c>
      <c r="Q47" s="38">
        <f t="shared" si="2"/>
        <v>83.965127930005181</v>
      </c>
      <c r="R47" s="38">
        <f t="shared" si="2"/>
        <v>105.090675034699</v>
      </c>
      <c r="S47" s="38">
        <f t="shared" si="2"/>
        <v>80.72834462563938</v>
      </c>
      <c r="T47" s="38">
        <f t="shared" si="2"/>
        <v>102.29167295299905</v>
      </c>
      <c r="U47" s="38">
        <f t="shared" si="2"/>
        <v>114.70325204147984</v>
      </c>
      <c r="V47" s="38">
        <f t="shared" si="2"/>
        <v>115.52104892367841</v>
      </c>
      <c r="W47" s="38">
        <f t="shared" si="2"/>
        <v>133.15866806681939</v>
      </c>
      <c r="X47" s="38">
        <f t="shared" si="2"/>
        <v>115.51774367807937</v>
      </c>
      <c r="Y47" s="38" t="str">
        <f t="shared" si="2"/>
        <v>-</v>
      </c>
      <c r="Z47" s="38">
        <f t="shared" si="2"/>
        <v>127.21918408174184</v>
      </c>
      <c r="AA47" s="38">
        <f t="shared" si="2"/>
        <v>83.627030894197091</v>
      </c>
      <c r="AB47" s="38" t="str">
        <f t="shared" si="2"/>
        <v>-</v>
      </c>
      <c r="AC47" s="38">
        <f t="shared" si="2"/>
        <v>136.74523584117728</v>
      </c>
      <c r="AD47" s="38">
        <f t="shared" si="2"/>
        <v>106.16098343960041</v>
      </c>
      <c r="AE47" s="38">
        <f t="shared" si="2"/>
        <v>93.623536290756888</v>
      </c>
      <c r="AF47" s="38">
        <f t="shared" si="2"/>
        <v>0</v>
      </c>
      <c r="AG47" s="38" t="str">
        <f t="shared" si="2"/>
        <v>-</v>
      </c>
      <c r="AH47" s="38">
        <f t="shared" si="2"/>
        <v>74.478686248197462</v>
      </c>
      <c r="AI47" s="38">
        <f t="shared" si="2"/>
        <v>155.02514368139765</v>
      </c>
      <c r="AJ47" s="38">
        <f t="shared" si="2"/>
        <v>131.50204246492058</v>
      </c>
      <c r="AK47" s="38">
        <f t="shared" si="2"/>
        <v>0</v>
      </c>
      <c r="AL47" s="38">
        <f t="shared" si="2"/>
        <v>115.63121406219874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72.577734136105761</v>
      </c>
      <c r="E48" s="38" t="str">
        <f t="shared" si="3"/>
        <v>-</v>
      </c>
      <c r="F48" s="38">
        <f t="shared" si="3"/>
        <v>55.083003473477852</v>
      </c>
      <c r="G48" s="38">
        <f t="shared" si="3"/>
        <v>58.124141004103905</v>
      </c>
      <c r="H48" s="38">
        <f t="shared" si="3"/>
        <v>53.665971121958719</v>
      </c>
      <c r="I48" s="38">
        <f t="shared" si="3"/>
        <v>68.967253661283465</v>
      </c>
      <c r="J48" s="38">
        <f t="shared" si="3"/>
        <v>62.135692164706136</v>
      </c>
      <c r="K48" s="38">
        <f t="shared" si="3"/>
        <v>84.62978210977677</v>
      </c>
      <c r="L48" s="38">
        <f t="shared" si="3"/>
        <v>85.132264901731858</v>
      </c>
      <c r="M48" s="38">
        <f t="shared" si="3"/>
        <v>119.1584598806572</v>
      </c>
      <c r="N48" s="38">
        <f t="shared" si="3"/>
        <v>238.18298915845335</v>
      </c>
      <c r="O48" s="38">
        <f t="shared" si="3"/>
        <v>92.39655967677156</v>
      </c>
      <c r="P48" s="38">
        <f t="shared" si="3"/>
        <v>60.965317962649877</v>
      </c>
      <c r="Q48" s="38">
        <f t="shared" si="3"/>
        <v>66.259182167700132</v>
      </c>
      <c r="R48" s="38">
        <f t="shared" si="3"/>
        <v>120.13438424905914</v>
      </c>
      <c r="S48" s="38">
        <f t="shared" si="3"/>
        <v>119.66729197547646</v>
      </c>
      <c r="T48" s="38">
        <f t="shared" si="3"/>
        <v>155.07926239467534</v>
      </c>
      <c r="U48" s="38">
        <f t="shared" si="3"/>
        <v>171.50853413854432</v>
      </c>
      <c r="V48" s="38">
        <f t="shared" si="3"/>
        <v>143.13877793805295</v>
      </c>
      <c r="W48" s="38">
        <f t="shared" si="3"/>
        <v>138.82938916412493</v>
      </c>
      <c r="X48" s="38">
        <f t="shared" si="3"/>
        <v>106.67739480332432</v>
      </c>
      <c r="Y48" s="38">
        <f t="shared" si="3"/>
        <v>0</v>
      </c>
      <c r="Z48" s="38">
        <f t="shared" si="3"/>
        <v>138.8258490863463</v>
      </c>
      <c r="AA48" s="38">
        <f t="shared" si="3"/>
        <v>82.737621505693497</v>
      </c>
      <c r="AB48" s="38" t="str">
        <f t="shared" si="3"/>
        <v>-</v>
      </c>
      <c r="AC48" s="38">
        <f t="shared" si="3"/>
        <v>101.60232373650358</v>
      </c>
      <c r="AD48" s="38">
        <f t="shared" si="3"/>
        <v>163.76241856817325</v>
      </c>
      <c r="AE48" s="38">
        <f t="shared" si="3"/>
        <v>187.06412383800196</v>
      </c>
      <c r="AF48" s="38">
        <f t="shared" si="3"/>
        <v>0</v>
      </c>
      <c r="AG48" s="38">
        <f t="shared" si="3"/>
        <v>113.45019954906918</v>
      </c>
      <c r="AH48" s="38">
        <f t="shared" si="3"/>
        <v>112.4763356441528</v>
      </c>
      <c r="AI48" s="38">
        <f t="shared" si="3"/>
        <v>128.12756607512011</v>
      </c>
      <c r="AJ48" s="38">
        <f t="shared" si="3"/>
        <v>129.19340118696911</v>
      </c>
      <c r="AK48" s="38" t="str">
        <f t="shared" si="3"/>
        <v>-</v>
      </c>
      <c r="AL48" s="38">
        <f t="shared" si="3"/>
        <v>118.26344431333051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DDD0-70EF-41E2-B0E9-587D99E14756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404.61300000000006</v>
      </c>
      <c r="E8" s="79">
        <f>IF(ISERR(SUMPRODUCT(D10:D67,E10:E67)/D8),"-",SUMPRODUCT(D10:D67,E10:E67)/D8)</f>
        <v>1784.1705333244356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594.57799999999997</v>
      </c>
      <c r="I8" s="79">
        <f t="shared" ref="I8:AN8" si="3">IF(ISERR(SUMPRODUCT(H10:H67,I10:I67)/H8),"-",SUMPRODUCT(H10:H67,I10:I67)/H8)</f>
        <v>1352.94335478272</v>
      </c>
      <c r="J8" s="79">
        <f t="shared" ref="J8:AO8" si="4">IF(SUM(J10:J67)&lt;0.001,"-",SUM(J10:J67))</f>
        <v>991.05000000000007</v>
      </c>
      <c r="K8" s="79">
        <f t="shared" ref="K8:AP8" si="5">IF(ISERR(SUMPRODUCT(J10:J67,K10:K67)/J8),"-",SUMPRODUCT(J10:J67,K10:K67)/J8)</f>
        <v>469.54579587306392</v>
      </c>
      <c r="L8" s="79">
        <f t="shared" ref="L8:AQ8" si="6">IF(SUM(L10:L67)&lt;0.001,"-",SUM(L10:L67))</f>
        <v>1524.7289999999998</v>
      </c>
      <c r="M8" s="79">
        <f t="shared" ref="M8:AR8" si="7">IF(ISERR(SUMPRODUCT(L10:L67,M10:M67)/L8),"-",SUMPRODUCT(L10:L67,M10:M67)/L8)</f>
        <v>368.15847799838531</v>
      </c>
      <c r="N8" s="79">
        <f t="shared" ref="N8:AS8" si="8">IF(SUM(N10:N67)&lt;0.001,"-",SUM(N10:N67))</f>
        <v>72.462000000000003</v>
      </c>
      <c r="O8" s="79">
        <f t="shared" ref="O8:AT8" si="9">IF(ISERR(SUMPRODUCT(N10:N67,O10:O67)/N8),"-",SUMPRODUCT(N10:N67,O10:O67)/N8)</f>
        <v>899.19319091385819</v>
      </c>
      <c r="P8" s="79">
        <f t="shared" ref="P8:AU8" si="10">IF(SUM(P10:P67)&lt;0.001,"-",SUM(P10:P67))</f>
        <v>950.36799999999994</v>
      </c>
      <c r="Q8" s="79">
        <f t="shared" ref="Q8:AV8" si="11">IF(ISERR(SUMPRODUCT(P10:P67,Q10:Q67)/P8),"-",SUMPRODUCT(P10:P67,Q10:Q67)/P8)</f>
        <v>783.63814753863778</v>
      </c>
      <c r="R8" s="79">
        <f t="shared" ref="R8:AW8" si="12">IF(SUM(R10:R67)&lt;0.001,"-",SUM(R10:R67))</f>
        <v>859.82400000000018</v>
      </c>
      <c r="S8" s="79">
        <f t="shared" ref="S8:AX8" si="13">IF(ISERR(SUMPRODUCT(R10:R67,S10:S67)/R8),"-",SUMPRODUCT(R10:R67,S10:S67)/R8)</f>
        <v>988.89500176780336</v>
      </c>
      <c r="T8" s="79">
        <f t="shared" ref="T8:AY8" si="14">IF(SUM(T10:T67)&lt;0.001,"-",SUM(T10:T67))</f>
        <v>2425.4140000000002</v>
      </c>
      <c r="U8" s="79">
        <f t="shared" ref="U8:AZ8" si="15">IF(ISERR(SUMPRODUCT(T10:T67,U10:U67)/T8),"-",SUMPRODUCT(T10:T67,U10:U67)/T8)</f>
        <v>509.69156399690934</v>
      </c>
      <c r="V8" s="79">
        <f t="shared" ref="V8:BA8" si="16">IF(SUM(V10:V67)&lt;0.001,"-",SUM(V10:V67))</f>
        <v>18.454000000000001</v>
      </c>
      <c r="W8" s="79">
        <f t="shared" ref="W8:BB8" si="17">IF(ISERR(SUMPRODUCT(V10:V67,W10:W67)/V8),"-",SUMPRODUCT(V10:V67,W10:W67)/V8)</f>
        <v>535.97767421697188</v>
      </c>
      <c r="X8" s="79">
        <f t="shared" ref="X8:BC8" si="18">IF(SUM(X10:X67)&lt;0.001,"-",SUM(X10:X67))</f>
        <v>8.4000000000000005E-2</v>
      </c>
      <c r="Y8" s="79">
        <f t="shared" ref="Y8:BD8" si="19">IF(ISERR(SUMPRODUCT(X10:X67,Y10:Y67)/X8),"-",SUMPRODUCT(X10:X67,Y10:Y67)/X8)</f>
        <v>1383.4880952380952</v>
      </c>
      <c r="Z8" s="79">
        <f t="shared" ref="Z8:BU8" si="20">IF(SUM(Z10:Z67)&lt;0.001,"-",SUM(Z10:Z67))</f>
        <v>347.47900000000004</v>
      </c>
      <c r="AA8" s="79">
        <f t="shared" ref="AA8:BU8" si="21">IF(ISERR(SUMPRODUCT(Z10:Z67,AA10:AA67)/Z8),"-",SUMPRODUCT(Z10:Z67,AA10:AA67)/Z8)</f>
        <v>948.48668840419111</v>
      </c>
      <c r="AB8" s="79">
        <f t="shared" ref="AB8:BU8" si="22">IF(SUM(AB10:AB67)&lt;0.001,"-",SUM(AB10:AB67))</f>
        <v>3.0880000000000001</v>
      </c>
      <c r="AC8" s="79">
        <f t="shared" ref="AC8:BU8" si="23">IF(ISERR(SUMPRODUCT(AB10:AB67,AC10:AC67)/AB8),"-",SUMPRODUCT(AB10:AB67,AC10:AC67)/AB8)</f>
        <v>894.30310880829018</v>
      </c>
      <c r="AD8" s="79">
        <f t="shared" ref="AD8:BU8" si="24">IF(SUM(AD10:AD67)&lt;0.001,"-",SUM(AD10:AD67))</f>
        <v>14192.614000000007</v>
      </c>
      <c r="AE8" s="79">
        <f t="shared" ref="AE8:BU8" si="25">IF(ISERR(SUMPRODUCT(AD10:AD67,AE10:AE67)/AD8),"-",SUMPRODUCT(AD10:AD67,AE10:AE67)/AD8)</f>
        <v>310.11661368370886</v>
      </c>
      <c r="AF8" s="79">
        <f t="shared" ref="AF8:BU8" si="26">IF(SUM(AF10:AF67)&lt;0.001,"-",SUM(AF10:AF67))</f>
        <v>9595.4519999999993</v>
      </c>
      <c r="AG8" s="79">
        <f t="shared" ref="AG8:BU8" si="27">IF(ISERR(SUMPRODUCT(AF10:AF67,AG10:AG67)/AF8),"-",SUMPRODUCT(AF10:AF67,AG10:AG67)/AF8)</f>
        <v>324.75467273454132</v>
      </c>
      <c r="AH8" s="79">
        <f t="shared" ref="AH8:BU8" si="28">IF(SUM(AH10:AH67)&lt;0.001,"-",SUM(AH10:AH67))</f>
        <v>59443.792000000009</v>
      </c>
      <c r="AI8" s="79">
        <f t="shared" ref="AI8:BU8" si="29">IF(ISERR(SUMPRODUCT(AH10:AH67,AI10:AI67)/AH8),"-",SUMPRODUCT(AH10:AH67,AI10:AI67)/AH8)</f>
        <v>54.496743949309277</v>
      </c>
      <c r="AJ8" s="79">
        <f t="shared" ref="AJ8:BU8" si="30">IF(SUM(AJ10:AJ67)&lt;0.001,"-",SUM(AJ10:AJ67))</f>
        <v>8816.7729999999974</v>
      </c>
      <c r="AK8" s="79">
        <f t="shared" ref="AK8:BU8" si="31">IF(ISERR(SUMPRODUCT(AJ10:AJ67,AK10:AK67)/AJ8),"-",SUMPRODUCT(AJ10:AJ67,AK10:AK67)/AJ8)</f>
        <v>91.646251411939517</v>
      </c>
      <c r="AL8" s="79">
        <f t="shared" ref="AL8:BU8" si="32">IF(SUM(AL10:AL67)&lt;0.001,"-",SUM(AL10:AL67))</f>
        <v>3237.8659999999995</v>
      </c>
      <c r="AM8" s="79">
        <f t="shared" ref="AM8:BU8" si="33">IF(ISERR(SUMPRODUCT(AL10:AL67,AM10:AM67)/AL8),"-",SUMPRODUCT(AL10:AL67,AM10:AM67)/AL8)</f>
        <v>96.032277740956545</v>
      </c>
      <c r="AN8" s="79">
        <f t="shared" ref="AN8:BU8" si="34">IF(SUM(AN10:AN67)&lt;0.001,"-",SUM(AN10:AN67))</f>
        <v>4369.9539999999997</v>
      </c>
      <c r="AO8" s="79">
        <f t="shared" ref="AO8:BU8" si="35">IF(ISERR(SUMPRODUCT(AN10:AN67,AO10:AO67)/AN8),"-",SUMPRODUCT(AN10:AN67,AO10:AO67)/AN8)</f>
        <v>341.35813740831139</v>
      </c>
      <c r="AP8" s="79">
        <f t="shared" ref="AP8:BU8" si="36">IF(SUM(AP10:AP67)&lt;0.001,"-",SUM(AP10:AP67))</f>
        <v>167.04999999999998</v>
      </c>
      <c r="AQ8" s="79">
        <f t="shared" ref="AQ8:BU8" si="37">IF(ISERR(SUMPRODUCT(AP10:AP67,AQ10:AQ67)/AP8),"-",SUMPRODUCT(AP10:AP67,AQ10:AQ67)/AP8)</f>
        <v>242.92261598323856</v>
      </c>
      <c r="AR8" s="79">
        <f t="shared" ref="AR8:BU8" si="38">IF(SUM(AR10:AR67)&lt;0.001,"-",SUM(AR10:AR67))</f>
        <v>10858.213</v>
      </c>
      <c r="AS8" s="79">
        <f t="shared" ref="AS8:BU8" si="39">IF(ISERR(SUMPRODUCT(AR10:AR67,AS10:AS67)/AR8),"-",SUMPRODUCT(AR10:AR67,AS10:AS67)/AR8)</f>
        <v>123.94005136941037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872.93200000000013</v>
      </c>
      <c r="AW8" s="79">
        <f t="shared" ref="AW8:BU8" si="43">IF(ISERR(SUMPRODUCT(AV10:AV67,AW10:AW67)/AV8),"-",SUMPRODUCT(AV10:AV67,AW10:AW67)/AV8)</f>
        <v>356.56418713026892</v>
      </c>
      <c r="AX8" s="79">
        <f t="shared" ref="AX8:BU8" si="44">IF(SUM(AX10:AX67)&lt;0.001,"-",SUM(AX10:AX67))</f>
        <v>4981.8159999999998</v>
      </c>
      <c r="AY8" s="79">
        <f t="shared" ref="AY8:BU8" si="45">IF(ISERR(SUMPRODUCT(AX10:AX67,AY10:AY67)/AX8),"-",SUMPRODUCT(AX10:AX67,AY10:AY67)/AX8)</f>
        <v>45.802291774726335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1425.6410000000003</v>
      </c>
      <c r="BC8" s="79">
        <f t="shared" ref="BC8:BU8" si="49">IF(ISERR(SUMPRODUCT(BB10:BB67,BC10:BC67)/BB8),"-",SUMPRODUCT(BB10:BB67,BC10:BC67)/BB8)</f>
        <v>152.2036803094187</v>
      </c>
      <c r="BD8" s="79">
        <f t="shared" ref="BD8:BU8" si="50">IF(SUM(BD10:BD67)&lt;0.001,"-",SUM(BD10:BD67))</f>
        <v>295.36199999999991</v>
      </c>
      <c r="BE8" s="79">
        <f t="shared" ref="BE8:BU8" si="51">IF(ISERR(SUMPRODUCT(BD10:BD67,BE10:BE67)/BD8),"-",SUMPRODUCT(BD10:BD67,BE10:BE67)/BD8)</f>
        <v>864.95755039578557</v>
      </c>
      <c r="BF8" s="79">
        <f t="shared" ref="BF8:BU8" si="52">IF(SUM(BF10:BF67)&lt;0.001,"-",SUM(BF10:BF67))</f>
        <v>27</v>
      </c>
      <c r="BG8" s="79">
        <f t="shared" ref="BG8:BU8" si="53">IF(ISERR(SUMPRODUCT(BF10:BF67,BG10:BG67)/BF8),"-",SUMPRODUCT(BF10:BF67,BG10:BG67)/BF8)</f>
        <v>1352.1111111111111</v>
      </c>
      <c r="BH8" s="79" t="str">
        <f t="shared" ref="BH8:BU8" si="54">IF(SUM(BH10:BH67)&lt;0.001,"-",SUM(BH10:BH67))</f>
        <v>-</v>
      </c>
      <c r="BI8" s="79" t="str">
        <f t="shared" ref="BI8:BU8" si="55">IF(ISERR(SUMPRODUCT(BH10:BH67,BI10:BI67)/BH8),"-",SUMPRODUCT(BH10:BH67,BI10:BI67)/BH8)</f>
        <v>-</v>
      </c>
      <c r="BJ8" s="79">
        <f t="shared" ref="BJ8:BU8" si="56">IF(SUM(BJ10:BJ67)&lt;0.001,"-",SUM(BJ10:BJ67))</f>
        <v>57.96</v>
      </c>
      <c r="BK8" s="79">
        <f t="shared" ref="BK8:BU8" si="57">IF(ISERR(SUMPRODUCT(BJ10:BJ67,BK10:BK67)/BJ8),"-",SUMPRODUCT(BJ10:BJ67,BK10:BK67)/BJ8)</f>
        <v>1034.125</v>
      </c>
      <c r="BL8" s="79">
        <f t="shared" ref="BL8:BU8" si="58">IF(SUM(BL10:BL67)&lt;0.001,"-",SUM(BL10:BL67))</f>
        <v>2384.8319999999999</v>
      </c>
      <c r="BM8" s="79">
        <f t="shared" ref="BM8:BU8" si="59">IF(ISERR(SUMPRODUCT(BL10:BL67,BM10:BM67)/BL8),"-",SUMPRODUCT(BL10:BL67,BM10:BM67)/BL8)</f>
        <v>341.69089394976254</v>
      </c>
      <c r="BN8" s="79">
        <f t="shared" ref="BN8:BU8" si="60">IF(SUM(BN10:BN67)&lt;0.001,"-",SUM(BN10:BN67))</f>
        <v>284.38600000000002</v>
      </c>
      <c r="BO8" s="79">
        <f t="shared" ref="BO8:BU8" si="61">IF(ISERR(SUMPRODUCT(BN10:BN67,BO10:BO67)/BN8),"-",SUMPRODUCT(BN10:BN67,BO10:BO67)/BN8)</f>
        <v>383.79812649005208</v>
      </c>
      <c r="BP8" s="79">
        <f t="shared" ref="BP8:BU8" si="62">IF(SUM(BP10:BP67)&lt;0.001,"-",SUM(BP10:BP67))</f>
        <v>189.88899999999995</v>
      </c>
      <c r="BQ8" s="79">
        <f t="shared" ref="BQ8:BU8" si="63">IF(ISERR(SUMPRODUCT(BP10:BP67,BQ10:BQ67)/BP8),"-",SUMPRODUCT(BP10:BP67,BQ10:BQ67)/BP8)</f>
        <v>825.51679665488825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372.67200000000003</v>
      </c>
      <c r="BU8" s="79">
        <f t="shared" ref="BU8" si="67">IF(ISERR(SUMPRODUCT(BT10:BT67,BU10:BU67)/BT8),"-",SUMPRODUCT(BT10:BT67,BU10:BU67)/BT8)</f>
        <v>1076.0826195689506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27.178000000000001</v>
      </c>
      <c r="AW10" s="85">
        <v>297.94388843917875</v>
      </c>
      <c r="AX10" s="84">
        <v>8.0000000000000002E-3</v>
      </c>
      <c r="AY10" s="85">
        <v>45.25</v>
      </c>
      <c r="AZ10" s="84">
        <v>0</v>
      </c>
      <c r="BA10" s="85">
        <v>0</v>
      </c>
      <c r="BB10" s="84">
        <v>1333.9449999999999</v>
      </c>
      <c r="BC10" s="85">
        <v>145.48689638628281</v>
      </c>
      <c r="BD10" s="84">
        <v>0.80700000000000005</v>
      </c>
      <c r="BE10" s="85">
        <v>122.18587360594796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6.8330000000000002</v>
      </c>
      <c r="BO10" s="85">
        <v>100.53651397629153</v>
      </c>
      <c r="BP10" s="84">
        <v>0</v>
      </c>
      <c r="BQ10" s="85">
        <v>0</v>
      </c>
      <c r="BR10" s="84">
        <v>0</v>
      </c>
      <c r="BS10" s="85">
        <v>0</v>
      </c>
      <c r="BT10" s="84">
        <v>10.904</v>
      </c>
      <c r="BU10" s="85">
        <v>1025.8744497432135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6.0000000000000001E-3</v>
      </c>
      <c r="AI11" s="85">
        <v>239.33333333333334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0.06</v>
      </c>
      <c r="AS11" s="85">
        <v>510.6</v>
      </c>
      <c r="AT11" s="84">
        <v>0</v>
      </c>
      <c r="AU11" s="85">
        <v>0</v>
      </c>
      <c r="AV11" s="84">
        <v>142.22200000000001</v>
      </c>
      <c r="AW11" s="85">
        <v>311.08544388350606</v>
      </c>
      <c r="AX11" s="84">
        <v>2257.12</v>
      </c>
      <c r="AY11" s="85">
        <v>44.122243389806478</v>
      </c>
      <c r="AZ11" s="84">
        <v>0</v>
      </c>
      <c r="BA11" s="85">
        <v>0</v>
      </c>
      <c r="BB11" s="84">
        <v>7.3259999999999996</v>
      </c>
      <c r="BC11" s="85">
        <v>155.34916734916737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0.41699999999999998</v>
      </c>
      <c r="BM11" s="85">
        <v>193.0695443645084</v>
      </c>
      <c r="BN11" s="84">
        <v>9.99</v>
      </c>
      <c r="BO11" s="85">
        <v>311.32672672672669</v>
      </c>
      <c r="BP11" s="84">
        <v>0</v>
      </c>
      <c r="BQ11" s="85">
        <v>0</v>
      </c>
      <c r="BR11" s="84">
        <v>0</v>
      </c>
      <c r="BS11" s="85">
        <v>0</v>
      </c>
      <c r="BT11" s="84">
        <v>32.055</v>
      </c>
      <c r="BU11" s="85">
        <v>1360.8901263453438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236.655</v>
      </c>
      <c r="AW12" s="85">
        <v>349.34981724451205</v>
      </c>
      <c r="AX12" s="84">
        <v>2340.6660000000002</v>
      </c>
      <c r="AY12" s="85">
        <v>43.693050183152998</v>
      </c>
      <c r="AZ12" s="84">
        <v>0</v>
      </c>
      <c r="BA12" s="85">
        <v>0</v>
      </c>
      <c r="BB12" s="84">
        <v>4.9189999999999996</v>
      </c>
      <c r="BC12" s="85">
        <v>138.08355356779833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1.4470000000000001</v>
      </c>
      <c r="BM12" s="85">
        <v>146.30822391154112</v>
      </c>
      <c r="BN12" s="84">
        <v>7.9630000000000001</v>
      </c>
      <c r="BO12" s="85">
        <v>341.45384905186489</v>
      </c>
      <c r="BP12" s="84">
        <v>0</v>
      </c>
      <c r="BQ12" s="85">
        <v>0</v>
      </c>
      <c r="BR12" s="84">
        <v>0</v>
      </c>
      <c r="BS12" s="85">
        <v>0</v>
      </c>
      <c r="BT12" s="84">
        <v>91.132999999999996</v>
      </c>
      <c r="BU12" s="85">
        <v>1256.1847958478268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47.328000000000003</v>
      </c>
      <c r="AW13" s="85">
        <v>228.9094827586207</v>
      </c>
      <c r="AX13" s="84">
        <v>153.816</v>
      </c>
      <c r="AY13" s="85">
        <v>76.786901232641597</v>
      </c>
      <c r="AZ13" s="84">
        <v>0</v>
      </c>
      <c r="BA13" s="85">
        <v>0</v>
      </c>
      <c r="BB13" s="84">
        <v>75.709999999999994</v>
      </c>
      <c r="BC13" s="85">
        <v>267.40766081098928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454.94400000000002</v>
      </c>
      <c r="BM13" s="85">
        <v>273.9460439087008</v>
      </c>
      <c r="BN13" s="84">
        <v>56.627000000000002</v>
      </c>
      <c r="BO13" s="85">
        <v>258.83128189732815</v>
      </c>
      <c r="BP13" s="84">
        <v>0</v>
      </c>
      <c r="BQ13" s="85">
        <v>0</v>
      </c>
      <c r="BR13" s="84">
        <v>0</v>
      </c>
      <c r="BS13" s="85">
        <v>0</v>
      </c>
      <c r="BT13" s="84">
        <v>16.526</v>
      </c>
      <c r="BU13" s="85">
        <v>877.00441728185888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0.34</v>
      </c>
      <c r="AI14" s="85">
        <v>38.441176470588239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16.14</v>
      </c>
      <c r="AS14" s="85">
        <v>112.71121437422552</v>
      </c>
      <c r="AT14" s="84">
        <v>0</v>
      </c>
      <c r="AU14" s="85">
        <v>0</v>
      </c>
      <c r="AV14" s="84">
        <v>270.96499999999997</v>
      </c>
      <c r="AW14" s="85">
        <v>364.02307309062058</v>
      </c>
      <c r="AX14" s="84">
        <v>146.82300000000001</v>
      </c>
      <c r="AY14" s="85">
        <v>59.399024675970381</v>
      </c>
      <c r="AZ14" s="84">
        <v>0</v>
      </c>
      <c r="BA14" s="85">
        <v>0</v>
      </c>
      <c r="BB14" s="84">
        <v>0.67800000000000005</v>
      </c>
      <c r="BC14" s="85">
        <v>113.50737463126845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10.815</v>
      </c>
      <c r="BM14" s="85">
        <v>245.84965325936199</v>
      </c>
      <c r="BN14" s="84">
        <v>90.01</v>
      </c>
      <c r="BO14" s="85">
        <v>363.31202088656812</v>
      </c>
      <c r="BP14" s="84">
        <v>0</v>
      </c>
      <c r="BQ14" s="85">
        <v>0</v>
      </c>
      <c r="BR14" s="84">
        <v>0</v>
      </c>
      <c r="BS14" s="85">
        <v>0</v>
      </c>
      <c r="BT14" s="84">
        <v>11.303000000000001</v>
      </c>
      <c r="BU14" s="85">
        <v>841.33867114925238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814.577</v>
      </c>
      <c r="AI16" s="85">
        <v>70.656252263444713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2.4350000000000001</v>
      </c>
      <c r="AS16" s="85">
        <v>60.390554414784397</v>
      </c>
      <c r="AT16" s="84">
        <v>0</v>
      </c>
      <c r="AU16" s="85">
        <v>0</v>
      </c>
      <c r="AV16" s="84">
        <v>95.745999999999995</v>
      </c>
      <c r="AW16" s="85">
        <v>392.81491655003862</v>
      </c>
      <c r="AX16" s="84">
        <v>12.294</v>
      </c>
      <c r="AY16" s="85">
        <v>57.957540263543194</v>
      </c>
      <c r="AZ16" s="84">
        <v>0</v>
      </c>
      <c r="BA16" s="85">
        <v>0</v>
      </c>
      <c r="BB16" s="84">
        <v>0.88700000000000001</v>
      </c>
      <c r="BC16" s="85">
        <v>112.30665163472379</v>
      </c>
      <c r="BD16" s="84">
        <v>0.86</v>
      </c>
      <c r="BE16" s="85">
        <v>415.42325581395346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56.896999999999998</v>
      </c>
      <c r="BO16" s="85">
        <v>305.37701460533947</v>
      </c>
      <c r="BP16" s="84">
        <v>0</v>
      </c>
      <c r="BQ16" s="85">
        <v>0</v>
      </c>
      <c r="BR16" s="84">
        <v>0</v>
      </c>
      <c r="BS16" s="85">
        <v>0</v>
      </c>
      <c r="BT16" s="84">
        <v>4.726</v>
      </c>
      <c r="BU16" s="85">
        <v>677.93630977570888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44678.237000000001</v>
      </c>
      <c r="AI17" s="85">
        <v>48.345535993284606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9.8000000000000004E-2</v>
      </c>
      <c r="AS17" s="85">
        <v>96.65306122448979</v>
      </c>
      <c r="AT17" s="84">
        <v>0</v>
      </c>
      <c r="AU17" s="85">
        <v>0</v>
      </c>
      <c r="AV17" s="84">
        <v>13.993</v>
      </c>
      <c r="AW17" s="85">
        <v>271.64532266133068</v>
      </c>
      <c r="AX17" s="84">
        <v>48.509</v>
      </c>
      <c r="AY17" s="85">
        <v>46.611865839328786</v>
      </c>
      <c r="AZ17" s="84">
        <v>0</v>
      </c>
      <c r="BA17" s="85">
        <v>0</v>
      </c>
      <c r="BB17" s="84">
        <v>2.5999999999999999E-2</v>
      </c>
      <c r="BC17" s="85">
        <v>173.53846153846155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7.0019999999999998</v>
      </c>
      <c r="BO17" s="85">
        <v>365.93858897457869</v>
      </c>
      <c r="BP17" s="84">
        <v>0</v>
      </c>
      <c r="BQ17" s="85">
        <v>0</v>
      </c>
      <c r="BR17" s="84">
        <v>0</v>
      </c>
      <c r="BS17" s="85">
        <v>0</v>
      </c>
      <c r="BT17" s="84">
        <v>0.46600000000000003</v>
      </c>
      <c r="BU17" s="85">
        <v>760.84763948497857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34.137999999999998</v>
      </c>
      <c r="BE18" s="85">
        <v>1182.7254672212782</v>
      </c>
      <c r="BF18" s="84">
        <v>0</v>
      </c>
      <c r="BG18" s="85">
        <v>0</v>
      </c>
      <c r="BH18" s="84">
        <v>0</v>
      </c>
      <c r="BI18" s="85">
        <v>0</v>
      </c>
      <c r="BJ18" s="84">
        <v>57.96</v>
      </c>
      <c r="BK18" s="85">
        <v>1034.125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0</v>
      </c>
      <c r="BC19" s="85">
        <v>0</v>
      </c>
      <c r="BD19" s="84">
        <v>1.897</v>
      </c>
      <c r="BE19" s="85">
        <v>1201.5213494992092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7.0000000000000001E-3</v>
      </c>
      <c r="BM19" s="85">
        <v>206.71428571428572</v>
      </c>
      <c r="BN19" s="84">
        <v>1.766</v>
      </c>
      <c r="BO19" s="85">
        <v>394.94337485843715</v>
      </c>
      <c r="BP19" s="84">
        <v>0</v>
      </c>
      <c r="BQ19" s="85">
        <v>0</v>
      </c>
      <c r="BR19" s="84">
        <v>0</v>
      </c>
      <c r="BS19" s="85">
        <v>0</v>
      </c>
      <c r="BT19" s="84">
        <v>17.059999999999999</v>
      </c>
      <c r="BU19" s="85">
        <v>1013.436225087925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6597</v>
      </c>
      <c r="AI20" s="85">
        <v>58.379263301500686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1131</v>
      </c>
      <c r="AS20" s="85">
        <v>92.909814323607421</v>
      </c>
      <c r="AT20" s="84">
        <v>0</v>
      </c>
      <c r="AU20" s="85">
        <v>0</v>
      </c>
      <c r="AV20" s="84">
        <v>14</v>
      </c>
      <c r="AW20" s="85">
        <v>412.85714285714283</v>
      </c>
      <c r="AX20" s="84">
        <v>18</v>
      </c>
      <c r="AY20" s="85">
        <v>41.944444444444443</v>
      </c>
      <c r="AZ20" s="84">
        <v>0</v>
      </c>
      <c r="BA20" s="85">
        <v>0</v>
      </c>
      <c r="BB20" s="84">
        <v>2</v>
      </c>
      <c r="BC20" s="85">
        <v>317</v>
      </c>
      <c r="BD20" s="84">
        <v>43</v>
      </c>
      <c r="BE20" s="85">
        <v>1210.9069767441861</v>
      </c>
      <c r="BF20" s="84">
        <v>27</v>
      </c>
      <c r="BG20" s="85">
        <v>1352.1111111111111</v>
      </c>
      <c r="BH20" s="84">
        <v>0</v>
      </c>
      <c r="BI20" s="85">
        <v>0</v>
      </c>
      <c r="BJ20" s="84">
        <v>0</v>
      </c>
      <c r="BK20" s="85">
        <v>0</v>
      </c>
      <c r="BL20" s="84">
        <v>54</v>
      </c>
      <c r="BM20" s="85">
        <v>238.35185185185182</v>
      </c>
      <c r="BN20" s="84">
        <v>4</v>
      </c>
      <c r="BO20" s="85">
        <v>314</v>
      </c>
      <c r="BP20" s="84">
        <v>0</v>
      </c>
      <c r="BQ20" s="85">
        <v>0</v>
      </c>
      <c r="BR20" s="84">
        <v>0</v>
      </c>
      <c r="BS20" s="85">
        <v>0</v>
      </c>
      <c r="BT20" s="84">
        <v>1</v>
      </c>
      <c r="BU20" s="85">
        <v>596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2.5000000000000001E-2</v>
      </c>
      <c r="E22" s="85">
        <v>1496.56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4.2000000000000003E-2</v>
      </c>
      <c r="W22" s="85">
        <v>816.47619047619048</v>
      </c>
      <c r="X22" s="84">
        <v>0</v>
      </c>
      <c r="Y22" s="85">
        <v>0</v>
      </c>
      <c r="Z22" s="84">
        <v>2.593</v>
      </c>
      <c r="AA22" s="85">
        <v>982.0347088314694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128.08000000000001</v>
      </c>
      <c r="AI22" s="85">
        <v>82.574375390381022</v>
      </c>
      <c r="AJ22" s="84">
        <v>6.0000000000000001E-3</v>
      </c>
      <c r="AK22" s="85">
        <v>19.5</v>
      </c>
      <c r="AL22" s="84">
        <v>0</v>
      </c>
      <c r="AM22" s="85">
        <v>0</v>
      </c>
      <c r="AN22" s="84">
        <v>8.5000000000000006E-2</v>
      </c>
      <c r="AO22" s="85">
        <v>1295.4941176470588</v>
      </c>
      <c r="AP22" s="84">
        <v>0</v>
      </c>
      <c r="AQ22" s="85">
        <v>0</v>
      </c>
      <c r="AR22" s="84">
        <v>211.5</v>
      </c>
      <c r="AS22" s="85">
        <v>142.87234042553192</v>
      </c>
      <c r="AT22" s="84">
        <v>0</v>
      </c>
      <c r="AU22" s="85">
        <v>0</v>
      </c>
      <c r="AV22" s="84">
        <v>22.706</v>
      </c>
      <c r="AW22" s="85">
        <v>825.83621069320884</v>
      </c>
      <c r="AX22" s="84">
        <v>4.2679999999999998</v>
      </c>
      <c r="AY22" s="85">
        <v>464.24133083411436</v>
      </c>
      <c r="AZ22" s="84">
        <v>0</v>
      </c>
      <c r="BA22" s="85">
        <v>0</v>
      </c>
      <c r="BB22" s="84">
        <v>0</v>
      </c>
      <c r="BC22" s="85">
        <v>0</v>
      </c>
      <c r="BD22" s="84">
        <v>24.657</v>
      </c>
      <c r="BE22" s="85">
        <v>813.78813318733012</v>
      </c>
      <c r="BF22" s="84">
        <v>0</v>
      </c>
      <c r="BG22" s="85">
        <v>0</v>
      </c>
      <c r="BH22" s="84">
        <v>0</v>
      </c>
      <c r="BI22" s="85">
        <v>0</v>
      </c>
      <c r="BJ22" s="84">
        <v>0</v>
      </c>
      <c r="BK22" s="85">
        <v>0</v>
      </c>
      <c r="BL22" s="84">
        <v>49.262999999999998</v>
      </c>
      <c r="BM22" s="85">
        <v>258.35645413393416</v>
      </c>
      <c r="BN22" s="84">
        <v>3.2040000000000002</v>
      </c>
      <c r="BO22" s="85">
        <v>813.21722846441946</v>
      </c>
      <c r="BP22" s="84">
        <v>2.8000000000000001E-2</v>
      </c>
      <c r="BQ22" s="85">
        <v>1209.2142857142858</v>
      </c>
      <c r="BR22" s="84">
        <v>0</v>
      </c>
      <c r="BS22" s="85">
        <v>0</v>
      </c>
      <c r="BT22" s="84">
        <v>38.238999999999997</v>
      </c>
      <c r="BU22" s="85">
        <v>1259.0748450534795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5.8999999999999997E-2</v>
      </c>
      <c r="AA23" s="85">
        <v>950.40677966101703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184</v>
      </c>
      <c r="AI23" s="85">
        <v>70.267076086956521</v>
      </c>
      <c r="AJ23" s="84">
        <v>0.111</v>
      </c>
      <c r="AK23" s="85">
        <v>1.0810810810810811</v>
      </c>
      <c r="AL23" s="84">
        <v>0</v>
      </c>
      <c r="AM23" s="85">
        <v>0</v>
      </c>
      <c r="AN23" s="84">
        <v>2.8290000000000002</v>
      </c>
      <c r="AO23" s="85">
        <v>252.76952986921174</v>
      </c>
      <c r="AP23" s="84">
        <v>0</v>
      </c>
      <c r="AQ23" s="85">
        <v>0</v>
      </c>
      <c r="AR23" s="84">
        <v>121.262</v>
      </c>
      <c r="AS23" s="85">
        <v>152.36419488380531</v>
      </c>
      <c r="AT23" s="84">
        <v>0</v>
      </c>
      <c r="AU23" s="85">
        <v>0</v>
      </c>
      <c r="AV23" s="84">
        <v>4.0000000000000001E-3</v>
      </c>
      <c r="AW23" s="85">
        <v>72.25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12.438000000000001</v>
      </c>
      <c r="BE23" s="85">
        <v>691.25960765396371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137.899</v>
      </c>
      <c r="BM23" s="85">
        <v>256.44413665073716</v>
      </c>
      <c r="BN23" s="84">
        <v>0.53200000000000003</v>
      </c>
      <c r="BO23" s="85">
        <v>413.96804511278197</v>
      </c>
      <c r="BP23" s="84">
        <v>1.2849999999999999</v>
      </c>
      <c r="BQ23" s="85">
        <v>465.61945525291827</v>
      </c>
      <c r="BR23" s="84">
        <v>0</v>
      </c>
      <c r="BS23" s="85">
        <v>0</v>
      </c>
      <c r="BT23" s="84">
        <v>15.734999999999999</v>
      </c>
      <c r="BU23" s="85">
        <v>1129.0897998093424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1.786</v>
      </c>
      <c r="S24" s="85">
        <v>508.25139977603584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7.0999999999999994E-2</v>
      </c>
      <c r="AA24" s="85">
        <v>1242</v>
      </c>
      <c r="AB24" s="84">
        <v>0</v>
      </c>
      <c r="AC24" s="85">
        <v>0</v>
      </c>
      <c r="AD24" s="84">
        <v>65.028999999999996</v>
      </c>
      <c r="AE24" s="85">
        <v>400.81377539251719</v>
      </c>
      <c r="AF24" s="84">
        <v>0</v>
      </c>
      <c r="AG24" s="85">
        <v>0</v>
      </c>
      <c r="AH24" s="84">
        <v>318.42599999999999</v>
      </c>
      <c r="AI24" s="85">
        <v>65.8873019163008</v>
      </c>
      <c r="AJ24" s="84">
        <v>1.903</v>
      </c>
      <c r="AK24" s="85">
        <v>38.470835522858643</v>
      </c>
      <c r="AL24" s="84">
        <v>1.2</v>
      </c>
      <c r="AM24" s="85">
        <v>22.909166666666664</v>
      </c>
      <c r="AN24" s="84">
        <v>6.3079999999999998</v>
      </c>
      <c r="AO24" s="85">
        <v>567.28123018389351</v>
      </c>
      <c r="AP24" s="84">
        <v>0</v>
      </c>
      <c r="AQ24" s="85">
        <v>0</v>
      </c>
      <c r="AR24" s="84">
        <v>583.75400000000002</v>
      </c>
      <c r="AS24" s="85">
        <v>161.23858851502516</v>
      </c>
      <c r="AT24" s="84">
        <v>0</v>
      </c>
      <c r="AU24" s="85">
        <v>0</v>
      </c>
      <c r="AV24" s="84">
        <v>3.0000000000000001E-3</v>
      </c>
      <c r="AW24" s="85">
        <v>194.33333333333331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74.67</v>
      </c>
      <c r="BE24" s="85">
        <v>897.28951386098834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361.834</v>
      </c>
      <c r="BM24" s="85">
        <v>293.07749133580592</v>
      </c>
      <c r="BN24" s="84">
        <v>0.84499999999999997</v>
      </c>
      <c r="BO24" s="85">
        <v>926.95266272189349</v>
      </c>
      <c r="BP24" s="84">
        <v>4.7489999999999997</v>
      </c>
      <c r="BQ24" s="85">
        <v>807.25879132448927</v>
      </c>
      <c r="BR24" s="84">
        <v>0</v>
      </c>
      <c r="BS24" s="85">
        <v>0</v>
      </c>
      <c r="BT24" s="84">
        <v>1.3089999999999999</v>
      </c>
      <c r="BU24" s="85">
        <v>1714.0840336134454</v>
      </c>
    </row>
    <row r="25" spans="1:73" ht="12.95" customHeight="1">
      <c r="A25" s="83"/>
      <c r="B25" s="80" t="s">
        <v>61</v>
      </c>
      <c r="C25" s="19">
        <v>15</v>
      </c>
      <c r="D25" s="84">
        <v>2.3290000000000002</v>
      </c>
      <c r="E25" s="85">
        <v>1439.5530270502361</v>
      </c>
      <c r="F25" s="84">
        <v>0</v>
      </c>
      <c r="G25" s="85">
        <v>0</v>
      </c>
      <c r="H25" s="84">
        <v>0</v>
      </c>
      <c r="I25" s="85">
        <v>0</v>
      </c>
      <c r="J25" s="84">
        <v>644.10599999999999</v>
      </c>
      <c r="K25" s="85">
        <v>379.72293535536079</v>
      </c>
      <c r="L25" s="84">
        <v>249.191</v>
      </c>
      <c r="M25" s="85">
        <v>354.63323715543498</v>
      </c>
      <c r="N25" s="84">
        <v>4.2919999999999998</v>
      </c>
      <c r="O25" s="85">
        <v>630.76980428704564</v>
      </c>
      <c r="P25" s="84">
        <v>177.24199999999999</v>
      </c>
      <c r="Q25" s="85">
        <v>478.90303652633116</v>
      </c>
      <c r="R25" s="84">
        <v>66.435000000000002</v>
      </c>
      <c r="S25" s="85">
        <v>690.08208022879512</v>
      </c>
      <c r="T25" s="84">
        <v>4.2000000000000003E-2</v>
      </c>
      <c r="U25" s="85">
        <v>486</v>
      </c>
      <c r="V25" s="84">
        <v>7.4850000000000003</v>
      </c>
      <c r="W25" s="85">
        <v>559.2233800935204</v>
      </c>
      <c r="X25" s="84">
        <v>0</v>
      </c>
      <c r="Y25" s="85">
        <v>0</v>
      </c>
      <c r="Z25" s="84">
        <v>328.86599999999999</v>
      </c>
      <c r="AA25" s="85">
        <v>953.48823532989127</v>
      </c>
      <c r="AB25" s="84">
        <v>0</v>
      </c>
      <c r="AC25" s="85">
        <v>0</v>
      </c>
      <c r="AD25" s="84">
        <v>9110.9480000000003</v>
      </c>
      <c r="AE25" s="85">
        <v>303.00122270481626</v>
      </c>
      <c r="AF25" s="84">
        <v>475.94600000000003</v>
      </c>
      <c r="AG25" s="85">
        <v>367.05297239602811</v>
      </c>
      <c r="AH25" s="84">
        <v>273.26299999999998</v>
      </c>
      <c r="AI25" s="85">
        <v>67.649348795848695</v>
      </c>
      <c r="AJ25" s="84">
        <v>0</v>
      </c>
      <c r="AK25" s="85">
        <v>0</v>
      </c>
      <c r="AL25" s="84">
        <v>0</v>
      </c>
      <c r="AM25" s="85">
        <v>0</v>
      </c>
      <c r="AN25" s="84">
        <v>4.6550000000000002</v>
      </c>
      <c r="AO25" s="85">
        <v>303.82277121374864</v>
      </c>
      <c r="AP25" s="84">
        <v>0</v>
      </c>
      <c r="AQ25" s="85">
        <v>0</v>
      </c>
      <c r="AR25" s="84">
        <v>35.701999999999998</v>
      </c>
      <c r="AS25" s="85">
        <v>61.601702985827124</v>
      </c>
      <c r="AT25" s="84">
        <v>0</v>
      </c>
      <c r="AU25" s="85">
        <v>0</v>
      </c>
      <c r="AV25" s="84">
        <v>0</v>
      </c>
      <c r="AW25" s="85">
        <v>0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9.7739999999999991</v>
      </c>
      <c r="BE25" s="85">
        <v>484.35307959893595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74.575999999999993</v>
      </c>
      <c r="BM25" s="85">
        <v>275.45007777301009</v>
      </c>
      <c r="BN25" s="84">
        <v>1.091</v>
      </c>
      <c r="BO25" s="85">
        <v>4123.276810265811</v>
      </c>
      <c r="BP25" s="84">
        <v>1.0960000000000001</v>
      </c>
      <c r="BQ25" s="85">
        <v>832.646897810219</v>
      </c>
      <c r="BR25" s="84">
        <v>0</v>
      </c>
      <c r="BS25" s="85">
        <v>0</v>
      </c>
      <c r="BT25" s="84">
        <v>1.7470000000000001</v>
      </c>
      <c r="BU25" s="85">
        <v>1420.2226674298797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481.05900000000003</v>
      </c>
      <c r="AI26" s="85">
        <v>82.370621898769173</v>
      </c>
      <c r="AJ26" s="84">
        <v>0.183</v>
      </c>
      <c r="AK26" s="85">
        <v>33.081967213114751</v>
      </c>
      <c r="AL26" s="84">
        <v>139.42699999999999</v>
      </c>
      <c r="AM26" s="85">
        <v>73.39698910541</v>
      </c>
      <c r="AN26" s="84">
        <v>53.353000000000002</v>
      </c>
      <c r="AO26" s="85">
        <v>658.81931662699378</v>
      </c>
      <c r="AP26" s="84">
        <v>0</v>
      </c>
      <c r="AQ26" s="85">
        <v>0</v>
      </c>
      <c r="AR26" s="84">
        <v>129.49100000000001</v>
      </c>
      <c r="AS26" s="85">
        <v>166.09062405881491</v>
      </c>
      <c r="AT26" s="84">
        <v>0</v>
      </c>
      <c r="AU26" s="85">
        <v>0</v>
      </c>
      <c r="AV26" s="84">
        <v>0</v>
      </c>
      <c r="AW26" s="85">
        <v>0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2.0419999999999998</v>
      </c>
      <c r="BE26" s="85">
        <v>324.35161606268366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20.585999999999999</v>
      </c>
      <c r="BM26" s="85">
        <v>248.11925580491598</v>
      </c>
      <c r="BN26" s="84">
        <v>7.0000000000000007E-2</v>
      </c>
      <c r="BO26" s="85">
        <v>511.48571428571432</v>
      </c>
      <c r="BP26" s="84">
        <v>2.3730000000000002</v>
      </c>
      <c r="BQ26" s="85">
        <v>849.7252423093131</v>
      </c>
      <c r="BR26" s="84">
        <v>0</v>
      </c>
      <c r="BS26" s="85">
        <v>0</v>
      </c>
      <c r="BT26" s="84">
        <v>1.9419999999999999</v>
      </c>
      <c r="BU26" s="85">
        <v>1049.8053553038105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8.0000000000000002E-3</v>
      </c>
      <c r="K28" s="85">
        <v>317.25</v>
      </c>
      <c r="L28" s="84">
        <v>36.661999999999999</v>
      </c>
      <c r="M28" s="85">
        <v>376.29182805084281</v>
      </c>
      <c r="N28" s="84">
        <v>1.0049999999999999</v>
      </c>
      <c r="O28" s="85">
        <v>353.84577114427861</v>
      </c>
      <c r="P28" s="84">
        <v>148.25399999999999</v>
      </c>
      <c r="Q28" s="85">
        <v>440.09070244310442</v>
      </c>
      <c r="R28" s="84">
        <v>0.45600000000000002</v>
      </c>
      <c r="S28" s="85">
        <v>502.93201754385962</v>
      </c>
      <c r="T28" s="84">
        <v>7.9710000000000001</v>
      </c>
      <c r="U28" s="85">
        <v>508.70141763894117</v>
      </c>
      <c r="V28" s="84">
        <v>2.4E-2</v>
      </c>
      <c r="W28" s="85">
        <v>108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382.66399999999999</v>
      </c>
      <c r="AE28" s="85">
        <v>297.18974609579163</v>
      </c>
      <c r="AF28" s="84">
        <v>989.01700000000005</v>
      </c>
      <c r="AG28" s="85">
        <v>347.52836402205423</v>
      </c>
      <c r="AH28" s="84">
        <v>1336.4490000000001</v>
      </c>
      <c r="AI28" s="85">
        <v>85.154164506090396</v>
      </c>
      <c r="AJ28" s="84">
        <v>0</v>
      </c>
      <c r="AK28" s="85">
        <v>0</v>
      </c>
      <c r="AL28" s="84">
        <v>288.05700000000002</v>
      </c>
      <c r="AM28" s="85">
        <v>77.333628413820875</v>
      </c>
      <c r="AN28" s="84">
        <v>96.025999999999996</v>
      </c>
      <c r="AO28" s="85">
        <v>492.11079291025345</v>
      </c>
      <c r="AP28" s="84">
        <v>0</v>
      </c>
      <c r="AQ28" s="85">
        <v>0</v>
      </c>
      <c r="AR28" s="84">
        <v>716.50900000000001</v>
      </c>
      <c r="AS28" s="85">
        <v>129.07656009903576</v>
      </c>
      <c r="AT28" s="84">
        <v>0</v>
      </c>
      <c r="AU28" s="85">
        <v>0</v>
      </c>
      <c r="AV28" s="84">
        <v>1.7929999999999999</v>
      </c>
      <c r="AW28" s="85">
        <v>402.42777467930841</v>
      </c>
      <c r="AX28" s="84">
        <v>0.312</v>
      </c>
      <c r="AY28" s="85">
        <v>243.55448717948718</v>
      </c>
      <c r="AZ28" s="84">
        <v>0</v>
      </c>
      <c r="BA28" s="85">
        <v>0</v>
      </c>
      <c r="BB28" s="84">
        <v>0</v>
      </c>
      <c r="BC28" s="85">
        <v>0</v>
      </c>
      <c r="BD28" s="84">
        <v>44.698999999999998</v>
      </c>
      <c r="BE28" s="85">
        <v>632.46719165976867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41.332000000000001</v>
      </c>
      <c r="BM28" s="85">
        <v>241.97275718571566</v>
      </c>
      <c r="BN28" s="84">
        <v>21.919</v>
      </c>
      <c r="BO28" s="85">
        <v>654.06925498426017</v>
      </c>
      <c r="BP28" s="84">
        <v>7.6950000000000003</v>
      </c>
      <c r="BQ28" s="85">
        <v>864.84210526315792</v>
      </c>
      <c r="BR28" s="84">
        <v>0</v>
      </c>
      <c r="BS28" s="85">
        <v>0</v>
      </c>
      <c r="BT28" s="84">
        <v>76.394999999999996</v>
      </c>
      <c r="BU28" s="85">
        <v>416.54714313763986</v>
      </c>
    </row>
    <row r="29" spans="1:73" ht="12.95" customHeight="1">
      <c r="A29" s="83"/>
      <c r="B29" s="80" t="s">
        <v>64</v>
      </c>
      <c r="C29" s="19">
        <v>18</v>
      </c>
      <c r="D29" s="84">
        <v>215.71600000000001</v>
      </c>
      <c r="E29" s="85">
        <v>1988.9989152404087</v>
      </c>
      <c r="F29" s="84">
        <v>0</v>
      </c>
      <c r="G29" s="85">
        <v>0</v>
      </c>
      <c r="H29" s="84">
        <v>0</v>
      </c>
      <c r="I29" s="85">
        <v>0</v>
      </c>
      <c r="J29" s="84">
        <v>0.02</v>
      </c>
      <c r="K29" s="85">
        <v>330.45</v>
      </c>
      <c r="L29" s="84">
        <v>10.117000000000001</v>
      </c>
      <c r="M29" s="85">
        <v>345.59998023129384</v>
      </c>
      <c r="N29" s="84">
        <v>3.6379999999999999</v>
      </c>
      <c r="O29" s="85">
        <v>2272.2391423859262</v>
      </c>
      <c r="P29" s="84">
        <v>0</v>
      </c>
      <c r="Q29" s="85">
        <v>0</v>
      </c>
      <c r="R29" s="84">
        <v>2.5999999999999999E-2</v>
      </c>
      <c r="S29" s="85">
        <v>1944</v>
      </c>
      <c r="T29" s="84">
        <v>0</v>
      </c>
      <c r="U29" s="85">
        <v>0</v>
      </c>
      <c r="V29" s="84">
        <v>1.0720000000000001</v>
      </c>
      <c r="W29" s="85">
        <v>608.45708955223881</v>
      </c>
      <c r="X29" s="84">
        <v>0</v>
      </c>
      <c r="Y29" s="85">
        <v>0</v>
      </c>
      <c r="Z29" s="84">
        <v>1.6870000000000001</v>
      </c>
      <c r="AA29" s="85">
        <v>972.06401896858324</v>
      </c>
      <c r="AB29" s="84">
        <v>0</v>
      </c>
      <c r="AC29" s="85">
        <v>0</v>
      </c>
      <c r="AD29" s="84">
        <v>0</v>
      </c>
      <c r="AE29" s="85">
        <v>0</v>
      </c>
      <c r="AF29" s="84">
        <v>107.839</v>
      </c>
      <c r="AG29" s="85">
        <v>361.2361761514851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2.8000000000000001E-2</v>
      </c>
      <c r="AO29" s="85">
        <v>291.60714285714283</v>
      </c>
      <c r="AP29" s="84">
        <v>0</v>
      </c>
      <c r="AQ29" s="85">
        <v>0</v>
      </c>
      <c r="AR29" s="84">
        <v>0.124</v>
      </c>
      <c r="AS29" s="85">
        <v>170.37903225806451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0.39800000000000002</v>
      </c>
      <c r="BO29" s="85">
        <v>2861.0628140703516</v>
      </c>
      <c r="BP29" s="84">
        <v>0</v>
      </c>
      <c r="BQ29" s="85">
        <v>0</v>
      </c>
      <c r="BR29" s="84">
        <v>0</v>
      </c>
      <c r="BS29" s="85">
        <v>0</v>
      </c>
      <c r="BT29" s="84">
        <v>0.54500000000000004</v>
      </c>
      <c r="BU29" s="85">
        <v>1151.7357798165137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4.3559999999999999</v>
      </c>
      <c r="M30" s="85">
        <v>378</v>
      </c>
      <c r="N30" s="84">
        <v>9.7739999999999991</v>
      </c>
      <c r="O30" s="85">
        <v>253.3303662778801</v>
      </c>
      <c r="P30" s="84">
        <v>12.763999999999999</v>
      </c>
      <c r="Q30" s="85">
        <v>720.97344092760898</v>
      </c>
      <c r="R30" s="84">
        <v>11.382999999999999</v>
      </c>
      <c r="S30" s="85">
        <v>352.72915751559344</v>
      </c>
      <c r="T30" s="84">
        <v>3.5070000000000001</v>
      </c>
      <c r="U30" s="85">
        <v>525.2144282862846</v>
      </c>
      <c r="V30" s="84">
        <v>0.1</v>
      </c>
      <c r="W30" s="85">
        <v>108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328.863</v>
      </c>
      <c r="AE30" s="85">
        <v>297.91255933321781</v>
      </c>
      <c r="AF30" s="84">
        <v>138.715</v>
      </c>
      <c r="AG30" s="85">
        <v>324.55960061997621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3.4000000000000002E-2</v>
      </c>
      <c r="BO30" s="85">
        <v>2428.5588235294117</v>
      </c>
      <c r="BP30" s="84">
        <v>2.1000000000000001E-2</v>
      </c>
      <c r="BQ30" s="85">
        <v>1495.9047619047619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0</v>
      </c>
      <c r="I34" s="85">
        <v>0</v>
      </c>
      <c r="J34" s="84">
        <v>3.6999999999999998E-2</v>
      </c>
      <c r="K34" s="85">
        <v>313.7837837837838</v>
      </c>
      <c r="L34" s="84">
        <v>0</v>
      </c>
      <c r="M34" s="85">
        <v>0</v>
      </c>
      <c r="N34" s="84">
        <v>4.7450000000000001</v>
      </c>
      <c r="O34" s="85">
        <v>768.54646996838778</v>
      </c>
      <c r="P34" s="84">
        <v>0</v>
      </c>
      <c r="Q34" s="85">
        <v>0</v>
      </c>
      <c r="R34" s="84">
        <v>20.792000000000002</v>
      </c>
      <c r="S34" s="85">
        <v>648.56863216621775</v>
      </c>
      <c r="T34" s="84">
        <v>0</v>
      </c>
      <c r="U34" s="85">
        <v>0</v>
      </c>
      <c r="V34" s="84">
        <v>8.5999999999999993E-2</v>
      </c>
      <c r="W34" s="85">
        <v>522.98837209302326</v>
      </c>
      <c r="X34" s="84">
        <v>0</v>
      </c>
      <c r="Y34" s="85">
        <v>0</v>
      </c>
      <c r="Z34" s="84">
        <v>0.65800000000000003</v>
      </c>
      <c r="AA34" s="85">
        <v>1079.822188449848</v>
      </c>
      <c r="AB34" s="84">
        <v>0</v>
      </c>
      <c r="AC34" s="85">
        <v>0</v>
      </c>
      <c r="AD34" s="84">
        <v>852.37699999999995</v>
      </c>
      <c r="AE34" s="85">
        <v>313.69186756564289</v>
      </c>
      <c r="AF34" s="84">
        <v>0</v>
      </c>
      <c r="AG34" s="85">
        <v>0</v>
      </c>
      <c r="AH34" s="84">
        <v>523.49300000000005</v>
      </c>
      <c r="AI34" s="85">
        <v>163.16986664578133</v>
      </c>
      <c r="AJ34" s="84">
        <v>0</v>
      </c>
      <c r="AK34" s="85">
        <v>0</v>
      </c>
      <c r="AL34" s="84">
        <v>2697.5740000000001</v>
      </c>
      <c r="AM34" s="85">
        <v>99.515401616415346</v>
      </c>
      <c r="AN34" s="84">
        <v>41.793999999999997</v>
      </c>
      <c r="AO34" s="85">
        <v>238.20756567928413</v>
      </c>
      <c r="AP34" s="84">
        <v>0</v>
      </c>
      <c r="AQ34" s="85">
        <v>0</v>
      </c>
      <c r="AR34" s="84">
        <v>190.411</v>
      </c>
      <c r="AS34" s="85">
        <v>159.93136425941779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0.40200000000000002</v>
      </c>
      <c r="BE34" s="85">
        <v>620.63930348258702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127.79600000000001</v>
      </c>
      <c r="BM34" s="85">
        <v>323.58726407712294</v>
      </c>
      <c r="BN34" s="84">
        <v>0.314</v>
      </c>
      <c r="BO34" s="85">
        <v>1003.1592356687897</v>
      </c>
      <c r="BP34" s="84">
        <v>5.0860000000000003</v>
      </c>
      <c r="BQ34" s="85">
        <v>1065.1342902084152</v>
      </c>
      <c r="BR34" s="84">
        <v>0</v>
      </c>
      <c r="BS34" s="85">
        <v>0</v>
      </c>
      <c r="BT34" s="84">
        <v>0.77600000000000002</v>
      </c>
      <c r="BU34" s="85">
        <v>450.24097938144325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60.642000000000003</v>
      </c>
      <c r="K35" s="85">
        <v>369.61731143431945</v>
      </c>
      <c r="L35" s="84">
        <v>0</v>
      </c>
      <c r="M35" s="85">
        <v>0</v>
      </c>
      <c r="N35" s="84">
        <v>0</v>
      </c>
      <c r="O35" s="85">
        <v>0</v>
      </c>
      <c r="P35" s="84">
        <v>0</v>
      </c>
      <c r="Q35" s="85">
        <v>0</v>
      </c>
      <c r="R35" s="84">
        <v>1.1180000000000001</v>
      </c>
      <c r="S35" s="85">
        <v>811.05992844364937</v>
      </c>
      <c r="T35" s="84">
        <v>0</v>
      </c>
      <c r="U35" s="85">
        <v>0</v>
      </c>
      <c r="V35" s="84">
        <v>2.5000000000000001E-2</v>
      </c>
      <c r="W35" s="85">
        <v>216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1907.088</v>
      </c>
      <c r="AE35" s="85">
        <v>337.29013501212319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0.156</v>
      </c>
      <c r="AO35" s="85">
        <v>788.55128205128199</v>
      </c>
      <c r="AP35" s="84">
        <v>5.0000000000000001E-3</v>
      </c>
      <c r="AQ35" s="85">
        <v>159.19999999999999</v>
      </c>
      <c r="AR35" s="84">
        <v>0.48499999999999999</v>
      </c>
      <c r="AS35" s="85">
        <v>187.30103092783506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2.5000000000000001E-2</v>
      </c>
      <c r="BM35" s="85">
        <v>797.24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81.819000000000003</v>
      </c>
      <c r="I36" s="85">
        <v>1541.7645045771765</v>
      </c>
      <c r="J36" s="84">
        <v>0</v>
      </c>
      <c r="K36" s="85">
        <v>0</v>
      </c>
      <c r="L36" s="84">
        <v>10.563000000000001</v>
      </c>
      <c r="M36" s="85">
        <v>464.41323487645553</v>
      </c>
      <c r="N36" s="84">
        <v>0</v>
      </c>
      <c r="O36" s="85">
        <v>0</v>
      </c>
      <c r="P36" s="84">
        <v>370.77199999999999</v>
      </c>
      <c r="Q36" s="85">
        <v>1045.5478811776511</v>
      </c>
      <c r="R36" s="84">
        <v>0.19</v>
      </c>
      <c r="S36" s="85">
        <v>770.81578947368416</v>
      </c>
      <c r="T36" s="84">
        <v>0.08</v>
      </c>
      <c r="U36" s="85">
        <v>821.1</v>
      </c>
      <c r="V36" s="84">
        <v>0</v>
      </c>
      <c r="W36" s="85">
        <v>0</v>
      </c>
      <c r="X36" s="84">
        <v>8.4000000000000005E-2</v>
      </c>
      <c r="Y36" s="85">
        <v>1383.4880952380952</v>
      </c>
      <c r="Z36" s="84">
        <v>0</v>
      </c>
      <c r="AA36" s="85">
        <v>0</v>
      </c>
      <c r="AB36" s="84">
        <v>2.0880000000000001</v>
      </c>
      <c r="AC36" s="85">
        <v>894.44827586206895</v>
      </c>
      <c r="AD36" s="84">
        <v>1.105</v>
      </c>
      <c r="AE36" s="85">
        <v>380.45429864253396</v>
      </c>
      <c r="AF36" s="84">
        <v>0</v>
      </c>
      <c r="AG36" s="85">
        <v>0</v>
      </c>
      <c r="AH36" s="84">
        <v>2.633</v>
      </c>
      <c r="AI36" s="85">
        <v>35.187238890998863</v>
      </c>
      <c r="AJ36" s="84">
        <v>0.223</v>
      </c>
      <c r="AK36" s="85">
        <v>51.582959641255606</v>
      </c>
      <c r="AL36" s="84">
        <v>4.0000000000000001E-3</v>
      </c>
      <c r="AM36" s="85">
        <v>170</v>
      </c>
      <c r="AN36" s="84">
        <v>12.377000000000001</v>
      </c>
      <c r="AO36" s="85">
        <v>401.76981497939727</v>
      </c>
      <c r="AP36" s="84">
        <v>0</v>
      </c>
      <c r="AQ36" s="85">
        <v>0</v>
      </c>
      <c r="AR36" s="84">
        <v>18.968</v>
      </c>
      <c r="AS36" s="85">
        <v>119.9213412062421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21.405000000000001</v>
      </c>
      <c r="BM36" s="85">
        <v>544.97313711749587</v>
      </c>
      <c r="BN36" s="84">
        <v>1.0999999999999999E-2</v>
      </c>
      <c r="BO36" s="85">
        <v>801.81818181818187</v>
      </c>
      <c r="BP36" s="84">
        <v>0.65600000000000003</v>
      </c>
      <c r="BQ36" s="85">
        <v>1120.0914634146343</v>
      </c>
      <c r="BR36" s="84">
        <v>0</v>
      </c>
      <c r="BS36" s="85">
        <v>0</v>
      </c>
      <c r="BT36" s="84">
        <v>1.2090000000000001</v>
      </c>
      <c r="BU36" s="85">
        <v>2879.185277088503</v>
      </c>
    </row>
    <row r="37" spans="1:73" ht="12.95" customHeight="1">
      <c r="A37" s="83"/>
      <c r="B37" s="80" t="s">
        <v>71</v>
      </c>
      <c r="C37" s="19">
        <v>25</v>
      </c>
      <c r="D37" s="84">
        <v>0.52900000000000003</v>
      </c>
      <c r="E37" s="85">
        <v>2267.8468809073725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28.207999999999998</v>
      </c>
      <c r="AO37" s="85">
        <v>743.6766874645491</v>
      </c>
      <c r="AP37" s="84">
        <v>0</v>
      </c>
      <c r="AQ37" s="85">
        <v>0</v>
      </c>
      <c r="AR37" s="84">
        <v>6.37</v>
      </c>
      <c r="AS37" s="85">
        <v>194.56043956043956</v>
      </c>
      <c r="AT37" s="84">
        <v>0</v>
      </c>
      <c r="AU37" s="85">
        <v>0</v>
      </c>
      <c r="AV37" s="84">
        <v>0.33900000000000002</v>
      </c>
      <c r="AW37" s="85">
        <v>305.02359882005896</v>
      </c>
      <c r="AX37" s="84">
        <v>0</v>
      </c>
      <c r="AY37" s="85">
        <v>0</v>
      </c>
      <c r="AZ37" s="84">
        <v>0</v>
      </c>
      <c r="BA37" s="85">
        <v>0</v>
      </c>
      <c r="BB37" s="84">
        <v>0.15</v>
      </c>
      <c r="BC37" s="85">
        <v>256.32</v>
      </c>
      <c r="BD37" s="84">
        <v>3.2</v>
      </c>
      <c r="BE37" s="85">
        <v>1241.2237500000001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10.172000000000001</v>
      </c>
      <c r="BM37" s="85">
        <v>422.01641761698778</v>
      </c>
      <c r="BN37" s="84">
        <v>5.6029999999999998</v>
      </c>
      <c r="BO37" s="85">
        <v>486.2180974477958</v>
      </c>
      <c r="BP37" s="84">
        <v>11.077999999999999</v>
      </c>
      <c r="BQ37" s="85">
        <v>790.86261057952697</v>
      </c>
      <c r="BR37" s="84">
        <v>0</v>
      </c>
      <c r="BS37" s="85">
        <v>0</v>
      </c>
      <c r="BT37" s="84">
        <v>8.1709999999999994</v>
      </c>
      <c r="BU37" s="85">
        <v>1090.991800269245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</v>
      </c>
      <c r="BE38" s="85">
        <v>0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16.146999999999998</v>
      </c>
      <c r="S40" s="85">
        <v>751.55446832228893</v>
      </c>
      <c r="T40" s="84">
        <v>0</v>
      </c>
      <c r="U40" s="85">
        <v>0</v>
      </c>
      <c r="V40" s="84">
        <v>0.22</v>
      </c>
      <c r="W40" s="85">
        <v>509.80909090909091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0.11799999999999999</v>
      </c>
      <c r="AE40" s="85">
        <v>666.72033898305085</v>
      </c>
      <c r="AF40" s="84">
        <v>0</v>
      </c>
      <c r="AG40" s="85">
        <v>0</v>
      </c>
      <c r="AH40" s="84">
        <v>130.755</v>
      </c>
      <c r="AI40" s="85">
        <v>61.316928606936642</v>
      </c>
      <c r="AJ40" s="84">
        <v>12.609</v>
      </c>
      <c r="AK40" s="85">
        <v>36.096914902054088</v>
      </c>
      <c r="AL40" s="84">
        <v>8.9999999999999993E-3</v>
      </c>
      <c r="AM40" s="85">
        <v>489.55555555555554</v>
      </c>
      <c r="AN40" s="84">
        <v>44.011000000000003</v>
      </c>
      <c r="AO40" s="85">
        <v>317.05773556610848</v>
      </c>
      <c r="AP40" s="84">
        <v>1.577</v>
      </c>
      <c r="AQ40" s="85">
        <v>378.29740012682305</v>
      </c>
      <c r="AR40" s="84">
        <v>103.625</v>
      </c>
      <c r="AS40" s="85">
        <v>227.0580747889023</v>
      </c>
      <c r="AT40" s="84">
        <v>0</v>
      </c>
      <c r="AU40" s="85">
        <v>0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6.2190000000000003</v>
      </c>
      <c r="BM40" s="85">
        <v>696.01238141180249</v>
      </c>
      <c r="BN40" s="84">
        <v>0</v>
      </c>
      <c r="BO40" s="85">
        <v>0</v>
      </c>
      <c r="BP40" s="84">
        <v>2.706</v>
      </c>
      <c r="BQ40" s="85">
        <v>1335.0554323725055</v>
      </c>
      <c r="BR40" s="84">
        <v>0</v>
      </c>
      <c r="BS40" s="85">
        <v>0</v>
      </c>
      <c r="BT40" s="84">
        <v>0.27400000000000002</v>
      </c>
      <c r="BU40" s="85">
        <v>2830.2664233576643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69</v>
      </c>
      <c r="I41" s="85">
        <v>1353</v>
      </c>
      <c r="J41" s="84">
        <v>0</v>
      </c>
      <c r="K41" s="85">
        <v>0</v>
      </c>
      <c r="L41" s="84">
        <v>29</v>
      </c>
      <c r="M41" s="85">
        <v>368</v>
      </c>
      <c r="N41" s="84">
        <v>0</v>
      </c>
      <c r="O41" s="85">
        <v>0</v>
      </c>
      <c r="P41" s="84">
        <v>51</v>
      </c>
      <c r="Q41" s="85">
        <v>866</v>
      </c>
      <c r="R41" s="84">
        <v>0</v>
      </c>
      <c r="S41" s="85">
        <v>0</v>
      </c>
      <c r="T41" s="84">
        <v>112</v>
      </c>
      <c r="U41" s="85">
        <v>703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1</v>
      </c>
      <c r="AC41" s="85">
        <v>894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443.75900000000001</v>
      </c>
      <c r="I42" s="85">
        <v>1318.1202499554938</v>
      </c>
      <c r="J42" s="84">
        <v>0</v>
      </c>
      <c r="K42" s="85">
        <v>0</v>
      </c>
      <c r="L42" s="84">
        <v>1184.8399999999999</v>
      </c>
      <c r="M42" s="85">
        <v>370.0535819182337</v>
      </c>
      <c r="N42" s="84">
        <v>0</v>
      </c>
      <c r="O42" s="85">
        <v>0</v>
      </c>
      <c r="P42" s="84">
        <v>190.33600000000001</v>
      </c>
      <c r="Q42" s="85">
        <v>806.93771015467382</v>
      </c>
      <c r="R42" s="84">
        <v>0</v>
      </c>
      <c r="S42" s="85">
        <v>0</v>
      </c>
      <c r="T42" s="84">
        <v>1399.73</v>
      </c>
      <c r="U42" s="85">
        <v>503.21778057196747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5586.5410000000002</v>
      </c>
      <c r="AG42" s="85">
        <v>321.74496920366289</v>
      </c>
      <c r="AH42" s="84">
        <v>0.01</v>
      </c>
      <c r="AI42" s="85">
        <v>383.2</v>
      </c>
      <c r="AJ42" s="84">
        <v>0</v>
      </c>
      <c r="AK42" s="85">
        <v>0</v>
      </c>
      <c r="AL42" s="84">
        <v>0</v>
      </c>
      <c r="AM42" s="85">
        <v>0</v>
      </c>
      <c r="AN42" s="84">
        <v>10.997999999999999</v>
      </c>
      <c r="AO42" s="85">
        <v>637.70303691580284</v>
      </c>
      <c r="AP42" s="84">
        <v>0.159</v>
      </c>
      <c r="AQ42" s="85">
        <v>148.75471698113208</v>
      </c>
      <c r="AR42" s="84">
        <v>93.191999999999993</v>
      </c>
      <c r="AS42" s="85">
        <v>195.97616748218732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1.234</v>
      </c>
      <c r="BQ42" s="85">
        <v>2075.2123176661266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0.67900000000000005</v>
      </c>
      <c r="E43" s="85">
        <v>1567.6111929307806</v>
      </c>
      <c r="F43" s="84">
        <v>0</v>
      </c>
      <c r="G43" s="85">
        <v>0</v>
      </c>
      <c r="H43" s="84">
        <v>0</v>
      </c>
      <c r="I43" s="85">
        <v>0</v>
      </c>
      <c r="J43" s="84">
        <v>1.0999999999999999E-2</v>
      </c>
      <c r="K43" s="85">
        <v>387.72727272727269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109.745</v>
      </c>
      <c r="S43" s="85">
        <v>567.56864549637794</v>
      </c>
      <c r="T43" s="84">
        <v>0</v>
      </c>
      <c r="U43" s="85">
        <v>0</v>
      </c>
      <c r="V43" s="84">
        <v>7.1999999999999995E-2</v>
      </c>
      <c r="W43" s="85">
        <v>560.51388888888891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28.582999999999998</v>
      </c>
      <c r="AE43" s="85">
        <v>273.00258895147465</v>
      </c>
      <c r="AF43" s="84">
        <v>0</v>
      </c>
      <c r="AG43" s="85">
        <v>0</v>
      </c>
      <c r="AH43" s="84">
        <v>1.319</v>
      </c>
      <c r="AI43" s="85">
        <v>238.34799090219863</v>
      </c>
      <c r="AJ43" s="84">
        <v>80.846999999999994</v>
      </c>
      <c r="AK43" s="85">
        <v>96.219946318354417</v>
      </c>
      <c r="AL43" s="84">
        <v>0.14199999999999999</v>
      </c>
      <c r="AM43" s="85">
        <v>41.04225352112676</v>
      </c>
      <c r="AN43" s="84">
        <v>10.625999999999999</v>
      </c>
      <c r="AO43" s="85">
        <v>115.80773574251835</v>
      </c>
      <c r="AP43" s="84">
        <v>1.9E-2</v>
      </c>
      <c r="AQ43" s="85">
        <v>101.26315789473685</v>
      </c>
      <c r="AR43" s="84">
        <v>11.571999999999999</v>
      </c>
      <c r="AS43" s="85">
        <v>108.04528171448324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5.5E-2</v>
      </c>
      <c r="BE43" s="85">
        <v>911.29090909090905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4.5220000000000002</v>
      </c>
      <c r="BM43" s="85">
        <v>629.59442724458211</v>
      </c>
      <c r="BN43" s="84">
        <v>0</v>
      </c>
      <c r="BO43" s="85">
        <v>0</v>
      </c>
      <c r="BP43" s="84">
        <v>0.45200000000000001</v>
      </c>
      <c r="BQ43" s="85">
        <v>961.95796460176985</v>
      </c>
      <c r="BR43" s="84">
        <v>0</v>
      </c>
      <c r="BS43" s="85">
        <v>0</v>
      </c>
      <c r="BT43" s="84">
        <v>0.01</v>
      </c>
      <c r="BU43" s="85">
        <v>1954.2</v>
      </c>
    </row>
    <row r="44" spans="1:73" ht="12.95" customHeight="1">
      <c r="A44" s="83"/>
      <c r="B44" s="87" t="s">
        <v>77</v>
      </c>
      <c r="C44" s="19">
        <v>31</v>
      </c>
      <c r="D44" s="84">
        <v>2.552</v>
      </c>
      <c r="E44" s="85">
        <v>2094.1065830721004</v>
      </c>
      <c r="F44" s="84">
        <v>0</v>
      </c>
      <c r="G44" s="85">
        <v>0</v>
      </c>
      <c r="H44" s="84">
        <v>0</v>
      </c>
      <c r="I44" s="85">
        <v>0</v>
      </c>
      <c r="J44" s="84">
        <v>243.57400000000001</v>
      </c>
      <c r="K44" s="85">
        <v>749.09297379851705</v>
      </c>
      <c r="L44" s="84">
        <v>0</v>
      </c>
      <c r="M44" s="85">
        <v>0</v>
      </c>
      <c r="N44" s="84">
        <v>34.774999999999999</v>
      </c>
      <c r="O44" s="85">
        <v>931.86237239396121</v>
      </c>
      <c r="P44" s="84">
        <v>0</v>
      </c>
      <c r="Q44" s="85">
        <v>0</v>
      </c>
      <c r="R44" s="84">
        <v>321.88099999999997</v>
      </c>
      <c r="S44" s="85">
        <v>1125.1184040064495</v>
      </c>
      <c r="T44" s="84">
        <v>0</v>
      </c>
      <c r="U44" s="85">
        <v>0</v>
      </c>
      <c r="V44" s="84">
        <v>6.9370000000000003</v>
      </c>
      <c r="W44" s="85">
        <v>538.28557013118063</v>
      </c>
      <c r="X44" s="84">
        <v>0</v>
      </c>
      <c r="Y44" s="85">
        <v>0</v>
      </c>
      <c r="Z44" s="84">
        <v>9.0449999999999999</v>
      </c>
      <c r="AA44" s="85">
        <v>796.25063571033718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1.6E-2</v>
      </c>
      <c r="AO44" s="85">
        <v>1709.0625</v>
      </c>
      <c r="AP44" s="84">
        <v>0</v>
      </c>
      <c r="AQ44" s="85">
        <v>0</v>
      </c>
      <c r="AR44" s="84">
        <v>6.0000000000000001E-3</v>
      </c>
      <c r="AS44" s="85">
        <v>471.66666666666669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8.9999999999999993E-3</v>
      </c>
      <c r="BM44" s="85">
        <v>281.33333333333337</v>
      </c>
      <c r="BN44" s="84">
        <v>0</v>
      </c>
      <c r="BO44" s="85">
        <v>0</v>
      </c>
      <c r="BP44" s="84">
        <v>2E-3</v>
      </c>
      <c r="BQ44" s="85">
        <v>966.5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0.37</v>
      </c>
      <c r="E46" s="85">
        <v>960.51891891891898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1.1679999999999999</v>
      </c>
      <c r="O46" s="85">
        <v>832.77739726027391</v>
      </c>
      <c r="P46" s="84">
        <v>0</v>
      </c>
      <c r="Q46" s="85">
        <v>0</v>
      </c>
      <c r="R46" s="84">
        <v>4.8109999999999999</v>
      </c>
      <c r="S46" s="85">
        <v>926.81750155892746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36.171999999999997</v>
      </c>
      <c r="AE46" s="85">
        <v>637.9020513104058</v>
      </c>
      <c r="AF46" s="84">
        <v>0</v>
      </c>
      <c r="AG46" s="85">
        <v>0</v>
      </c>
      <c r="AH46" s="84">
        <v>1.7000000000000001E-2</v>
      </c>
      <c r="AI46" s="85">
        <v>53.764705882352942</v>
      </c>
      <c r="AJ46" s="84">
        <v>1.5409999999999999</v>
      </c>
      <c r="AK46" s="85">
        <v>459.81894873458793</v>
      </c>
      <c r="AL46" s="84">
        <v>3.0000000000000001E-3</v>
      </c>
      <c r="AM46" s="85">
        <v>49.666666666666671</v>
      </c>
      <c r="AN46" s="84">
        <v>0.63600000000000001</v>
      </c>
      <c r="AO46" s="85">
        <v>398.75</v>
      </c>
      <c r="AP46" s="84">
        <v>0.106</v>
      </c>
      <c r="AQ46" s="85">
        <v>287.71698113207549</v>
      </c>
      <c r="AR46" s="84">
        <v>0.23</v>
      </c>
      <c r="AS46" s="85">
        <v>408.00869565217391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5.0000000000000001E-3</v>
      </c>
      <c r="BE46" s="85">
        <v>1322.6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0.77200000000000002</v>
      </c>
      <c r="BM46" s="85">
        <v>1456.0816062176166</v>
      </c>
      <c r="BN46" s="84">
        <v>1E-3</v>
      </c>
      <c r="BO46" s="85">
        <v>1040</v>
      </c>
      <c r="BP46" s="84">
        <v>2.1000000000000001E-2</v>
      </c>
      <c r="BQ46" s="85">
        <v>1160.5714285714287</v>
      </c>
      <c r="BR46" s="84">
        <v>0</v>
      </c>
      <c r="BS46" s="85">
        <v>0</v>
      </c>
      <c r="BT46" s="84">
        <v>1E-3</v>
      </c>
      <c r="BU46" s="85">
        <v>1512</v>
      </c>
    </row>
    <row r="47" spans="1:73" ht="12.95" customHeight="1">
      <c r="A47" s="83"/>
      <c r="B47" s="80" t="s">
        <v>79</v>
      </c>
      <c r="C47" s="19">
        <v>33</v>
      </c>
      <c r="D47" s="84">
        <v>176</v>
      </c>
      <c r="E47" s="85">
        <v>1510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203</v>
      </c>
      <c r="AI47" s="85">
        <v>134</v>
      </c>
      <c r="AJ47" s="84">
        <v>3616</v>
      </c>
      <c r="AK47" s="85">
        <v>96</v>
      </c>
      <c r="AL47" s="84">
        <v>0</v>
      </c>
      <c r="AM47" s="85">
        <v>0</v>
      </c>
      <c r="AN47" s="84">
        <v>407</v>
      </c>
      <c r="AO47" s="85">
        <v>140</v>
      </c>
      <c r="AP47" s="84">
        <v>0</v>
      </c>
      <c r="AQ47" s="85">
        <v>0</v>
      </c>
      <c r="AR47" s="84">
        <v>2013</v>
      </c>
      <c r="AS47" s="85">
        <v>123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7.0000000000000007E-2</v>
      </c>
      <c r="BE47" s="85">
        <v>1048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339.5</v>
      </c>
      <c r="BM47" s="85">
        <v>238.10309278350516</v>
      </c>
      <c r="BN47" s="84">
        <v>0</v>
      </c>
      <c r="BO47" s="85">
        <v>0</v>
      </c>
      <c r="BP47" s="84">
        <v>2</v>
      </c>
      <c r="BQ47" s="85">
        <v>861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5.0999999999999996</v>
      </c>
      <c r="AI48" s="85">
        <v>69.439607843137253</v>
      </c>
      <c r="AJ48" s="84">
        <v>18.48</v>
      </c>
      <c r="AK48" s="85">
        <v>121.86704545454546</v>
      </c>
      <c r="AL48" s="84">
        <v>0</v>
      </c>
      <c r="AM48" s="85">
        <v>0</v>
      </c>
      <c r="AN48" s="84">
        <v>174.124</v>
      </c>
      <c r="AO48" s="85">
        <v>295.37925271645497</v>
      </c>
      <c r="AP48" s="84">
        <v>0</v>
      </c>
      <c r="AQ48" s="85">
        <v>0</v>
      </c>
      <c r="AR48" s="84">
        <v>489.20699999999999</v>
      </c>
      <c r="AS48" s="85">
        <v>102.48245016935572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2.2389999999999999</v>
      </c>
      <c r="BE48" s="85">
        <v>622.60428762840559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3.8809999999999998</v>
      </c>
      <c r="BM48" s="85">
        <v>651.61298634372588</v>
      </c>
      <c r="BN48" s="84">
        <v>0</v>
      </c>
      <c r="BO48" s="85">
        <v>0</v>
      </c>
      <c r="BP48" s="84">
        <v>2.036</v>
      </c>
      <c r="BQ48" s="85">
        <v>940.96365422396855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7.0730000000000004</v>
      </c>
      <c r="AI49" s="85">
        <v>468.6998444790047</v>
      </c>
      <c r="AJ49" s="84">
        <v>4.3129999999999997</v>
      </c>
      <c r="AK49" s="85">
        <v>274.26941803848825</v>
      </c>
      <c r="AL49" s="84">
        <v>0</v>
      </c>
      <c r="AM49" s="85">
        <v>0</v>
      </c>
      <c r="AN49" s="84">
        <v>32.804000000000002</v>
      </c>
      <c r="AO49" s="85">
        <v>439.7994147055237</v>
      </c>
      <c r="AP49" s="84">
        <v>0</v>
      </c>
      <c r="AQ49" s="85">
        <v>0</v>
      </c>
      <c r="AR49" s="84">
        <v>33.683</v>
      </c>
      <c r="AS49" s="85">
        <v>113.21675622717692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0.83799999999999997</v>
      </c>
      <c r="BE49" s="85">
        <v>728.93556085918851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4.0199999999999996</v>
      </c>
      <c r="AE50" s="85">
        <v>554</v>
      </c>
      <c r="AF50" s="84">
        <v>0</v>
      </c>
      <c r="AG50" s="85">
        <v>0</v>
      </c>
      <c r="AH50" s="84">
        <v>0.185</v>
      </c>
      <c r="AI50" s="85">
        <v>426.16216216216219</v>
      </c>
      <c r="AJ50" s="84">
        <v>0</v>
      </c>
      <c r="AK50" s="85">
        <v>0</v>
      </c>
      <c r="AL50" s="84">
        <v>5.5E-2</v>
      </c>
      <c r="AM50" s="85">
        <v>304.36363636363637</v>
      </c>
      <c r="AN50" s="84">
        <v>3.0459999999999998</v>
      </c>
      <c r="AO50" s="85">
        <v>1171.7373604727511</v>
      </c>
      <c r="AP50" s="84">
        <v>6.484</v>
      </c>
      <c r="AQ50" s="85">
        <v>134.57911782850093</v>
      </c>
      <c r="AR50" s="84">
        <v>0.57999999999999996</v>
      </c>
      <c r="AS50" s="85">
        <v>484.23275862068959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25.798999999999999</v>
      </c>
      <c r="BE50" s="85">
        <v>682.77906120392265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4.0359999999999996</v>
      </c>
      <c r="BM50" s="85">
        <v>358.4836471754212</v>
      </c>
      <c r="BN50" s="84">
        <v>1.4650000000000001</v>
      </c>
      <c r="BO50" s="85">
        <v>868.01296928327645</v>
      </c>
      <c r="BP50" s="84">
        <v>63.412999999999997</v>
      </c>
      <c r="BQ50" s="85">
        <v>738.59766924763062</v>
      </c>
      <c r="BR50" s="84">
        <v>0</v>
      </c>
      <c r="BS50" s="85">
        <v>0</v>
      </c>
      <c r="BT50" s="84">
        <v>3.847</v>
      </c>
      <c r="BU50" s="85">
        <v>1737.9649077203014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0.34100000000000003</v>
      </c>
      <c r="E52" s="85">
        <v>1046.0469208211143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5.1950000000000003</v>
      </c>
      <c r="S52" s="85">
        <v>444.28431183830605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129.029</v>
      </c>
      <c r="AE52" s="85">
        <v>382.7688814142557</v>
      </c>
      <c r="AF52" s="84">
        <v>0</v>
      </c>
      <c r="AG52" s="85">
        <v>0</v>
      </c>
      <c r="AH52" s="84">
        <v>0</v>
      </c>
      <c r="AI52" s="85">
        <v>0</v>
      </c>
      <c r="AJ52" s="84">
        <v>633.14800000000002</v>
      </c>
      <c r="AK52" s="85">
        <v>92.211850941643988</v>
      </c>
      <c r="AL52" s="84">
        <v>0</v>
      </c>
      <c r="AM52" s="85">
        <v>0</v>
      </c>
      <c r="AN52" s="84">
        <v>25.2</v>
      </c>
      <c r="AO52" s="85">
        <v>87.706706349206343</v>
      </c>
      <c r="AP52" s="84">
        <v>1E-3</v>
      </c>
      <c r="AQ52" s="85">
        <v>344</v>
      </c>
      <c r="AR52" s="84">
        <v>54.133000000000003</v>
      </c>
      <c r="AS52" s="85">
        <v>90.122106663218375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0.82</v>
      </c>
      <c r="BE52" s="85">
        <v>925.24878048780488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4.0540000000000003</v>
      </c>
      <c r="BM52" s="85">
        <v>422.86877158362114</v>
      </c>
      <c r="BN52" s="84">
        <v>3.0000000000000001E-3</v>
      </c>
      <c r="BO52" s="85">
        <v>774.66666666666674</v>
      </c>
      <c r="BP52" s="84">
        <v>1.032</v>
      </c>
      <c r="BQ52" s="85">
        <v>467.80426356589146</v>
      </c>
      <c r="BR52" s="84">
        <v>0</v>
      </c>
      <c r="BS52" s="85">
        <v>0</v>
      </c>
      <c r="BT52" s="84">
        <v>0.25</v>
      </c>
      <c r="BU52" s="85">
        <v>1591.4960000000001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0.65800000000000003</v>
      </c>
      <c r="AE53" s="85">
        <v>290.516717325228</v>
      </c>
      <c r="AF53" s="84">
        <v>0</v>
      </c>
      <c r="AG53" s="85">
        <v>0</v>
      </c>
      <c r="AH53" s="84">
        <v>100.435</v>
      </c>
      <c r="AI53" s="85">
        <v>76.509185045054011</v>
      </c>
      <c r="AJ53" s="84">
        <v>2.9089999999999998</v>
      </c>
      <c r="AK53" s="85">
        <v>108.14850464077003</v>
      </c>
      <c r="AL53" s="84">
        <v>0</v>
      </c>
      <c r="AM53" s="85">
        <v>0</v>
      </c>
      <c r="AN53" s="84">
        <v>273.536</v>
      </c>
      <c r="AO53" s="85">
        <v>347.91046151146463</v>
      </c>
      <c r="AP53" s="84">
        <v>15.625</v>
      </c>
      <c r="AQ53" s="85">
        <v>343.87340799999998</v>
      </c>
      <c r="AR53" s="84">
        <v>575.19899999999996</v>
      </c>
      <c r="AS53" s="85">
        <v>113.73488131933469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1.327</v>
      </c>
      <c r="BE53" s="85">
        <v>594.88771665410707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134.84800000000001</v>
      </c>
      <c r="BM53" s="85">
        <v>523.54625949216904</v>
      </c>
      <c r="BN53" s="84">
        <v>1.298</v>
      </c>
      <c r="BO53" s="85">
        <v>327.41140215716484</v>
      </c>
      <c r="BP53" s="84">
        <v>0.88300000000000001</v>
      </c>
      <c r="BQ53" s="85">
        <v>799.72819932049833</v>
      </c>
      <c r="BR53" s="84">
        <v>0</v>
      </c>
      <c r="BS53" s="85">
        <v>0</v>
      </c>
      <c r="BT53" s="84">
        <v>1.603</v>
      </c>
      <c r="BU53" s="85">
        <v>1234.0835932626326</v>
      </c>
    </row>
    <row r="54" spans="1:73" ht="12.95" customHeight="1">
      <c r="A54" s="83"/>
      <c r="B54" s="80" t="s">
        <v>85</v>
      </c>
      <c r="C54" s="19">
        <v>39</v>
      </c>
      <c r="D54" s="84">
        <v>0.63200000000000001</v>
      </c>
      <c r="E54" s="85">
        <v>2255.9430379746836</v>
      </c>
      <c r="F54" s="84">
        <v>0</v>
      </c>
      <c r="G54" s="85">
        <v>0</v>
      </c>
      <c r="H54" s="84">
        <v>0</v>
      </c>
      <c r="I54" s="85">
        <v>0</v>
      </c>
      <c r="J54" s="84">
        <v>1.9E-2</v>
      </c>
      <c r="K54" s="85">
        <v>113.68421052631579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0.1</v>
      </c>
      <c r="W54" s="85">
        <v>810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0.25600000000000001</v>
      </c>
      <c r="AI54" s="85">
        <v>172.96875</v>
      </c>
      <c r="AJ54" s="84">
        <v>1.8420000000000001</v>
      </c>
      <c r="AK54" s="85">
        <v>95.804560260586314</v>
      </c>
      <c r="AL54" s="84">
        <v>0.433</v>
      </c>
      <c r="AM54" s="85">
        <v>40.669745958429559</v>
      </c>
      <c r="AN54" s="84">
        <v>502.63799999999998</v>
      </c>
      <c r="AO54" s="85">
        <v>373.31170146308079</v>
      </c>
      <c r="AP54" s="84">
        <v>13.455</v>
      </c>
      <c r="AQ54" s="85">
        <v>157.68561872909697</v>
      </c>
      <c r="AR54" s="84">
        <v>445.23200000000003</v>
      </c>
      <c r="AS54" s="85">
        <v>105.77611447515002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1.389</v>
      </c>
      <c r="BE54" s="85">
        <v>487.74946004319651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2.3279999999999998</v>
      </c>
      <c r="BM54" s="85">
        <v>1602.0614261168384</v>
      </c>
      <c r="BN54" s="84">
        <v>5.8000000000000003E-2</v>
      </c>
      <c r="BO54" s="85">
        <v>283.0344827586207</v>
      </c>
      <c r="BP54" s="84">
        <v>19.241</v>
      </c>
      <c r="BQ54" s="85">
        <v>744.52221817992825</v>
      </c>
      <c r="BR54" s="84">
        <v>0</v>
      </c>
      <c r="BS54" s="85">
        <v>0</v>
      </c>
      <c r="BT54" s="84">
        <v>1.548</v>
      </c>
      <c r="BU54" s="85">
        <v>1645.6744186046512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29.422000000000001</v>
      </c>
      <c r="AE55" s="85">
        <v>247.81122969206717</v>
      </c>
      <c r="AF55" s="84">
        <v>0</v>
      </c>
      <c r="AG55" s="85">
        <v>0</v>
      </c>
      <c r="AH55" s="84">
        <v>2156.058</v>
      </c>
      <c r="AI55" s="85">
        <v>73.748025331415008</v>
      </c>
      <c r="AJ55" s="84">
        <v>113.167</v>
      </c>
      <c r="AK55" s="85">
        <v>103.27008756969788</v>
      </c>
      <c r="AL55" s="84">
        <v>0</v>
      </c>
      <c r="AM55" s="85">
        <v>0</v>
      </c>
      <c r="AN55" s="84">
        <v>1154.6020000000001</v>
      </c>
      <c r="AO55" s="85">
        <v>334.79588897299675</v>
      </c>
      <c r="AP55" s="84">
        <v>24.527000000000001</v>
      </c>
      <c r="AQ55" s="85">
        <v>277.15758144086107</v>
      </c>
      <c r="AR55" s="84">
        <v>2232.018</v>
      </c>
      <c r="AS55" s="85">
        <v>119.46435915839388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3.92</v>
      </c>
      <c r="BE55" s="85">
        <v>493.35612244897953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190.76</v>
      </c>
      <c r="BM55" s="85">
        <v>265.18993499685467</v>
      </c>
      <c r="BN55" s="84">
        <v>0</v>
      </c>
      <c r="BO55" s="85">
        <v>0</v>
      </c>
      <c r="BP55" s="84">
        <v>0.79200000000000004</v>
      </c>
      <c r="BQ55" s="85">
        <v>644.86363636363637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152.87899999999999</v>
      </c>
      <c r="AE56" s="85">
        <v>341.05289150242999</v>
      </c>
      <c r="AF56" s="84">
        <v>0</v>
      </c>
      <c r="AG56" s="85">
        <v>0</v>
      </c>
      <c r="AH56" s="84">
        <v>66.516000000000005</v>
      </c>
      <c r="AI56" s="85">
        <v>206.84575139815985</v>
      </c>
      <c r="AJ56" s="84">
        <v>951.39</v>
      </c>
      <c r="AK56" s="85">
        <v>81.190767193264591</v>
      </c>
      <c r="AL56" s="84">
        <v>1.08</v>
      </c>
      <c r="AM56" s="85">
        <v>24</v>
      </c>
      <c r="AN56" s="84">
        <v>1064.451</v>
      </c>
      <c r="AO56" s="85">
        <v>406.00782469085004</v>
      </c>
      <c r="AP56" s="84">
        <v>33.17</v>
      </c>
      <c r="AQ56" s="85">
        <v>329.36614410611998</v>
      </c>
      <c r="AR56" s="84">
        <v>931.34500000000003</v>
      </c>
      <c r="AS56" s="85">
        <v>102.47957416424633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2.4809999999999999</v>
      </c>
      <c r="BE56" s="85">
        <v>419.41958887545343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187.96600000000001</v>
      </c>
      <c r="BM56" s="85">
        <v>558.06064394624559</v>
      </c>
      <c r="BN56" s="84">
        <v>0.28599999999999998</v>
      </c>
      <c r="BO56" s="85">
        <v>554.19930069930069</v>
      </c>
      <c r="BP56" s="84">
        <v>32.729999999999997</v>
      </c>
      <c r="BQ56" s="85">
        <v>918.86345860067217</v>
      </c>
      <c r="BR56" s="84">
        <v>0</v>
      </c>
      <c r="BS56" s="85">
        <v>0</v>
      </c>
      <c r="BT56" s="84">
        <v>27.263000000000002</v>
      </c>
      <c r="BU56" s="85">
        <v>1636.226020614019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1.7999999999999999E-2</v>
      </c>
      <c r="AA58" s="85">
        <v>120</v>
      </c>
      <c r="AB58" s="84">
        <v>0</v>
      </c>
      <c r="AC58" s="85">
        <v>0</v>
      </c>
      <c r="AD58" s="84">
        <v>2.3460000000000001</v>
      </c>
      <c r="AE58" s="85">
        <v>283.51150895140665</v>
      </c>
      <c r="AF58" s="84">
        <v>0</v>
      </c>
      <c r="AG58" s="85">
        <v>0</v>
      </c>
      <c r="AH58" s="84">
        <v>441.75</v>
      </c>
      <c r="AI58" s="85">
        <v>85.625944538766277</v>
      </c>
      <c r="AJ58" s="84">
        <v>1058.2739999999999</v>
      </c>
      <c r="AK58" s="85">
        <v>81.112421735769757</v>
      </c>
      <c r="AL58" s="84">
        <v>0.48599999999999999</v>
      </c>
      <c r="AM58" s="85">
        <v>36</v>
      </c>
      <c r="AN58" s="84">
        <v>294.685</v>
      </c>
      <c r="AO58" s="85">
        <v>275.3005887642737</v>
      </c>
      <c r="AP58" s="84">
        <v>5.6420000000000003</v>
      </c>
      <c r="AQ58" s="85">
        <v>198.04466501240694</v>
      </c>
      <c r="AR58" s="84">
        <v>340.33</v>
      </c>
      <c r="AS58" s="85">
        <v>152.42905415332177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2.4860000000000002</v>
      </c>
      <c r="BE58" s="85">
        <v>455.58970233306519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21.931000000000001</v>
      </c>
      <c r="BM58" s="85">
        <v>567.5955040809813</v>
      </c>
      <c r="BN58" s="84">
        <v>0.88800000000000001</v>
      </c>
      <c r="BO58" s="85">
        <v>387.24324324324328</v>
      </c>
      <c r="BP58" s="84">
        <v>11.606</v>
      </c>
      <c r="BQ58" s="85">
        <v>565.57297949336544</v>
      </c>
      <c r="BR58" s="84">
        <v>0</v>
      </c>
      <c r="BS58" s="85">
        <v>0</v>
      </c>
      <c r="BT58" s="84">
        <v>0.58799999999999997</v>
      </c>
      <c r="BU58" s="85">
        <v>1547.6326530612246</v>
      </c>
    </row>
    <row r="59" spans="1:73" ht="12.95" customHeight="1">
      <c r="A59" s="83"/>
      <c r="B59" s="80" t="s">
        <v>89</v>
      </c>
      <c r="C59" s="19">
        <v>43</v>
      </c>
      <c r="D59" s="84">
        <v>0.44700000000000001</v>
      </c>
      <c r="E59" s="85">
        <v>1388.1029082774048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3.09</v>
      </c>
      <c r="S59" s="85">
        <v>521.33268608414244</v>
      </c>
      <c r="T59" s="84">
        <v>0</v>
      </c>
      <c r="U59" s="85">
        <v>0</v>
      </c>
      <c r="V59" s="84">
        <v>9.5000000000000001E-2</v>
      </c>
      <c r="W59" s="85">
        <v>648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0.111</v>
      </c>
      <c r="AE59" s="85">
        <v>852.21621621621614</v>
      </c>
      <c r="AF59" s="84">
        <v>0</v>
      </c>
      <c r="AG59" s="85">
        <v>0</v>
      </c>
      <c r="AH59" s="84">
        <v>494.61900000000003</v>
      </c>
      <c r="AI59" s="85">
        <v>73.215183808143237</v>
      </c>
      <c r="AJ59" s="84">
        <v>379.90800000000002</v>
      </c>
      <c r="AK59" s="85">
        <v>95.031460248270633</v>
      </c>
      <c r="AL59" s="84">
        <v>35.433999999999997</v>
      </c>
      <c r="AM59" s="85">
        <v>116.88271152000904</v>
      </c>
      <c r="AN59" s="84">
        <v>27.39</v>
      </c>
      <c r="AO59" s="85">
        <v>537.59017889740778</v>
      </c>
      <c r="AP59" s="84">
        <v>9.2999999999999999E-2</v>
      </c>
      <c r="AQ59" s="85">
        <v>358.72043010752685</v>
      </c>
      <c r="AR59" s="84">
        <v>5.2629999999999999</v>
      </c>
      <c r="AS59" s="85">
        <v>194.37868136044079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1.339</v>
      </c>
      <c r="BE59" s="85">
        <v>492.90515309932789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16.611999999999998</v>
      </c>
      <c r="BM59" s="85">
        <v>738.0506260534554</v>
      </c>
      <c r="BN59" s="84">
        <v>0.224</v>
      </c>
      <c r="BO59" s="85">
        <v>1404.9642857142858</v>
      </c>
      <c r="BP59" s="84">
        <v>4.9640000000000004</v>
      </c>
      <c r="BQ59" s="85">
        <v>1105.1817082997584</v>
      </c>
      <c r="BR59" s="84">
        <v>0</v>
      </c>
      <c r="BS59" s="85">
        <v>0</v>
      </c>
      <c r="BT59" s="84">
        <v>2.504</v>
      </c>
      <c r="BU59" s="85">
        <v>1385.8370607028753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0.91400000000000003</v>
      </c>
      <c r="AE60" s="85">
        <v>150.43873085339169</v>
      </c>
      <c r="AF60" s="84">
        <v>0</v>
      </c>
      <c r="AG60" s="85">
        <v>0</v>
      </c>
      <c r="AH60" s="84">
        <v>389.01600000000002</v>
      </c>
      <c r="AI60" s="85">
        <v>81.554990026117181</v>
      </c>
      <c r="AJ60" s="84">
        <v>1938.028</v>
      </c>
      <c r="AK60" s="85">
        <v>91.962144509780046</v>
      </c>
      <c r="AL60" s="84">
        <v>73.962000000000003</v>
      </c>
      <c r="AM60" s="85">
        <v>77.357697195857327</v>
      </c>
      <c r="AN60" s="84">
        <v>28.177</v>
      </c>
      <c r="AO60" s="85">
        <v>154.76913794939136</v>
      </c>
      <c r="AP60" s="84">
        <v>0</v>
      </c>
      <c r="AQ60" s="85">
        <v>0</v>
      </c>
      <c r="AR60" s="84">
        <v>68.069000000000003</v>
      </c>
      <c r="AS60" s="85">
        <v>101.57391764239229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0.01</v>
      </c>
      <c r="BE60" s="85">
        <v>32.4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6.12</v>
      </c>
      <c r="BM60" s="85">
        <v>258.2075163398693</v>
      </c>
      <c r="BN60" s="84">
        <v>7.0000000000000001E-3</v>
      </c>
      <c r="BO60" s="85">
        <v>725.14285714285711</v>
      </c>
      <c r="BP60" s="84">
        <v>7.8E-2</v>
      </c>
      <c r="BQ60" s="85">
        <v>604.38461538461547</v>
      </c>
      <c r="BR60" s="84">
        <v>0</v>
      </c>
      <c r="BS60" s="85">
        <v>0</v>
      </c>
      <c r="BT60" s="84">
        <v>4.0000000000000001E-3</v>
      </c>
      <c r="BU60" s="85">
        <v>1970.75</v>
      </c>
    </row>
    <row r="61" spans="1:73" ht="12.95" customHeight="1">
      <c r="A61" s="83"/>
      <c r="B61" s="80" t="s">
        <v>91</v>
      </c>
      <c r="C61" s="19">
        <v>45</v>
      </c>
      <c r="D61" s="84">
        <v>0.745</v>
      </c>
      <c r="E61" s="85">
        <v>2224.1127516778524</v>
      </c>
      <c r="F61" s="84">
        <v>0</v>
      </c>
      <c r="G61" s="85">
        <v>0</v>
      </c>
      <c r="H61" s="84">
        <v>0</v>
      </c>
      <c r="I61" s="85">
        <v>0</v>
      </c>
      <c r="J61" s="84">
        <v>1.4870000000000001</v>
      </c>
      <c r="K61" s="85">
        <v>393.60188298587758</v>
      </c>
      <c r="L61" s="84">
        <v>0</v>
      </c>
      <c r="M61" s="85">
        <v>0</v>
      </c>
      <c r="N61" s="84">
        <v>0</v>
      </c>
      <c r="O61" s="85">
        <v>0</v>
      </c>
      <c r="P61" s="84">
        <v>0</v>
      </c>
      <c r="Q61" s="85">
        <v>0</v>
      </c>
      <c r="R61" s="84">
        <v>134.18</v>
      </c>
      <c r="S61" s="85">
        <v>1252.1169101207333</v>
      </c>
      <c r="T61" s="84">
        <v>0</v>
      </c>
      <c r="U61" s="85">
        <v>0</v>
      </c>
      <c r="V61" s="84">
        <v>1.089</v>
      </c>
      <c r="W61" s="85">
        <v>386.47842056932967</v>
      </c>
      <c r="X61" s="84">
        <v>0</v>
      </c>
      <c r="Y61" s="85">
        <v>0</v>
      </c>
      <c r="Z61" s="84">
        <v>0.14599999999999999</v>
      </c>
      <c r="AA61" s="85">
        <v>655.98630136986299</v>
      </c>
      <c r="AB61" s="84">
        <v>0</v>
      </c>
      <c r="AC61" s="85">
        <v>0</v>
      </c>
      <c r="AD61" s="84">
        <v>1.2270000000000001</v>
      </c>
      <c r="AE61" s="85">
        <v>379.56153219233903</v>
      </c>
      <c r="AF61" s="84">
        <v>0</v>
      </c>
      <c r="AG61" s="85">
        <v>0</v>
      </c>
      <c r="AH61" s="84">
        <v>0</v>
      </c>
      <c r="AI61" s="85">
        <v>0</v>
      </c>
      <c r="AJ61" s="84">
        <v>0.47</v>
      </c>
      <c r="AK61" s="85">
        <v>84.182978723404247</v>
      </c>
      <c r="AL61" s="84">
        <v>0</v>
      </c>
      <c r="AM61" s="85">
        <v>0</v>
      </c>
      <c r="AN61" s="84">
        <v>0.621</v>
      </c>
      <c r="AO61" s="85">
        <v>690.5748792270532</v>
      </c>
      <c r="AP61" s="84">
        <v>0</v>
      </c>
      <c r="AQ61" s="85">
        <v>0</v>
      </c>
      <c r="AR61" s="84">
        <v>6.0000000000000001E-3</v>
      </c>
      <c r="AS61" s="85">
        <v>449.16666666666663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1.389</v>
      </c>
      <c r="BM61" s="85">
        <v>218.70554355651549</v>
      </c>
      <c r="BN61" s="84">
        <v>2E-3</v>
      </c>
      <c r="BO61" s="85">
        <v>972</v>
      </c>
      <c r="BP61" s="84">
        <v>4.8000000000000001E-2</v>
      </c>
      <c r="BQ61" s="85">
        <v>1027.375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1.0999999999999999E-2</v>
      </c>
      <c r="K62" s="85">
        <v>432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2.5169999999999999</v>
      </c>
      <c r="S62" s="85">
        <v>535.07469209376245</v>
      </c>
      <c r="T62" s="84">
        <v>655.30399999999997</v>
      </c>
      <c r="U62" s="85">
        <v>487.10015504254517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9.0370000000000008</v>
      </c>
      <c r="AE62" s="85">
        <v>339.32521854597763</v>
      </c>
      <c r="AF62" s="84">
        <v>1623.046</v>
      </c>
      <c r="AG62" s="85">
        <v>314.35660418743521</v>
      </c>
      <c r="AH62" s="84">
        <v>107.64</v>
      </c>
      <c r="AI62" s="85">
        <v>76.502303976217021</v>
      </c>
      <c r="AJ62" s="84">
        <v>0.33600000000000002</v>
      </c>
      <c r="AK62" s="85">
        <v>94.5</v>
      </c>
      <c r="AL62" s="84">
        <v>0</v>
      </c>
      <c r="AM62" s="85">
        <v>0</v>
      </c>
      <c r="AN62" s="84">
        <v>61.601999999999997</v>
      </c>
      <c r="AO62" s="85">
        <v>132.69007499756501</v>
      </c>
      <c r="AP62" s="84">
        <v>62.362000000000002</v>
      </c>
      <c r="AQ62" s="85">
        <v>183.36722683685579</v>
      </c>
      <c r="AR62" s="84">
        <v>281.53800000000001</v>
      </c>
      <c r="AS62" s="85">
        <v>199.01864401963499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42.567</v>
      </c>
      <c r="BM62" s="85">
        <v>233.85427678718253</v>
      </c>
      <c r="BN62" s="84">
        <v>0</v>
      </c>
      <c r="BO62" s="85">
        <v>0</v>
      </c>
      <c r="BP62" s="84">
        <v>0.188</v>
      </c>
      <c r="BQ62" s="85">
        <v>815.21276595744678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246.78</v>
      </c>
      <c r="U64" s="85">
        <v>518.38262825188428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176.21700000000001</v>
      </c>
      <c r="AE64" s="85">
        <v>300.02803361764188</v>
      </c>
      <c r="AF64" s="84">
        <v>674.34799999999996</v>
      </c>
      <c r="AG64" s="85">
        <v>305.66665282613724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1.2E-2</v>
      </c>
      <c r="AO64" s="85">
        <v>386.16666666666663</v>
      </c>
      <c r="AP64" s="84">
        <v>0</v>
      </c>
      <c r="AQ64" s="85">
        <v>0</v>
      </c>
      <c r="AR64" s="84">
        <v>4.0000000000000001E-3</v>
      </c>
      <c r="AS64" s="85">
        <v>348.25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0.16200000000000001</v>
      </c>
      <c r="BM64" s="85">
        <v>1304.820987654321</v>
      </c>
      <c r="BN64" s="84">
        <v>0</v>
      </c>
      <c r="BO64" s="85">
        <v>0</v>
      </c>
      <c r="BP64" s="84">
        <v>0.23100000000000001</v>
      </c>
      <c r="BQ64" s="85">
        <v>455.61038961038963</v>
      </c>
      <c r="BR64" s="84">
        <v>0</v>
      </c>
      <c r="BS64" s="85">
        <v>0</v>
      </c>
      <c r="BT64" s="84">
        <v>5.6000000000000001E-2</v>
      </c>
      <c r="BU64" s="85">
        <v>1511.6071428571429</v>
      </c>
    </row>
    <row r="65" spans="1:73" ht="12.95" customHeight="1">
      <c r="A65" s="83"/>
      <c r="B65" s="80" t="s">
        <v>94</v>
      </c>
      <c r="C65" s="19">
        <v>48</v>
      </c>
      <c r="D65" s="84">
        <v>4.2480000000000002</v>
      </c>
      <c r="E65" s="85">
        <v>2746.2368173258005</v>
      </c>
      <c r="F65" s="84">
        <v>0</v>
      </c>
      <c r="G65" s="85">
        <v>0</v>
      </c>
      <c r="H65" s="84">
        <v>0</v>
      </c>
      <c r="I65" s="85">
        <v>0</v>
      </c>
      <c r="J65" s="84">
        <v>0.81299999999999994</v>
      </c>
      <c r="K65" s="85">
        <v>335.6765067650677</v>
      </c>
      <c r="L65" s="84">
        <v>0</v>
      </c>
      <c r="M65" s="85">
        <v>0</v>
      </c>
      <c r="N65" s="84">
        <v>0.255</v>
      </c>
      <c r="O65" s="85">
        <v>2034.6</v>
      </c>
      <c r="P65" s="84">
        <v>0</v>
      </c>
      <c r="Q65" s="85">
        <v>0</v>
      </c>
      <c r="R65" s="84">
        <v>82.837999999999994</v>
      </c>
      <c r="S65" s="85">
        <v>1221.6198966657814</v>
      </c>
      <c r="T65" s="84">
        <v>0</v>
      </c>
      <c r="U65" s="85">
        <v>0</v>
      </c>
      <c r="V65" s="84">
        <v>0.753</v>
      </c>
      <c r="W65" s="85">
        <v>436.27755644090308</v>
      </c>
      <c r="X65" s="84">
        <v>0</v>
      </c>
      <c r="Y65" s="85">
        <v>0</v>
      </c>
      <c r="Z65" s="84">
        <v>0</v>
      </c>
      <c r="AA65" s="85">
        <v>0</v>
      </c>
      <c r="AB65" s="84">
        <v>0</v>
      </c>
      <c r="AC65" s="85">
        <v>0</v>
      </c>
      <c r="AD65" s="84">
        <v>972</v>
      </c>
      <c r="AE65" s="85">
        <v>300.46500617283954</v>
      </c>
      <c r="AF65" s="84">
        <v>0</v>
      </c>
      <c r="AG65" s="85">
        <v>0</v>
      </c>
      <c r="AH65" s="84">
        <v>2.48</v>
      </c>
      <c r="AI65" s="85">
        <v>448.36975806451613</v>
      </c>
      <c r="AJ65" s="84">
        <v>1.085</v>
      </c>
      <c r="AK65" s="85">
        <v>345.40092165898619</v>
      </c>
      <c r="AL65" s="84">
        <v>0</v>
      </c>
      <c r="AM65" s="85">
        <v>0</v>
      </c>
      <c r="AN65" s="84">
        <v>7.96</v>
      </c>
      <c r="AO65" s="85">
        <v>754.10653266331656</v>
      </c>
      <c r="AP65" s="84">
        <v>3.8250000000000002</v>
      </c>
      <c r="AQ65" s="85">
        <v>326.88784313725489</v>
      </c>
      <c r="AR65" s="84">
        <v>15.672000000000001</v>
      </c>
      <c r="AS65" s="85">
        <v>337.72141398672795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50.637999999999998</v>
      </c>
      <c r="BM65" s="85">
        <v>1301.4779217188673</v>
      </c>
      <c r="BN65" s="84">
        <v>5.0449999999999999</v>
      </c>
      <c r="BO65" s="85">
        <v>811.0144697720516</v>
      </c>
      <c r="BP65" s="84">
        <v>12.164999999999999</v>
      </c>
      <c r="BQ65" s="85">
        <v>998.64406083025074</v>
      </c>
      <c r="BR65" s="84">
        <v>0</v>
      </c>
      <c r="BS65" s="85">
        <v>0</v>
      </c>
      <c r="BT65" s="84">
        <v>3.4830000000000001</v>
      </c>
      <c r="BU65" s="85">
        <v>1990.3379270743612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40.322000000000003</v>
      </c>
      <c r="K66" s="85">
        <v>371.94360398789746</v>
      </c>
      <c r="L66" s="84">
        <v>0</v>
      </c>
      <c r="M66" s="85">
        <v>0</v>
      </c>
      <c r="N66" s="84">
        <v>12.81</v>
      </c>
      <c r="O66" s="85">
        <v>1077.9256049960968</v>
      </c>
      <c r="P66" s="84">
        <v>0</v>
      </c>
      <c r="Q66" s="85">
        <v>0</v>
      </c>
      <c r="R66" s="84">
        <v>77.233999999999995</v>
      </c>
      <c r="S66" s="85">
        <v>895.7373566046042</v>
      </c>
      <c r="T66" s="84">
        <v>0</v>
      </c>
      <c r="U66" s="85">
        <v>0</v>
      </c>
      <c r="V66" s="84">
        <v>0.35399999999999998</v>
      </c>
      <c r="W66" s="85">
        <v>497.92090395480227</v>
      </c>
      <c r="X66" s="84">
        <v>0</v>
      </c>
      <c r="Y66" s="85">
        <v>0</v>
      </c>
      <c r="Z66" s="84">
        <v>4.3360000000000003</v>
      </c>
      <c r="AA66" s="85">
        <v>846</v>
      </c>
      <c r="AB66" s="84">
        <v>0</v>
      </c>
      <c r="AC66" s="85">
        <v>0</v>
      </c>
      <c r="AD66" s="84">
        <v>1.8069999999999999</v>
      </c>
      <c r="AE66" s="85">
        <v>213.14554510237963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</v>
      </c>
      <c r="BM66" s="85">
        <v>0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EE94-D9A4-4159-B8C8-FE69086D9FD4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2964.308</v>
      </c>
      <c r="F9" s="115">
        <v>3206.453</v>
      </c>
      <c r="G9" s="116">
        <f>IF(ISERR(E9/F9*100),"-",E9/F9*100)</f>
        <v>92.448197431866305</v>
      </c>
      <c r="H9" s="115">
        <v>2641.8469133436879</v>
      </c>
      <c r="I9" s="115">
        <v>2453.0838552755959</v>
      </c>
      <c r="J9" s="116">
        <f>IF(ISERR(H9/I9*100),"-",H9/I9*100)</f>
        <v>107.69492888154389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2476.8589999999999</v>
      </c>
      <c r="F11" s="115">
        <v>2293.5729999999999</v>
      </c>
      <c r="G11" s="116">
        <f>IF(ISERR(E11/F11*100),"-",E11/F11*100)</f>
        <v>107.99128695707527</v>
      </c>
      <c r="H11" s="115">
        <v>2362.737804614635</v>
      </c>
      <c r="I11" s="115">
        <v>2357.1969599397971</v>
      </c>
      <c r="J11" s="116">
        <f>IF(ISERR(H11/I11*100),"-",H11/I11*100)</f>
        <v>100.23506074244128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20551.235000000001</v>
      </c>
      <c r="F12" s="115">
        <v>10020.877</v>
      </c>
      <c r="G12" s="116">
        <f>IF(ISERR(E12/F12*100),"-",E12/F12*100)</f>
        <v>205.08419572458578</v>
      </c>
      <c r="H12" s="115">
        <v>449.78751092087657</v>
      </c>
      <c r="I12" s="115">
        <v>492.43030614985094</v>
      </c>
      <c r="J12" s="116">
        <f>IF(ISERR(H12/I12*100),"-",H12/I12*100)</f>
        <v>91.340338988803467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7124.9129999999996</v>
      </c>
      <c r="F13" s="115">
        <v>3397.828</v>
      </c>
      <c r="G13" s="116">
        <f>IF(ISERR(E13/F13*100),"-",E13/F13*100)</f>
        <v>209.69021975214753</v>
      </c>
      <c r="H13" s="115">
        <v>380.98771199030779</v>
      </c>
      <c r="I13" s="115">
        <v>464.61223140194261</v>
      </c>
      <c r="J13" s="116">
        <f>IF(ISERR(H13/I13*100),"-",H13/I13*100)</f>
        <v>82.001223007129553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690.06399999999996</v>
      </c>
      <c r="F15" s="115">
        <v>489.40600000000001</v>
      </c>
      <c r="G15" s="116">
        <f t="shared" ref="G14:G15" si="0">IF(ISERR(E15/F15*100),"-",E15/F15*100)</f>
        <v>141.00031466716794</v>
      </c>
      <c r="H15" s="115">
        <v>1573.5574193118321</v>
      </c>
      <c r="I15" s="115">
        <v>1653.8392479863344</v>
      </c>
      <c r="J15" s="116">
        <f t="shared" ref="J14:J15" si="1">IF(ISERR(H15/I15*100),"-",H15/I15*100)</f>
        <v>95.145729624432889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9678.0079999999998</v>
      </c>
      <c r="F16" s="115">
        <v>9985.598</v>
      </c>
      <c r="G16" s="116">
        <f t="shared" ref="G16" si="2">IF(ISERR(E16/F16*100),"-",E16/F16*100)</f>
        <v>96.919663699660248</v>
      </c>
      <c r="H16" s="115">
        <v>1036.9587764341588</v>
      </c>
      <c r="I16" s="115">
        <v>1213.4848751171437</v>
      </c>
      <c r="J16" s="116">
        <f t="shared" ref="J16" si="3">IF(ISERR(H16/I16*100),"-",H16/I16*100)</f>
        <v>85.452962595356297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4231.3990000000003</v>
      </c>
      <c r="F17" s="115">
        <v>3512.4830000000002</v>
      </c>
      <c r="G17" s="116">
        <f t="shared" ref="G17" si="4">IF(ISERR(E17/F17*100),"-",E17/F17*100)</f>
        <v>120.46745849019057</v>
      </c>
      <c r="H17" s="115">
        <v>1054.2478634134952</v>
      </c>
      <c r="I17" s="115">
        <v>1060.5102074515378</v>
      </c>
      <c r="J17" s="116">
        <f t="shared" ref="J17" si="5">IF(ISERR(H17/I17*100),"-",H17/I17*100)</f>
        <v>99.409497052075409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12470.897999999999</v>
      </c>
      <c r="F18" s="115">
        <v>14933.722</v>
      </c>
      <c r="G18" s="116">
        <f t="shared" ref="G18" si="6">IF(ISERR(E18/F18*100),"-",E18/F18*100)</f>
        <v>83.508304225831978</v>
      </c>
      <c r="H18" s="115">
        <v>611.7090127751826</v>
      </c>
      <c r="I18" s="115">
        <v>579.6552801103436</v>
      </c>
      <c r="J18" s="116">
        <f t="shared" ref="J18" si="7">IF(ISERR(H18/I18*100),"-",H18/I18*100)</f>
        <v>105.52979223422881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338.89699999999999</v>
      </c>
      <c r="F19" s="115">
        <v>323.18</v>
      </c>
      <c r="G19" s="116">
        <f t="shared" ref="G19" si="8">IF(ISERR(E19/F19*100),"-",E19/F19*100)</f>
        <v>104.86323411102173</v>
      </c>
      <c r="H19" s="115">
        <v>798.7397999982295</v>
      </c>
      <c r="I19" s="115">
        <v>669.55532211151683</v>
      </c>
      <c r="J19" s="116">
        <f t="shared" ref="J19" si="9">IF(ISERR(H19/I19*100),"-",H19/I19*100)</f>
        <v>119.29407079900658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19.873999999999999</v>
      </c>
      <c r="F21" s="115">
        <v>80.856999999999999</v>
      </c>
      <c r="G21" s="116">
        <f t="shared" ref="G20:G21" si="10">IF(ISERR(E21/F21*100),"-",E21/F21*100)</f>
        <v>24.579195369603124</v>
      </c>
      <c r="H21" s="115">
        <v>758.47750830230461</v>
      </c>
      <c r="I21" s="115">
        <v>580.5123984317994</v>
      </c>
      <c r="J21" s="116">
        <f t="shared" ref="J20:J21" si="11">IF(ISERR(H21/I21*100),"-",H21/I21*100)</f>
        <v>130.65655623398595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1586.884</v>
      </c>
      <c r="F22" s="115">
        <v>1388.6959999999999</v>
      </c>
      <c r="G22" s="116">
        <f t="shared" ref="G22" si="12">IF(ISERR(E22/F22*100),"-",E22/F22*100)</f>
        <v>114.27151802842378</v>
      </c>
      <c r="H22" s="115">
        <v>1252.4522069666089</v>
      </c>
      <c r="I22" s="115">
        <v>1228.0897734277337</v>
      </c>
      <c r="J22" s="116">
        <f t="shared" ref="J22" si="13">IF(ISERR(H22/I22*100),"-",H22/I22*100)</f>
        <v>101.983766501929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281.72800000000001</v>
      </c>
      <c r="F23" s="115">
        <v>474.791</v>
      </c>
      <c r="G23" s="116">
        <f t="shared" ref="G23" si="14">IF(ISERR(E23/F23*100),"-",E23/F23*100)</f>
        <v>59.33726629190528</v>
      </c>
      <c r="H23" s="115">
        <v>972.83468451840076</v>
      </c>
      <c r="I23" s="115">
        <v>1180.0528674722141</v>
      </c>
      <c r="J23" s="116">
        <f t="shared" ref="J23" si="15">IF(ISERR(H23/I23*100),"-",H23/I23*100)</f>
        <v>82.439923780898525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31301.780999999999</v>
      </c>
      <c r="F24" s="115">
        <v>21694.877</v>
      </c>
      <c r="G24" s="116">
        <f t="shared" ref="G24" si="16">IF(ISERR(E24/F24*100),"-",E24/F24*100)</f>
        <v>144.28190120644609</v>
      </c>
      <c r="H24" s="115">
        <v>365.99821933454842</v>
      </c>
      <c r="I24" s="115">
        <v>369.01592477339233</v>
      </c>
      <c r="J24" s="116">
        <f t="shared" ref="J24" si="17">IF(ISERR(H24/I24*100),"-",H24/I24*100)</f>
        <v>99.182228940201682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87279.879000000001</v>
      </c>
      <c r="F25" s="115">
        <v>93691.258000000002</v>
      </c>
      <c r="G25" s="116">
        <f t="shared" ref="G25" si="18">IF(ISERR(E25/F25*100),"-",E25/F25*100)</f>
        <v>93.156907979611077</v>
      </c>
      <c r="H25" s="115">
        <v>315.95120508817388</v>
      </c>
      <c r="I25" s="115">
        <v>238.90442663284551</v>
      </c>
      <c r="J25" s="116">
        <f t="shared" ref="J25" si="19">IF(ISERR(H25/I25*100),"-",H25/I25*100)</f>
        <v>132.25004222032933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386695.913</v>
      </c>
      <c r="F27" s="115">
        <v>379135.505</v>
      </c>
      <c r="G27" s="116">
        <f t="shared" ref="G26:G27" si="20">IF(ISERR(E27/F27*100),"-",E27/F27*100)</f>
        <v>101.99411764403337</v>
      </c>
      <c r="H27" s="115">
        <v>69.798712173097115</v>
      </c>
      <c r="I27" s="115">
        <v>42.123551786583533</v>
      </c>
      <c r="J27" s="116">
        <f t="shared" ref="J26:J27" si="21">IF(ISERR(H27/I27*100),"-",H27/I27*100)</f>
        <v>165.69996881252592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23343.288</v>
      </c>
      <c r="F28" s="115">
        <v>16089.472</v>
      </c>
      <c r="G28" s="116">
        <f t="shared" ref="G28" si="22">IF(ISERR(E28/F28*100),"-",E28/F28*100)</f>
        <v>145.08423893587062</v>
      </c>
      <c r="H28" s="115">
        <v>100.5395676907212</v>
      </c>
      <c r="I28" s="115">
        <v>65.459651752400575</v>
      </c>
      <c r="J28" s="116">
        <f t="shared" ref="J28" si="23">IF(ISERR(H28/I28*100),"-",H28/I28*100)</f>
        <v>153.59013529587585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6261.39</v>
      </c>
      <c r="F29" s="115">
        <v>6515.0969999999998</v>
      </c>
      <c r="G29" s="116">
        <f t="shared" ref="G29" si="24">IF(ISERR(E29/F29*100),"-",E29/F29*100)</f>
        <v>96.105859974149283</v>
      </c>
      <c r="H29" s="115">
        <v>88.611942396177199</v>
      </c>
      <c r="I29" s="115">
        <v>40.777586887808425</v>
      </c>
      <c r="J29" s="116">
        <f t="shared" ref="J29" si="25">IF(ISERR(H29/I29*100),"-",H29/I29*100)</f>
        <v>217.30550814587355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36754.146999999997</v>
      </c>
      <c r="F30" s="115">
        <v>53287.22</v>
      </c>
      <c r="G30" s="116">
        <f t="shared" ref="G30" si="26">IF(ISERR(E30/F30*100),"-",E30/F30*100)</f>
        <v>68.973661977487282</v>
      </c>
      <c r="H30" s="115">
        <v>278.04588927067198</v>
      </c>
      <c r="I30" s="115">
        <v>189.77062297488968</v>
      </c>
      <c r="J30" s="116">
        <f t="shared" ref="J30" si="27">IF(ISERR(H30/I30*100),"-",H30/I30*100)</f>
        <v>146.51682379072065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5625.7740000000003</v>
      </c>
      <c r="F31" s="115">
        <v>4138.4340000000002</v>
      </c>
      <c r="G31" s="116">
        <f t="shared" ref="G31" si="28">IF(ISERR(E31/F31*100),"-",E31/F31*100)</f>
        <v>135.93968153170982</v>
      </c>
      <c r="H31" s="115">
        <v>146.25463376239429</v>
      </c>
      <c r="I31" s="115">
        <v>101.55022213716589</v>
      </c>
      <c r="J31" s="116">
        <f t="shared" ref="J31" si="29">IF(ISERR(H31/I31*100),"-",H31/I31*100)</f>
        <v>144.02197325067914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123407.269</v>
      </c>
      <c r="F33" s="115">
        <v>137476.74</v>
      </c>
      <c r="G33" s="116">
        <f t="shared" ref="G32:G33" si="30">IF(ISERR(E33/F33*100),"-",E33/F33*100)</f>
        <v>89.765926221410268</v>
      </c>
      <c r="H33" s="115">
        <v>125.33425132355858</v>
      </c>
      <c r="I33" s="115">
        <v>114.81015711457808</v>
      </c>
      <c r="J33" s="116">
        <f t="shared" ref="J32:J33" si="31">IF(ISERR(H33/I33*100),"-",H33/I33*100)</f>
        <v>109.16651842787539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0.90500000000000003</v>
      </c>
      <c r="F34" s="115">
        <v>10.849</v>
      </c>
      <c r="G34" s="116">
        <f t="shared" ref="G34" si="32">IF(ISERR(E34/F34*100),"-",E34/F34*100)</f>
        <v>8.3417826527790577</v>
      </c>
      <c r="H34" s="115">
        <v>352.97790055248618</v>
      </c>
      <c r="I34" s="115">
        <v>414.54926721356804</v>
      </c>
      <c r="J34" s="116">
        <f t="shared" ref="J34" si="33">IF(ISERR(H34/I34*100),"-",H34/I34*100)</f>
        <v>85.147394645046745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20419.914000000001</v>
      </c>
      <c r="F35" s="115">
        <v>19363.333999999999</v>
      </c>
      <c r="G35" s="116">
        <f t="shared" ref="G35" si="34">IF(ISERR(E35/F35*100),"-",E35/F35*100)</f>
        <v>105.45660163688754</v>
      </c>
      <c r="H35" s="115">
        <v>216.68858531921339</v>
      </c>
      <c r="I35" s="115">
        <v>199.45230175753827</v>
      </c>
      <c r="J35" s="116">
        <f t="shared" ref="J35" si="35">IF(ISERR(H35/I35*100),"-",H35/I35*100)</f>
        <v>108.64180729417112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52513.046999999999</v>
      </c>
      <c r="F36" s="115">
        <v>76309.487999999998</v>
      </c>
      <c r="G36" s="116">
        <f t="shared" ref="G36" si="36">IF(ISERR(E36/F36*100),"-",E36/F36*100)</f>
        <v>68.815881715783505</v>
      </c>
      <c r="H36" s="115">
        <v>66.599695976506567</v>
      </c>
      <c r="I36" s="115">
        <v>57.6911896853508</v>
      </c>
      <c r="J36" s="116">
        <f t="shared" ref="J36" si="37">IF(ISERR(H36/I36*100),"-",H36/I36*100)</f>
        <v>115.44171014628574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9857.6380000000008</v>
      </c>
      <c r="F39" s="115">
        <v>8964.8070000000007</v>
      </c>
      <c r="G39" s="116">
        <f t="shared" ref="G38:G39" si="40">IF(ISERR(E39/F39*100),"-",E39/F39*100)</f>
        <v>109.95928858256514</v>
      </c>
      <c r="H39" s="115">
        <v>98.275675572586451</v>
      </c>
      <c r="I39" s="115">
        <v>53.348639965143697</v>
      </c>
      <c r="J39" s="116">
        <f t="shared" ref="J38:J39" si="41">IF(ISERR(H39/I39*100),"-",H39/I39*100)</f>
        <v>184.21402239456648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1713.0709999999999</v>
      </c>
      <c r="F40" s="115">
        <v>2512.317</v>
      </c>
      <c r="G40" s="116">
        <f t="shared" ref="G40" si="42">IF(ISERR(E40/F40*100),"-",E40/F40*100)</f>
        <v>68.18689679686122</v>
      </c>
      <c r="H40" s="115">
        <v>737.14390355099113</v>
      </c>
      <c r="I40" s="115">
        <v>508.30692225543197</v>
      </c>
      <c r="J40" s="116">
        <f t="shared" ref="J40" si="43">IF(ISERR(H40/I40*100),"-",H40/I40*100)</f>
        <v>145.01945011493765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355.03199999999998</v>
      </c>
      <c r="F41" s="115">
        <v>729.30200000000002</v>
      </c>
      <c r="G41" s="116">
        <f t="shared" ref="G41" si="44">IF(ISERR(E41/F41*100),"-",E41/F41*100)</f>
        <v>48.681067650986833</v>
      </c>
      <c r="H41" s="115">
        <v>1274.7978097748935</v>
      </c>
      <c r="I41" s="115">
        <v>821.46716860779213</v>
      </c>
      <c r="J41" s="116">
        <f t="shared" ref="J41" si="45">IF(ISERR(H41/I41*100),"-",H41/I41*100)</f>
        <v>155.18548500671037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16.888000000000002</v>
      </c>
      <c r="F42" s="115">
        <v>7.6280000000000001</v>
      </c>
      <c r="G42" s="116">
        <f t="shared" ref="G42" si="46">IF(ISERR(E42/F42*100),"-",E42/F42*100)</f>
        <v>221.39486103828006</v>
      </c>
      <c r="H42" s="115">
        <v>314.2314069161535</v>
      </c>
      <c r="I42" s="115">
        <v>222.06554798112217</v>
      </c>
      <c r="J42" s="116">
        <f t="shared" ref="J42" si="47">IF(ISERR(H42/I42*100),"-",H42/I42*100)</f>
        <v>141.50389818364189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103.96</v>
      </c>
      <c r="F43" s="115">
        <v>1155.318</v>
      </c>
      <c r="G43" s="116">
        <f t="shared" ref="G43" si="48">IF(ISERR(E43/F43*100),"-",E43/F43*100)</f>
        <v>8.998388322522457</v>
      </c>
      <c r="H43" s="115">
        <v>1147.3151692958832</v>
      </c>
      <c r="I43" s="115">
        <v>866.78975052756039</v>
      </c>
      <c r="J43" s="116">
        <f t="shared" ref="J43" si="49">IF(ISERR(H43/I43*100),"-",H43/I43*100)</f>
        <v>132.3637212596924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17319.174999999999</v>
      </c>
      <c r="F45" s="115">
        <v>21391.592000000001</v>
      </c>
      <c r="G45" s="116">
        <f t="shared" ref="G44:G45" si="50">IF(ISERR(E45/F45*100),"-",E45/F45*100)</f>
        <v>80.962534251775182</v>
      </c>
      <c r="H45" s="115">
        <v>355.81703810949421</v>
      </c>
      <c r="I45" s="115">
        <v>252.78426089091451</v>
      </c>
      <c r="J45" s="116">
        <f t="shared" ref="J44:J45" si="51">IF(ISERR(H45/I45*100),"-",H45/I45*100)</f>
        <v>140.7591741888717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5449.74</v>
      </c>
      <c r="F46" s="115">
        <v>6465.23</v>
      </c>
      <c r="G46" s="116">
        <f t="shared" ref="G46" si="52">IF(ISERR(E46/F46*100),"-",E46/F46*100)</f>
        <v>84.293056859539419</v>
      </c>
      <c r="H46" s="115">
        <v>264.02322661264571</v>
      </c>
      <c r="I46" s="115">
        <v>214.81012106297842</v>
      </c>
      <c r="J46" s="116">
        <f t="shared" ref="J46" si="53">IF(ISERR(H46/I46*100),"-",H46/I46*100)</f>
        <v>122.9100497249098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2150.1210000000001</v>
      </c>
      <c r="F47" s="115">
        <v>3491.1080000000002</v>
      </c>
      <c r="G47" s="116">
        <f t="shared" ref="G47" si="54">IF(ISERR(E47/F47*100),"-",E47/F47*100)</f>
        <v>61.588498551176308</v>
      </c>
      <c r="H47" s="115">
        <v>722.42084143171485</v>
      </c>
      <c r="I47" s="115">
        <v>471.85133602283287</v>
      </c>
      <c r="J47" s="116">
        <f t="shared" ref="J47" si="55">IF(ISERR(H47/I47*100),"-",H47/I47*100)</f>
        <v>153.10348541574479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51.317999999999998</v>
      </c>
      <c r="F48" s="115">
        <v>57.466000000000001</v>
      </c>
      <c r="G48" s="116">
        <f t="shared" ref="G48" si="56">IF(ISERR(E48/F48*100),"-",E48/F48*100)</f>
        <v>89.301500017401594</v>
      </c>
      <c r="H48" s="115">
        <v>1567.6120464554347</v>
      </c>
      <c r="I48" s="115">
        <v>2101.1346709358577</v>
      </c>
      <c r="J48" s="116">
        <f t="shared" ref="J48" si="57">IF(ISERR(H48/I48*100),"-",H48/I48*100)</f>
        <v>74.607880596116715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1859.893</v>
      </c>
      <c r="F49" s="115">
        <v>1979.3789999999999</v>
      </c>
      <c r="G49" s="116">
        <f t="shared" ref="G49" si="58">IF(ISERR(E49/F49*100),"-",E49/F49*100)</f>
        <v>93.963460256979587</v>
      </c>
      <c r="H49" s="115">
        <v>967.46657038872672</v>
      </c>
      <c r="I49" s="115">
        <v>776.88476183691955</v>
      </c>
      <c r="J49" s="116">
        <f t="shared" ref="J49" si="59">IF(ISERR(H49/I49*100),"-",H49/I49*100)</f>
        <v>124.53154160228121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2024-05-29T05:39:17Z</dcterms:created>
  <dcterms:modified xsi:type="dcterms:W3CDTF">2024-05-29T05:39:23Z</dcterms:modified>
</cp:coreProperties>
</file>