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09BB662C-7CCB-4297-B67C-20E406989F99}" xr6:coauthVersionLast="36" xr6:coauthVersionMax="36" xr10:uidLastSave="{00000000-0000-0000-0000-000000000000}"/>
  <bookViews>
    <workbookView xWindow="0" yWindow="0" windowWidth="28800" windowHeight="11760" xr2:uid="{CF7FDD42-F80E-43D8-9EBA-96AA13A27FC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<sst xmlns="http://schemas.openxmlformats.org/spreadsheetml/2006/main" count="249" uniqueCount="139">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</sst>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07FE8DCC-FE1F-4065-9048-1DA615A7CC0A}"/>
    <cellStyle name="標準_月別結果表" xfId="1" xr:uid="{8D29463C-7B25-4F90-B4C3-E4CDBE4DB2FC}"/>
    <cellStyle name="標準_新出力帳票集「変更後」" xfId="3" xr:uid="{DB1159E6-36A7-4B0E-A25B-623446505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BE16ED2-80FB-42C3-A6EC-A77FBA8BCE8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3F2A9BA-697B-4B69-AF76-2A5A62D8A5B4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FDBB08-85BE-4E8C-9374-D274F30B3986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90B69-CDC6-4547-9F60-EDB667A195C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44805</v>
      </c>
      <c r="B12" s="36">
        <v>44805</v>
      </c>
      <c r="C12" s="37">
        <v>44805</v>
      </c>
      <c r="D12" s="38">
        <v>106.869</v>
      </c>
      <c r="E12" s="38">
        <v>0</v>
      </c>
      <c r="F12" s="38">
        <v>551.98400000000004</v>
      </c>
      <c r="G12" s="38">
        <v>203.12299999999999</v>
      </c>
      <c r="H12" s="38">
        <v>871.81299999999999</v>
      </c>
      <c r="I12" s="38">
        <v>207.68899999999999</v>
      </c>
      <c r="J12" s="38">
        <v>826.58900000000006</v>
      </c>
      <c r="K12" s="38">
        <v>266.065</v>
      </c>
      <c r="L12" s="38">
        <v>1372.5809999999999</v>
      </c>
      <c r="M12" s="38">
        <v>13.273</v>
      </c>
      <c r="N12" s="38">
        <v>2.61</v>
      </c>
      <c r="O12" s="38">
        <v>158.22499999999999</v>
      </c>
      <c r="P12" s="38">
        <v>35.664999999999999</v>
      </c>
      <c r="Q12" s="38">
        <v>3024.6689999999999</v>
      </c>
      <c r="R12" s="38">
        <v>10908.786</v>
      </c>
      <c r="S12" s="38">
        <v>42657.239000000001</v>
      </c>
      <c r="T12" s="38">
        <v>6062.848</v>
      </c>
      <c r="U12" s="38">
        <v>213.428</v>
      </c>
      <c r="V12" s="38">
        <v>3096.75</v>
      </c>
      <c r="W12" s="38">
        <v>307.78199999999998</v>
      </c>
      <c r="X12" s="38">
        <v>11283.544</v>
      </c>
      <c r="Y12" s="38">
        <v>3305.8</v>
      </c>
      <c r="Z12" s="38">
        <v>1296.617</v>
      </c>
      <c r="AA12" s="38">
        <v>8367.4609999999993</v>
      </c>
      <c r="AB12" s="38">
        <v>0</v>
      </c>
      <c r="AC12" s="38">
        <v>2458.6790000000001</v>
      </c>
      <c r="AD12" s="38">
        <v>2346.1280000000002</v>
      </c>
      <c r="AE12" s="38">
        <v>1005.056</v>
      </c>
      <c r="AF12" s="38">
        <v>6.4000000000000001E-2</v>
      </c>
      <c r="AG12" s="38">
        <v>12</v>
      </c>
      <c r="AH12" s="38">
        <v>3274.2730000000001</v>
      </c>
      <c r="AI12" s="38">
        <v>548.55700000000002</v>
      </c>
      <c r="AJ12" s="38">
        <v>163.20500000000001</v>
      </c>
      <c r="AK12" s="38">
        <v>0</v>
      </c>
      <c r="AL12" s="38">
        <v>331.61700000000002</v>
      </c>
    </row>
    <row r="13" spans="1:38" ht="15.95" customHeight="1">
      <c r="A13" s="35"/>
      <c r="B13" s="36"/>
      <c r="C13" s="37">
        <v>44835</v>
      </c>
      <c r="D13" s="38">
        <v>74.061999999999998</v>
      </c>
      <c r="E13" s="38">
        <v>0</v>
      </c>
      <c r="F13" s="38">
        <v>567.721</v>
      </c>
      <c r="G13" s="38">
        <v>227.071</v>
      </c>
      <c r="H13" s="38">
        <v>548.41099999999994</v>
      </c>
      <c r="I13" s="38">
        <v>379.80099999999999</v>
      </c>
      <c r="J13" s="38">
        <v>1091.154</v>
      </c>
      <c r="K13" s="38">
        <v>177.41200000000001</v>
      </c>
      <c r="L13" s="38">
        <v>1137.567</v>
      </c>
      <c r="M13" s="38">
        <v>37.206000000000003</v>
      </c>
      <c r="N13" s="38">
        <v>3.1659999999999999</v>
      </c>
      <c r="O13" s="38">
        <v>150.44300000000001</v>
      </c>
      <c r="P13" s="38">
        <v>16.108000000000001</v>
      </c>
      <c r="Q13" s="38">
        <v>1492.57</v>
      </c>
      <c r="R13" s="38">
        <v>13426.14</v>
      </c>
      <c r="S13" s="38">
        <v>48473.760999999999</v>
      </c>
      <c r="T13" s="38">
        <v>5219.0110000000004</v>
      </c>
      <c r="U13" s="38">
        <v>423.68299999999999</v>
      </c>
      <c r="V13" s="38">
        <v>5983.8940000000002</v>
      </c>
      <c r="W13" s="38">
        <v>1675.37</v>
      </c>
      <c r="X13" s="38">
        <v>17585.722000000002</v>
      </c>
      <c r="Y13" s="38">
        <v>5887.48</v>
      </c>
      <c r="Z13" s="38">
        <v>2944.2919999999999</v>
      </c>
      <c r="AA13" s="38">
        <v>8896.5669999999991</v>
      </c>
      <c r="AB13" s="38">
        <v>0</v>
      </c>
      <c r="AC13" s="38">
        <v>1804.6780000000001</v>
      </c>
      <c r="AD13" s="38">
        <v>1929.1559999999999</v>
      </c>
      <c r="AE13" s="38">
        <v>615.85599999999999</v>
      </c>
      <c r="AF13" s="38">
        <v>0.79500000000000004</v>
      </c>
      <c r="AG13" s="38">
        <v>150</v>
      </c>
      <c r="AH13" s="38">
        <v>4613.8310000000001</v>
      </c>
      <c r="AI13" s="38">
        <v>532.82899999999995</v>
      </c>
      <c r="AJ13" s="38">
        <v>225.572</v>
      </c>
      <c r="AK13" s="38">
        <v>3.7629999999999999</v>
      </c>
      <c r="AL13" s="38">
        <v>303.64600000000002</v>
      </c>
    </row>
    <row r="14" spans="1:38" ht="15.95" customHeight="1">
      <c r="A14" s="35"/>
      <c r="B14" s="36"/>
      <c r="C14" s="37">
        <v>44866</v>
      </c>
      <c r="D14" s="38">
        <v>14.022</v>
      </c>
      <c r="E14" s="38">
        <v>0</v>
      </c>
      <c r="F14" s="38">
        <v>370.51</v>
      </c>
      <c r="G14" s="38">
        <v>665.45100000000002</v>
      </c>
      <c r="H14" s="38">
        <v>329.24599999999998</v>
      </c>
      <c r="I14" s="38">
        <v>461.10500000000002</v>
      </c>
      <c r="J14" s="38">
        <v>940.34799999999996</v>
      </c>
      <c r="K14" s="38">
        <v>203.214</v>
      </c>
      <c r="L14" s="38">
        <v>976.78</v>
      </c>
      <c r="M14" s="38">
        <v>56.408000000000001</v>
      </c>
      <c r="N14" s="38">
        <v>0.43099999999999999</v>
      </c>
      <c r="O14" s="38">
        <v>182.86099999999999</v>
      </c>
      <c r="P14" s="38">
        <v>22.186</v>
      </c>
      <c r="Q14" s="38">
        <v>1669.2850000000001</v>
      </c>
      <c r="R14" s="38">
        <v>14922.661</v>
      </c>
      <c r="S14" s="38">
        <v>2066.7979999999998</v>
      </c>
      <c r="T14" s="38">
        <v>2734.3829999999998</v>
      </c>
      <c r="U14" s="38">
        <v>331.80099999999999</v>
      </c>
      <c r="V14" s="38">
        <v>7022.8050000000003</v>
      </c>
      <c r="W14" s="38">
        <v>2677.9250000000002</v>
      </c>
      <c r="X14" s="38">
        <v>21362.376</v>
      </c>
      <c r="Y14" s="38">
        <v>5836.3879999999999</v>
      </c>
      <c r="Z14" s="38">
        <v>4878.6549999999997</v>
      </c>
      <c r="AA14" s="38">
        <v>8048.5590000000002</v>
      </c>
      <c r="AB14" s="38">
        <v>0</v>
      </c>
      <c r="AC14" s="38">
        <v>1705.2429999999999</v>
      </c>
      <c r="AD14" s="38">
        <v>1227.2850000000001</v>
      </c>
      <c r="AE14" s="38">
        <v>753.76</v>
      </c>
      <c r="AF14" s="38">
        <v>0.33700000000000002</v>
      </c>
      <c r="AG14" s="38">
        <v>4</v>
      </c>
      <c r="AH14" s="38">
        <v>4920.4859999999999</v>
      </c>
      <c r="AI14" s="38">
        <v>1262.665</v>
      </c>
      <c r="AJ14" s="38">
        <v>330.66800000000001</v>
      </c>
      <c r="AK14" s="38">
        <v>11.188000000000001</v>
      </c>
      <c r="AL14" s="38">
        <v>326.39600000000002</v>
      </c>
    </row>
    <row r="15" spans="1:38" ht="15.95" customHeight="1">
      <c r="A15" s="35">
        <v>44896</v>
      </c>
      <c r="B15" s="36">
        <v>44896</v>
      </c>
      <c r="C15" s="37">
        <v>44896</v>
      </c>
      <c r="D15" s="38">
        <v>93.941999999999993</v>
      </c>
      <c r="E15" s="38">
        <v>0</v>
      </c>
      <c r="F15" s="38">
        <v>446.33300000000003</v>
      </c>
      <c r="G15" s="38">
        <v>1050.2239999999999</v>
      </c>
      <c r="H15" s="38">
        <v>330.89100000000002</v>
      </c>
      <c r="I15" s="38">
        <v>299.62400000000002</v>
      </c>
      <c r="J15" s="38">
        <v>864.16399999999999</v>
      </c>
      <c r="K15" s="38">
        <v>195.68799999999999</v>
      </c>
      <c r="L15" s="38">
        <v>4207.0140000000001</v>
      </c>
      <c r="M15" s="38">
        <v>52.536000000000001</v>
      </c>
      <c r="N15" s="38">
        <v>1.3220000000000001</v>
      </c>
      <c r="O15" s="38">
        <v>237.095</v>
      </c>
      <c r="P15" s="38">
        <v>12.156000000000001</v>
      </c>
      <c r="Q15" s="38">
        <v>339.10399999999998</v>
      </c>
      <c r="R15" s="38">
        <v>12681.597</v>
      </c>
      <c r="S15" s="38">
        <v>2778.2489999999998</v>
      </c>
      <c r="T15" s="38">
        <v>765.28700000000003</v>
      </c>
      <c r="U15" s="38">
        <v>101.47</v>
      </c>
      <c r="V15" s="38">
        <v>5206.0940000000001</v>
      </c>
      <c r="W15" s="38">
        <v>1015.384</v>
      </c>
      <c r="X15" s="38">
        <v>25591.19</v>
      </c>
      <c r="Y15" s="38">
        <v>34.646999999999998</v>
      </c>
      <c r="Z15" s="38">
        <v>3162.33</v>
      </c>
      <c r="AA15" s="38">
        <v>4921.6239999999998</v>
      </c>
      <c r="AB15" s="38">
        <v>0</v>
      </c>
      <c r="AC15" s="38">
        <v>566.35900000000004</v>
      </c>
      <c r="AD15" s="38">
        <v>394.34699999999998</v>
      </c>
      <c r="AE15" s="38">
        <v>492.46499999999997</v>
      </c>
      <c r="AF15" s="38">
        <v>7.8E-2</v>
      </c>
      <c r="AG15" s="38">
        <v>33</v>
      </c>
      <c r="AH15" s="38">
        <v>1904.7570000000001</v>
      </c>
      <c r="AI15" s="38">
        <v>691.54300000000001</v>
      </c>
      <c r="AJ15" s="38">
        <v>199.51900000000001</v>
      </c>
      <c r="AK15" s="38">
        <v>11.148999999999999</v>
      </c>
      <c r="AL15" s="38">
        <v>368.858</v>
      </c>
    </row>
    <row r="16" spans="1:38" ht="15.95" customHeight="1">
      <c r="A16" s="35">
        <v>44927</v>
      </c>
      <c r="B16" s="36">
        <v>44927</v>
      </c>
      <c r="C16" s="37">
        <v>44927</v>
      </c>
      <c r="D16" s="38">
        <v>190.10400000000001</v>
      </c>
      <c r="E16" s="38">
        <v>0</v>
      </c>
      <c r="F16" s="38">
        <v>318.15899999999999</v>
      </c>
      <c r="G16" s="38">
        <v>1518.912</v>
      </c>
      <c r="H16" s="38">
        <v>483.18900000000002</v>
      </c>
      <c r="I16" s="38">
        <v>195.19399999999999</v>
      </c>
      <c r="J16" s="38">
        <v>1139.325</v>
      </c>
      <c r="K16" s="38">
        <v>271.50799999999998</v>
      </c>
      <c r="L16" s="38">
        <v>1484.7239999999999</v>
      </c>
      <c r="M16" s="38">
        <v>36.258000000000003</v>
      </c>
      <c r="N16" s="38">
        <v>0.16700000000000001</v>
      </c>
      <c r="O16" s="38">
        <v>278.95499999999998</v>
      </c>
      <c r="P16" s="38">
        <v>24.715</v>
      </c>
      <c r="Q16" s="38">
        <v>110.795</v>
      </c>
      <c r="R16" s="38">
        <v>13586.534</v>
      </c>
      <c r="S16" s="38">
        <v>31584.244999999999</v>
      </c>
      <c r="T16" s="38">
        <v>837.20399999999995</v>
      </c>
      <c r="U16" s="38">
        <v>34.868000000000002</v>
      </c>
      <c r="V16" s="38">
        <v>3455.5889999999999</v>
      </c>
      <c r="W16" s="38">
        <v>997.52599999999995</v>
      </c>
      <c r="X16" s="38">
        <v>31679.767</v>
      </c>
      <c r="Y16" s="38">
        <v>0.38</v>
      </c>
      <c r="Z16" s="38">
        <v>5362.3249999999998</v>
      </c>
      <c r="AA16" s="38">
        <v>10064.173000000001</v>
      </c>
      <c r="AB16" s="38">
        <v>0</v>
      </c>
      <c r="AC16" s="38">
        <v>481.34500000000003</v>
      </c>
      <c r="AD16" s="38">
        <v>298.34800000000001</v>
      </c>
      <c r="AE16" s="38">
        <v>10</v>
      </c>
      <c r="AF16" s="38">
        <v>0.59099999999999997</v>
      </c>
      <c r="AG16" s="38">
        <v>28</v>
      </c>
      <c r="AH16" s="38">
        <v>2201.759</v>
      </c>
      <c r="AI16" s="38">
        <v>560.93399999999997</v>
      </c>
      <c r="AJ16" s="38">
        <v>110.468</v>
      </c>
      <c r="AK16" s="38">
        <v>12.085000000000001</v>
      </c>
      <c r="AL16" s="38">
        <v>283.78800000000001</v>
      </c>
    </row>
    <row r="17" spans="1:38" ht="15.95" customHeight="1">
      <c r="A17" s="35"/>
      <c r="B17" s="36"/>
      <c r="C17" s="37">
        <v>44958</v>
      </c>
      <c r="D17" s="38">
        <v>142.197</v>
      </c>
      <c r="E17" s="38">
        <v>0</v>
      </c>
      <c r="F17" s="38">
        <v>528.34900000000005</v>
      </c>
      <c r="G17" s="38">
        <v>1933.1769999999999</v>
      </c>
      <c r="H17" s="38">
        <v>459.214</v>
      </c>
      <c r="I17" s="38">
        <v>115.155</v>
      </c>
      <c r="J17" s="38">
        <v>1458.1110000000001</v>
      </c>
      <c r="K17" s="38">
        <v>351.23700000000002</v>
      </c>
      <c r="L17" s="38">
        <v>1051.876</v>
      </c>
      <c r="M17" s="38">
        <v>72.980999999999995</v>
      </c>
      <c r="N17" s="38">
        <v>2</v>
      </c>
      <c r="O17" s="38">
        <v>216.46</v>
      </c>
      <c r="P17" s="38">
        <v>37</v>
      </c>
      <c r="Q17" s="38">
        <v>483.27300000000002</v>
      </c>
      <c r="R17" s="38">
        <v>9307.3590000000004</v>
      </c>
      <c r="S17" s="38">
        <v>66955.659</v>
      </c>
      <c r="T17" s="38">
        <v>1923.4179999999999</v>
      </c>
      <c r="U17" s="38">
        <v>186.35499999999999</v>
      </c>
      <c r="V17" s="38">
        <v>5803.598</v>
      </c>
      <c r="W17" s="38">
        <v>1777.8340000000001</v>
      </c>
      <c r="X17" s="38">
        <v>12637.93</v>
      </c>
      <c r="Y17" s="38">
        <v>0.52</v>
      </c>
      <c r="Z17" s="38">
        <v>4597.183</v>
      </c>
      <c r="AA17" s="38">
        <v>4620.7790000000005</v>
      </c>
      <c r="AB17" s="38">
        <v>0</v>
      </c>
      <c r="AC17" s="38">
        <v>1009.0359999999999</v>
      </c>
      <c r="AD17" s="38">
        <v>152.89500000000001</v>
      </c>
      <c r="AE17" s="38">
        <v>55.816000000000003</v>
      </c>
      <c r="AF17" s="38">
        <v>1.7769999999999999</v>
      </c>
      <c r="AG17" s="38">
        <v>16</v>
      </c>
      <c r="AH17" s="38">
        <v>1422.27</v>
      </c>
      <c r="AI17" s="38">
        <v>781.65899999999999</v>
      </c>
      <c r="AJ17" s="38">
        <v>163.98400000000001</v>
      </c>
      <c r="AK17" s="38">
        <v>11.304</v>
      </c>
      <c r="AL17" s="38">
        <v>118.304</v>
      </c>
    </row>
    <row r="18" spans="1:38" ht="15.95" customHeight="1">
      <c r="A18" s="35"/>
      <c r="B18" s="36"/>
      <c r="C18" s="37">
        <v>44986</v>
      </c>
      <c r="D18" s="38">
        <v>229.13499999999999</v>
      </c>
      <c r="E18" s="38">
        <v>0</v>
      </c>
      <c r="F18" s="38">
        <v>223.29599999999999</v>
      </c>
      <c r="G18" s="38">
        <v>1665.722</v>
      </c>
      <c r="H18" s="38">
        <v>298.976</v>
      </c>
      <c r="I18" s="38">
        <v>125.48399999999999</v>
      </c>
      <c r="J18" s="38">
        <v>1433.2750000000001</v>
      </c>
      <c r="K18" s="38">
        <v>450.34399999999999</v>
      </c>
      <c r="L18" s="38">
        <v>1716.076</v>
      </c>
      <c r="M18" s="38">
        <v>78.900000000000006</v>
      </c>
      <c r="N18" s="38">
        <v>1.762</v>
      </c>
      <c r="O18" s="38">
        <v>214.36</v>
      </c>
      <c r="P18" s="38">
        <v>36.69</v>
      </c>
      <c r="Q18" s="38">
        <v>1884.075</v>
      </c>
      <c r="R18" s="38">
        <v>17750.127</v>
      </c>
      <c r="S18" s="38">
        <v>81413.975999999995</v>
      </c>
      <c r="T18" s="38">
        <v>2745.1559999999999</v>
      </c>
      <c r="U18" s="38">
        <v>464.87700000000001</v>
      </c>
      <c r="V18" s="38">
        <v>3629.8719999999998</v>
      </c>
      <c r="W18" s="38">
        <v>1146.365</v>
      </c>
      <c r="X18" s="38">
        <v>11433.999</v>
      </c>
      <c r="Y18" s="38">
        <v>0</v>
      </c>
      <c r="Z18" s="38">
        <v>3533.4079999999999</v>
      </c>
      <c r="AA18" s="38">
        <v>4889.9799999999996</v>
      </c>
      <c r="AB18" s="38">
        <v>0</v>
      </c>
      <c r="AC18" s="38">
        <v>1051.7270000000001</v>
      </c>
      <c r="AD18" s="38">
        <v>250.65700000000001</v>
      </c>
      <c r="AE18" s="38">
        <v>206.56800000000001</v>
      </c>
      <c r="AF18" s="38">
        <v>5.2389999999999999</v>
      </c>
      <c r="AG18" s="38">
        <v>2</v>
      </c>
      <c r="AH18" s="38">
        <v>2828.152</v>
      </c>
      <c r="AI18" s="38">
        <v>832.96400000000006</v>
      </c>
      <c r="AJ18" s="38">
        <v>397.64699999999999</v>
      </c>
      <c r="AK18" s="38">
        <v>2.2370000000000001</v>
      </c>
      <c r="AL18" s="38">
        <v>153.44999999999999</v>
      </c>
    </row>
    <row r="19" spans="1:38" ht="15.95" customHeight="1">
      <c r="A19" s="35"/>
      <c r="B19" s="36"/>
      <c r="C19" s="37">
        <v>45017</v>
      </c>
      <c r="D19" s="38">
        <v>315.52800000000002</v>
      </c>
      <c r="E19" s="38">
        <v>0</v>
      </c>
      <c r="F19" s="38">
        <v>78.823999999999998</v>
      </c>
      <c r="G19" s="38">
        <v>851.22799999999995</v>
      </c>
      <c r="H19" s="38">
        <v>206.86500000000001</v>
      </c>
      <c r="I19" s="38">
        <v>64.891000000000005</v>
      </c>
      <c r="J19" s="38">
        <v>1186.518</v>
      </c>
      <c r="K19" s="38">
        <v>730.48699999999997</v>
      </c>
      <c r="L19" s="38">
        <v>1338.6759999999999</v>
      </c>
      <c r="M19" s="38">
        <v>43.793999999999997</v>
      </c>
      <c r="N19" s="38">
        <v>3.4049999999999998</v>
      </c>
      <c r="O19" s="38">
        <v>109.735</v>
      </c>
      <c r="P19" s="38">
        <v>34.438000000000002</v>
      </c>
      <c r="Q19" s="38">
        <v>3095.2779999999998</v>
      </c>
      <c r="R19" s="38">
        <v>10209.597</v>
      </c>
      <c r="S19" s="38">
        <v>51484.514000000003</v>
      </c>
      <c r="T19" s="38">
        <v>1413.7370000000001</v>
      </c>
      <c r="U19" s="38">
        <v>474.39400000000001</v>
      </c>
      <c r="V19" s="38">
        <v>5005.7560000000003</v>
      </c>
      <c r="W19" s="38">
        <v>1020.182</v>
      </c>
      <c r="X19" s="38">
        <v>14538.001</v>
      </c>
      <c r="Y19" s="38">
        <v>4.0000000000000001E-3</v>
      </c>
      <c r="Z19" s="38">
        <v>2058.0300000000002</v>
      </c>
      <c r="AA19" s="38">
        <v>3559.268</v>
      </c>
      <c r="AB19" s="38">
        <v>0</v>
      </c>
      <c r="AC19" s="38">
        <v>1078.6890000000001</v>
      </c>
      <c r="AD19" s="38">
        <v>129.53399999999999</v>
      </c>
      <c r="AE19" s="38">
        <v>35.648000000000003</v>
      </c>
      <c r="AF19" s="38">
        <v>5.75</v>
      </c>
      <c r="AG19" s="38">
        <v>0</v>
      </c>
      <c r="AH19" s="38">
        <v>5233.6890000000003</v>
      </c>
      <c r="AI19" s="38">
        <v>1102.155</v>
      </c>
      <c r="AJ19" s="38">
        <v>439.37099999999998</v>
      </c>
      <c r="AK19" s="38">
        <v>17.596</v>
      </c>
      <c r="AL19" s="38">
        <v>130.65100000000001</v>
      </c>
    </row>
    <row r="20" spans="1:38" ht="15.95" customHeight="1">
      <c r="A20" s="35"/>
      <c r="B20" s="36"/>
      <c r="C20" s="37">
        <v>45047</v>
      </c>
      <c r="D20" s="38">
        <v>575.21199999999999</v>
      </c>
      <c r="E20" s="38">
        <v>0</v>
      </c>
      <c r="F20" s="38">
        <v>458.35199999999998</v>
      </c>
      <c r="G20" s="38">
        <v>7978.9790000000003</v>
      </c>
      <c r="H20" s="38">
        <v>201.309</v>
      </c>
      <c r="I20" s="38">
        <v>61.273000000000003</v>
      </c>
      <c r="J20" s="38">
        <v>2074.2049999999999</v>
      </c>
      <c r="K20" s="38">
        <v>856.25400000000002</v>
      </c>
      <c r="L20" s="38">
        <v>2129.232</v>
      </c>
      <c r="M20" s="38">
        <v>48.023000000000003</v>
      </c>
      <c r="N20" s="38">
        <v>4</v>
      </c>
      <c r="O20" s="38">
        <v>149.928</v>
      </c>
      <c r="P20" s="38">
        <v>82.093000000000004</v>
      </c>
      <c r="Q20" s="38">
        <v>4491.7389999999996</v>
      </c>
      <c r="R20" s="38">
        <v>14583.888999999999</v>
      </c>
      <c r="S20" s="38">
        <v>40694.294000000002</v>
      </c>
      <c r="T20" s="38">
        <v>3025.6379999999999</v>
      </c>
      <c r="U20" s="38">
        <v>706.43799999999999</v>
      </c>
      <c r="V20" s="38">
        <v>9220.6419999999998</v>
      </c>
      <c r="W20" s="38">
        <v>396.72500000000002</v>
      </c>
      <c r="X20" s="38">
        <v>20801.918000000001</v>
      </c>
      <c r="Y20" s="38">
        <v>1E-3</v>
      </c>
      <c r="Z20" s="38">
        <v>2710.4740000000002</v>
      </c>
      <c r="AA20" s="38">
        <v>14128.655000000001</v>
      </c>
      <c r="AB20" s="38">
        <v>0</v>
      </c>
      <c r="AC20" s="38">
        <v>1562.83</v>
      </c>
      <c r="AD20" s="38">
        <v>200.46700000000001</v>
      </c>
      <c r="AE20" s="38">
        <v>10</v>
      </c>
      <c r="AF20" s="38">
        <v>2.089</v>
      </c>
      <c r="AG20" s="38">
        <v>0</v>
      </c>
      <c r="AH20" s="38">
        <v>2322.0219999999999</v>
      </c>
      <c r="AI20" s="38">
        <v>1064.7619999999999</v>
      </c>
      <c r="AJ20" s="38">
        <v>549.952</v>
      </c>
      <c r="AK20" s="38">
        <v>5.5149999999999997</v>
      </c>
      <c r="AL20" s="38">
        <v>270.36500000000001</v>
      </c>
    </row>
    <row r="21" spans="1:38" ht="15.95" customHeight="1">
      <c r="A21" s="35"/>
      <c r="B21" s="36"/>
      <c r="C21" s="37">
        <v>45078</v>
      </c>
      <c r="D21" s="38">
        <v>1107.519</v>
      </c>
      <c r="E21" s="38">
        <v>0</v>
      </c>
      <c r="F21" s="38">
        <v>275.30099999999999</v>
      </c>
      <c r="G21" s="38">
        <v>5612.1670000000004</v>
      </c>
      <c r="H21" s="38">
        <v>3950.6309999999999</v>
      </c>
      <c r="I21" s="38">
        <v>55.604999999999997</v>
      </c>
      <c r="J21" s="38">
        <v>1436.2059999999999</v>
      </c>
      <c r="K21" s="38">
        <v>711.745</v>
      </c>
      <c r="L21" s="38">
        <v>2324.9</v>
      </c>
      <c r="M21" s="38">
        <v>40.487000000000002</v>
      </c>
      <c r="N21" s="38">
        <v>8.4559999999999995</v>
      </c>
      <c r="O21" s="38">
        <v>269.96699999999998</v>
      </c>
      <c r="P21" s="38">
        <v>63.704000000000001</v>
      </c>
      <c r="Q21" s="38">
        <v>7044.0069999999996</v>
      </c>
      <c r="R21" s="38">
        <v>12246.921</v>
      </c>
      <c r="S21" s="38">
        <v>55119.432999999997</v>
      </c>
      <c r="T21" s="38">
        <v>4581.3620000000001</v>
      </c>
      <c r="U21" s="38">
        <v>1156.5920000000001</v>
      </c>
      <c r="V21" s="38">
        <v>5268.7359999999999</v>
      </c>
      <c r="W21" s="38">
        <v>120.092</v>
      </c>
      <c r="X21" s="38">
        <v>21457.440999999999</v>
      </c>
      <c r="Y21" s="38">
        <v>0</v>
      </c>
      <c r="Z21" s="38">
        <v>1285.5619999999999</v>
      </c>
      <c r="AA21" s="38">
        <v>10268.376</v>
      </c>
      <c r="AB21" s="38">
        <v>0</v>
      </c>
      <c r="AC21" s="38">
        <v>3248.37</v>
      </c>
      <c r="AD21" s="38">
        <v>385.80799999999999</v>
      </c>
      <c r="AE21" s="38">
        <v>10</v>
      </c>
      <c r="AF21" s="38">
        <v>1.4419999999999999</v>
      </c>
      <c r="AG21" s="38">
        <v>0</v>
      </c>
      <c r="AH21" s="38">
        <v>926.45100000000002</v>
      </c>
      <c r="AI21" s="38">
        <v>822.88</v>
      </c>
      <c r="AJ21" s="38">
        <v>298.81</v>
      </c>
      <c r="AK21" s="38">
        <v>2.581</v>
      </c>
      <c r="AL21" s="38">
        <v>530.66300000000001</v>
      </c>
    </row>
    <row r="22" spans="1:38" ht="15.95" customHeight="1">
      <c r="A22" s="35"/>
      <c r="B22" s="36"/>
      <c r="C22" s="37">
        <v>45108</v>
      </c>
      <c r="D22" s="38">
        <v>404.613</v>
      </c>
      <c r="E22" s="38">
        <v>0</v>
      </c>
      <c r="F22" s="38">
        <v>594.57799999999997</v>
      </c>
      <c r="G22" s="38">
        <v>991.05</v>
      </c>
      <c r="H22" s="38">
        <v>1524.729</v>
      </c>
      <c r="I22" s="38">
        <v>72.462000000000003</v>
      </c>
      <c r="J22" s="38">
        <v>950.36800000000005</v>
      </c>
      <c r="K22" s="38">
        <v>859.82399999999996</v>
      </c>
      <c r="L22" s="38">
        <v>2425.4140000000002</v>
      </c>
      <c r="M22" s="38">
        <v>18.454000000000001</v>
      </c>
      <c r="N22" s="38">
        <v>8.4000000000000005E-2</v>
      </c>
      <c r="O22" s="38">
        <v>347.47899999999998</v>
      </c>
      <c r="P22" s="38">
        <v>3.0880000000000001</v>
      </c>
      <c r="Q22" s="38">
        <v>14192.614</v>
      </c>
      <c r="R22" s="38">
        <v>9595.4519999999993</v>
      </c>
      <c r="S22" s="38">
        <v>59443.792000000001</v>
      </c>
      <c r="T22" s="38">
        <v>8816.7729999999992</v>
      </c>
      <c r="U22" s="38">
        <v>3237.866</v>
      </c>
      <c r="V22" s="38">
        <v>4369.9539999999997</v>
      </c>
      <c r="W22" s="38">
        <v>167.05</v>
      </c>
      <c r="X22" s="38">
        <v>10858.213</v>
      </c>
      <c r="Y22" s="38">
        <v>0</v>
      </c>
      <c r="Z22" s="38">
        <v>872.93200000000002</v>
      </c>
      <c r="AA22" s="38">
        <v>4981.8159999999998</v>
      </c>
      <c r="AB22" s="38">
        <v>0</v>
      </c>
      <c r="AC22" s="38">
        <v>1425.6410000000001</v>
      </c>
      <c r="AD22" s="38">
        <v>295.36200000000002</v>
      </c>
      <c r="AE22" s="38">
        <v>27</v>
      </c>
      <c r="AF22" s="38">
        <v>0</v>
      </c>
      <c r="AG22" s="38">
        <v>57.96</v>
      </c>
      <c r="AH22" s="38">
        <v>2384.8319999999999</v>
      </c>
      <c r="AI22" s="38">
        <v>284.38600000000002</v>
      </c>
      <c r="AJ22" s="38">
        <v>189.88900000000001</v>
      </c>
      <c r="AK22" s="38">
        <v>0</v>
      </c>
      <c r="AL22" s="38">
        <v>372.67200000000003</v>
      </c>
    </row>
    <row r="23" spans="1:38" ht="15.95" customHeight="1">
      <c r="A23" s="35"/>
      <c r="B23" s="36"/>
      <c r="C23" s="37">
        <v>45139</v>
      </c>
      <c r="D23" s="38">
        <v>120.38200000000001</v>
      </c>
      <c r="E23" s="38">
        <v>0</v>
      </c>
      <c r="F23" s="38">
        <v>479.38200000000001</v>
      </c>
      <c r="G23" s="38">
        <v>261.25799999999998</v>
      </c>
      <c r="H23" s="38">
        <v>478.185</v>
      </c>
      <c r="I23" s="38">
        <v>147.59800000000001</v>
      </c>
      <c r="J23" s="38">
        <v>930.70399999999995</v>
      </c>
      <c r="K23" s="38">
        <v>983.322</v>
      </c>
      <c r="L23" s="38">
        <v>1683.6030000000001</v>
      </c>
      <c r="M23" s="38">
        <v>7.8929999999999998</v>
      </c>
      <c r="N23" s="38">
        <v>12.907999999999999</v>
      </c>
      <c r="O23" s="38">
        <v>150.47499999999999</v>
      </c>
      <c r="P23" s="38">
        <v>165.44800000000001</v>
      </c>
      <c r="Q23" s="38">
        <v>6832.4340000000002</v>
      </c>
      <c r="R23" s="38">
        <v>11520.034</v>
      </c>
      <c r="S23" s="38">
        <v>19010.477999999999</v>
      </c>
      <c r="T23" s="38">
        <v>5543.0479999999998</v>
      </c>
      <c r="U23" s="38">
        <v>682.24</v>
      </c>
      <c r="V23" s="38">
        <v>5284.732</v>
      </c>
      <c r="W23" s="38">
        <v>131.10900000000001</v>
      </c>
      <c r="X23" s="38">
        <v>7399.3090000000002</v>
      </c>
      <c r="Y23" s="38">
        <v>521.58900000000006</v>
      </c>
      <c r="Z23" s="38">
        <v>337.23099999999999</v>
      </c>
      <c r="AA23" s="38">
        <v>1722.5129999999999</v>
      </c>
      <c r="AB23" s="38">
        <v>0</v>
      </c>
      <c r="AC23" s="38">
        <v>1527.1389999999999</v>
      </c>
      <c r="AD23" s="38">
        <v>251.91900000000001</v>
      </c>
      <c r="AE23" s="38">
        <v>193.68</v>
      </c>
      <c r="AF23" s="38">
        <v>0</v>
      </c>
      <c r="AG23" s="38">
        <v>1908.96</v>
      </c>
      <c r="AH23" s="38">
        <v>3565.04</v>
      </c>
      <c r="AI23" s="38">
        <v>220.98</v>
      </c>
      <c r="AJ23" s="38">
        <v>156.02699999999999</v>
      </c>
      <c r="AK23" s="38">
        <v>0</v>
      </c>
      <c r="AL23" s="38">
        <v>284.31200000000001</v>
      </c>
    </row>
    <row r="24" spans="1:38" s="43" customFormat="1" ht="15.95" customHeight="1">
      <c r="A24" s="39"/>
      <c r="B24" s="40"/>
      <c r="C24" s="41">
        <v>45170</v>
      </c>
      <c r="D24" s="42">
        <v>128.828</v>
      </c>
      <c r="E24" s="42">
        <v>0</v>
      </c>
      <c r="F24" s="42">
        <v>363.69200000000001</v>
      </c>
      <c r="G24" s="42">
        <v>177.52699999999999</v>
      </c>
      <c r="H24" s="42">
        <v>289.48399999999998</v>
      </c>
      <c r="I24" s="42">
        <v>240.60300000000001</v>
      </c>
      <c r="J24" s="42">
        <v>954.92100000000005</v>
      </c>
      <c r="K24" s="42">
        <v>978.37900000000002</v>
      </c>
      <c r="L24" s="42">
        <v>2190.1770000000001</v>
      </c>
      <c r="M24" s="42">
        <v>15.096</v>
      </c>
      <c r="N24" s="42">
        <v>2.69</v>
      </c>
      <c r="O24" s="42">
        <v>167.84700000000001</v>
      </c>
      <c r="P24" s="42">
        <v>4.2450000000000001</v>
      </c>
      <c r="Q24" s="42">
        <v>5269.2209999999995</v>
      </c>
      <c r="R24" s="42">
        <v>11368.133</v>
      </c>
      <c r="S24" s="42">
        <v>42049.521000000001</v>
      </c>
      <c r="T24" s="42">
        <v>10657.933999999999</v>
      </c>
      <c r="U24" s="42">
        <v>446.90899999999999</v>
      </c>
      <c r="V24" s="42">
        <v>6713.32</v>
      </c>
      <c r="W24" s="42">
        <v>111.76</v>
      </c>
      <c r="X24" s="42">
        <v>10389.092000000001</v>
      </c>
      <c r="Y24" s="42">
        <v>5218.0320000000002</v>
      </c>
      <c r="Z24" s="42">
        <v>817.899</v>
      </c>
      <c r="AA24" s="42">
        <v>6172.7650000000003</v>
      </c>
      <c r="AB24" s="42">
        <v>0</v>
      </c>
      <c r="AC24" s="42">
        <v>2561.5569999999998</v>
      </c>
      <c r="AD24" s="42">
        <v>3584.7649999999999</v>
      </c>
      <c r="AE24" s="42">
        <v>190.33600000000001</v>
      </c>
      <c r="AF24" s="42">
        <v>2.5000000000000001E-2</v>
      </c>
      <c r="AG24" s="42">
        <v>373</v>
      </c>
      <c r="AH24" s="42">
        <v>3823.1880000000001</v>
      </c>
      <c r="AI24" s="42">
        <v>454.13900000000001</v>
      </c>
      <c r="AJ24" s="42">
        <v>192.149</v>
      </c>
      <c r="AK24" s="42">
        <v>0</v>
      </c>
      <c r="AL24" s="42">
        <v>318.28199999999998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107.01599906962835</v>
      </c>
      <c r="E26" s="38" t="str">
        <f t="shared" si="0"/>
        <v>-</v>
      </c>
      <c r="F26" s="38">
        <f t="shared" si="0"/>
        <v>75.866845229900164</v>
      </c>
      <c r="G26" s="38">
        <f t="shared" si="0"/>
        <v>67.950837869079606</v>
      </c>
      <c r="H26" s="38">
        <f t="shared" si="0"/>
        <v>60.53807626755335</v>
      </c>
      <c r="I26" s="38">
        <f t="shared" si="0"/>
        <v>163.01237144134743</v>
      </c>
      <c r="J26" s="38">
        <f t="shared" si="0"/>
        <v>102.60200880193919</v>
      </c>
      <c r="K26" s="38">
        <f t="shared" si="0"/>
        <v>99.497316240254975</v>
      </c>
      <c r="L26" s="38">
        <f t="shared" si="0"/>
        <v>130.08868480277121</v>
      </c>
      <c r="M26" s="38">
        <f t="shared" si="0"/>
        <v>191.25807677689093</v>
      </c>
      <c r="N26" s="38">
        <f t="shared" si="0"/>
        <v>20.839789277967153</v>
      </c>
      <c r="O26" s="38">
        <f t="shared" si="0"/>
        <v>111.5447748795481</v>
      </c>
      <c r="P26" s="38">
        <f t="shared" si="0"/>
        <v>2.5657608432861077</v>
      </c>
      <c r="Q26" s="38">
        <f t="shared" si="0"/>
        <v>77.120701056168258</v>
      </c>
      <c r="R26" s="38">
        <f t="shared" si="0"/>
        <v>98.681418822201394</v>
      </c>
      <c r="S26" s="38">
        <f t="shared" si="0"/>
        <v>221.19128724695929</v>
      </c>
      <c r="T26" s="38">
        <f t="shared" si="0"/>
        <v>192.2756938060071</v>
      </c>
      <c r="U26" s="38">
        <f t="shared" si="0"/>
        <v>65.506126876172615</v>
      </c>
      <c r="V26" s="38">
        <f t="shared" si="0"/>
        <v>127.03236417665079</v>
      </c>
      <c r="W26" s="38">
        <f t="shared" si="0"/>
        <v>85.242050507592921</v>
      </c>
      <c r="X26" s="38">
        <f t="shared" si="0"/>
        <v>140.40624604270479</v>
      </c>
      <c r="Y26" s="38">
        <f t="shared" si="0"/>
        <v>1000.4106681697658</v>
      </c>
      <c r="Z26" s="38">
        <f t="shared" si="0"/>
        <v>242.53375282818007</v>
      </c>
      <c r="AA26" s="38">
        <f t="shared" si="0"/>
        <v>358.35810818263781</v>
      </c>
      <c r="AB26" s="38" t="str">
        <f t="shared" si="0"/>
        <v>-</v>
      </c>
      <c r="AC26" s="38">
        <f t="shared" si="0"/>
        <v>167.73568090396486</v>
      </c>
      <c r="AD26" s="38">
        <f t="shared" si="0"/>
        <v>1422.9831811018621</v>
      </c>
      <c r="AE26" s="38">
        <f t="shared" si="0"/>
        <v>98.273440726972325</v>
      </c>
      <c r="AF26" s="38" t="str">
        <f t="shared" si="0"/>
        <v>-</v>
      </c>
      <c r="AG26" s="38">
        <f t="shared" si="0"/>
        <v>19.539435085072498</v>
      </c>
      <c r="AH26" s="38">
        <f t="shared" si="0"/>
        <v>107.24109687408838</v>
      </c>
      <c r="AI26" s="38">
        <f t="shared" si="0"/>
        <v>205.51135849398139</v>
      </c>
      <c r="AJ26" s="38">
        <f t="shared" si="0"/>
        <v>123.15112128029125</v>
      </c>
      <c r="AK26" s="38" t="str">
        <f t="shared" si="0"/>
        <v>-</v>
      </c>
      <c r="AL26" s="38">
        <f t="shared" si="0"/>
        <v>111.94814147837586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120.54758629724243</v>
      </c>
      <c r="E27" s="38" t="str">
        <f t="shared" si="1"/>
        <v>-</v>
      </c>
      <c r="F27" s="38">
        <f t="shared" si="1"/>
        <v>65.888141685266234</v>
      </c>
      <c r="G27" s="38">
        <f t="shared" si="1"/>
        <v>87.398768234025681</v>
      </c>
      <c r="H27" s="38">
        <f t="shared" si="1"/>
        <v>33.204827181975951</v>
      </c>
      <c r="I27" s="38">
        <f t="shared" si="1"/>
        <v>115.84773387131722</v>
      </c>
      <c r="J27" s="38">
        <f t="shared" si="1"/>
        <v>115.52549090297597</v>
      </c>
      <c r="K27" s="38">
        <f t="shared" si="1"/>
        <v>367.72179730516979</v>
      </c>
      <c r="L27" s="38">
        <f t="shared" si="1"/>
        <v>159.56632067615683</v>
      </c>
      <c r="M27" s="38">
        <f t="shared" si="1"/>
        <v>113.73464928802832</v>
      </c>
      <c r="N27" s="38">
        <f t="shared" si="1"/>
        <v>103.06513409961686</v>
      </c>
      <c r="O27" s="38">
        <f t="shared" si="1"/>
        <v>106.08121346184231</v>
      </c>
      <c r="P27" s="38">
        <f t="shared" si="1"/>
        <v>11.902425346978832</v>
      </c>
      <c r="Q27" s="38">
        <f t="shared" si="1"/>
        <v>174.20818608581632</v>
      </c>
      <c r="R27" s="38">
        <f t="shared" si="1"/>
        <v>104.21079852515211</v>
      </c>
      <c r="S27" s="38">
        <f t="shared" si="1"/>
        <v>98.575346144648506</v>
      </c>
      <c r="T27" s="38">
        <f t="shared" si="1"/>
        <v>175.79088243676898</v>
      </c>
      <c r="U27" s="38">
        <f t="shared" si="1"/>
        <v>209.39567441947636</v>
      </c>
      <c r="V27" s="38">
        <f t="shared" si="1"/>
        <v>216.78598530717687</v>
      </c>
      <c r="W27" s="38">
        <f t="shared" si="1"/>
        <v>36.311415222462657</v>
      </c>
      <c r="X27" s="38">
        <f t="shared" si="1"/>
        <v>92.072951547847026</v>
      </c>
      <c r="Y27" s="38">
        <f t="shared" si="1"/>
        <v>157.84475769859034</v>
      </c>
      <c r="Z27" s="38">
        <f t="shared" si="1"/>
        <v>63.079459855917364</v>
      </c>
      <c r="AA27" s="38">
        <f t="shared" si="1"/>
        <v>73.771063886643759</v>
      </c>
      <c r="AB27" s="38" t="str">
        <f t="shared" si="1"/>
        <v>-</v>
      </c>
      <c r="AC27" s="38">
        <f t="shared" si="1"/>
        <v>104.18427944436827</v>
      </c>
      <c r="AD27" s="38">
        <f t="shared" si="1"/>
        <v>152.79494554431813</v>
      </c>
      <c r="AE27" s="38">
        <f t="shared" si="1"/>
        <v>18.937850229240958</v>
      </c>
      <c r="AF27" s="38">
        <f t="shared" si="1"/>
        <v>39.0625</v>
      </c>
      <c r="AG27" s="38">
        <f t="shared" si="1"/>
        <v>3108.333333333333</v>
      </c>
      <c r="AH27" s="38">
        <f t="shared" si="1"/>
        <v>116.76448481846199</v>
      </c>
      <c r="AI27" s="38">
        <f t="shared" si="1"/>
        <v>82.787932703438287</v>
      </c>
      <c r="AJ27" s="38">
        <f t="shared" si="1"/>
        <v>117.73475077356699</v>
      </c>
      <c r="AK27" s="38" t="str">
        <f t="shared" si="1"/>
        <v>-</v>
      </c>
      <c r="AL27" s="38">
        <f t="shared" si="1"/>
        <v>95.97879481449985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44805</v>
      </c>
      <c r="B33" s="36">
        <v>44805</v>
      </c>
      <c r="C33" s="37">
        <v>44805</v>
      </c>
      <c r="D33" s="54">
        <v>3369.6609774583835</v>
      </c>
      <c r="E33" s="54">
        <v>0</v>
      </c>
      <c r="F33" s="54">
        <v>2359.996157497319</v>
      </c>
      <c r="G33" s="54">
        <v>1031.4012396429748</v>
      </c>
      <c r="H33" s="54">
        <v>599.1288143214199</v>
      </c>
      <c r="I33" s="54">
        <v>2108.0579809234</v>
      </c>
      <c r="J33" s="54">
        <v>1321.3586994261962</v>
      </c>
      <c r="K33" s="54">
        <v>1436.7845300960291</v>
      </c>
      <c r="L33" s="54">
        <v>762.1749237385626</v>
      </c>
      <c r="M33" s="54">
        <v>849.27265878098387</v>
      </c>
      <c r="N33" s="54">
        <v>466.59616858237553</v>
      </c>
      <c r="O33" s="54">
        <v>1565.8857765839784</v>
      </c>
      <c r="P33" s="54">
        <v>1450.7422402916025</v>
      </c>
      <c r="Q33" s="54">
        <v>478.6480090879366</v>
      </c>
      <c r="R33" s="54">
        <v>303.7298679248085</v>
      </c>
      <c r="S33" s="54">
        <v>46.63050979459782</v>
      </c>
      <c r="T33" s="54">
        <v>59.49059748817718</v>
      </c>
      <c r="U33" s="54">
        <v>58.118883183087497</v>
      </c>
      <c r="V33" s="54">
        <v>329.78244611286027</v>
      </c>
      <c r="W33" s="54">
        <v>145.69241216185483</v>
      </c>
      <c r="X33" s="54">
        <v>112.3977643017123</v>
      </c>
      <c r="Y33" s="54">
        <v>575.79472139875372</v>
      </c>
      <c r="Z33" s="54">
        <v>428.15339456447049</v>
      </c>
      <c r="AA33" s="54">
        <v>56.005215441099757</v>
      </c>
      <c r="AB33" s="54">
        <v>0</v>
      </c>
      <c r="AC33" s="54">
        <v>67.471403953098388</v>
      </c>
      <c r="AD33" s="54">
        <v>914.30444374731474</v>
      </c>
      <c r="AE33" s="54">
        <v>1097.5925759360673</v>
      </c>
      <c r="AF33" s="54">
        <v>90.34375</v>
      </c>
      <c r="AG33" s="54">
        <v>1373.0833333333333</v>
      </c>
      <c r="AH33" s="54">
        <v>338.71955912045212</v>
      </c>
      <c r="AI33" s="54">
        <v>291.74248437263583</v>
      </c>
      <c r="AJ33" s="54">
        <v>790.82354707269997</v>
      </c>
      <c r="AK33" s="54">
        <v>0</v>
      </c>
      <c r="AL33" s="54">
        <v>938.10543789974577</v>
      </c>
    </row>
    <row r="34" spans="1:38" ht="15.95" customHeight="1">
      <c r="A34" s="35"/>
      <c r="B34" s="36"/>
      <c r="C34" s="37">
        <v>44835</v>
      </c>
      <c r="D34" s="54">
        <v>3627.5573978558505</v>
      </c>
      <c r="E34" s="54">
        <v>0</v>
      </c>
      <c r="F34" s="54">
        <v>2692.1908684019086</v>
      </c>
      <c r="G34" s="54">
        <v>937.81837398875234</v>
      </c>
      <c r="H34" s="54">
        <v>554.78111854065651</v>
      </c>
      <c r="I34" s="54">
        <v>1968.8130547312935</v>
      </c>
      <c r="J34" s="54">
        <v>1339.873444078471</v>
      </c>
      <c r="K34" s="54">
        <v>1538.819572520461</v>
      </c>
      <c r="L34" s="54">
        <v>758.82961003615605</v>
      </c>
      <c r="M34" s="54">
        <v>888.72512497984189</v>
      </c>
      <c r="N34" s="54">
        <v>369.02590018951355</v>
      </c>
      <c r="O34" s="54">
        <v>1482.7553957312737</v>
      </c>
      <c r="P34" s="54">
        <v>1112.9985100571146</v>
      </c>
      <c r="Q34" s="54">
        <v>532.02619508632756</v>
      </c>
      <c r="R34" s="54">
        <v>319.18142087003412</v>
      </c>
      <c r="S34" s="54">
        <v>55.813022410206621</v>
      </c>
      <c r="T34" s="54">
        <v>57.303242894103882</v>
      </c>
      <c r="U34" s="54">
        <v>56.579527618526114</v>
      </c>
      <c r="V34" s="54">
        <v>216.22645972672646</v>
      </c>
      <c r="W34" s="54">
        <v>99.805237648996936</v>
      </c>
      <c r="X34" s="54">
        <v>113.45124391253313</v>
      </c>
      <c r="Y34" s="54">
        <v>674.76488735418218</v>
      </c>
      <c r="Z34" s="54">
        <v>334.42360981859139</v>
      </c>
      <c r="AA34" s="54">
        <v>58.970313268027994</v>
      </c>
      <c r="AB34" s="54">
        <v>0</v>
      </c>
      <c r="AC34" s="54">
        <v>41.757560628544262</v>
      </c>
      <c r="AD34" s="54">
        <v>1003.6433284814707</v>
      </c>
      <c r="AE34" s="54">
        <v>1138.3537710114053</v>
      </c>
      <c r="AF34" s="54">
        <v>330.54465408805032</v>
      </c>
      <c r="AG34" s="54">
        <v>1097.5133333333333</v>
      </c>
      <c r="AH34" s="54">
        <v>328.95076152550888</v>
      </c>
      <c r="AI34" s="54">
        <v>268.97487561675507</v>
      </c>
      <c r="AJ34" s="54">
        <v>778.92094320217052</v>
      </c>
      <c r="AK34" s="54">
        <v>2476.853308530428</v>
      </c>
      <c r="AL34" s="54">
        <v>987.84900179814656</v>
      </c>
    </row>
    <row r="35" spans="1:38" ht="15.95" customHeight="1">
      <c r="A35" s="35"/>
      <c r="B35" s="36"/>
      <c r="C35" s="37">
        <v>44866</v>
      </c>
      <c r="D35" s="54">
        <v>4071.3101554699756</v>
      </c>
      <c r="E35" s="54">
        <v>0</v>
      </c>
      <c r="F35" s="54">
        <v>2646.7814202045829</v>
      </c>
      <c r="G35" s="54">
        <v>599.09863986980258</v>
      </c>
      <c r="H35" s="54">
        <v>526.88587560668918</v>
      </c>
      <c r="I35" s="54">
        <v>1663.6474165320262</v>
      </c>
      <c r="J35" s="54">
        <v>1371.6218027793966</v>
      </c>
      <c r="K35" s="54">
        <v>1312.4541517808811</v>
      </c>
      <c r="L35" s="54">
        <v>700.70650709473989</v>
      </c>
      <c r="M35" s="54">
        <v>859.38473266203368</v>
      </c>
      <c r="N35" s="54">
        <v>453.07656612529001</v>
      </c>
      <c r="O35" s="54">
        <v>1539.9126987165114</v>
      </c>
      <c r="P35" s="54">
        <v>1447.8962859460921</v>
      </c>
      <c r="Q35" s="54">
        <v>328.70303812710233</v>
      </c>
      <c r="R35" s="54">
        <v>305.63427943581911</v>
      </c>
      <c r="S35" s="54">
        <v>62.287337707894039</v>
      </c>
      <c r="T35" s="54">
        <v>82.538872571984243</v>
      </c>
      <c r="U35" s="54">
        <v>60.431466451276521</v>
      </c>
      <c r="V35" s="54">
        <v>192.6695075543177</v>
      </c>
      <c r="W35" s="54">
        <v>105.96561255449649</v>
      </c>
      <c r="X35" s="54">
        <v>117.50805547098319</v>
      </c>
      <c r="Y35" s="54">
        <v>508.05826617421599</v>
      </c>
      <c r="Z35" s="54">
        <v>184.93345051043781</v>
      </c>
      <c r="AA35" s="54">
        <v>75.239612581581369</v>
      </c>
      <c r="AB35" s="54">
        <v>0</v>
      </c>
      <c r="AC35" s="54">
        <v>64.463566189686745</v>
      </c>
      <c r="AD35" s="54">
        <v>1021.9305303983997</v>
      </c>
      <c r="AE35" s="54">
        <v>1187.4749575461685</v>
      </c>
      <c r="AF35" s="54">
        <v>435.64985163204744</v>
      </c>
      <c r="AG35" s="54">
        <v>933.25</v>
      </c>
      <c r="AH35" s="54">
        <v>319.76555913379286</v>
      </c>
      <c r="AI35" s="54">
        <v>194.95885765424717</v>
      </c>
      <c r="AJ35" s="54">
        <v>696.39480989996014</v>
      </c>
      <c r="AK35" s="54">
        <v>1854.6826957454416</v>
      </c>
      <c r="AL35" s="54">
        <v>1076.4167851321708</v>
      </c>
    </row>
    <row r="36" spans="1:38" ht="15.95" customHeight="1">
      <c r="A36" s="35">
        <v>44896</v>
      </c>
      <c r="B36" s="36">
        <v>44896</v>
      </c>
      <c r="C36" s="37">
        <v>44896</v>
      </c>
      <c r="D36" s="54">
        <v>4103.2635349470947</v>
      </c>
      <c r="E36" s="54">
        <v>0</v>
      </c>
      <c r="F36" s="54">
        <v>2843.5651990778188</v>
      </c>
      <c r="G36" s="54">
        <v>616.09354004479053</v>
      </c>
      <c r="H36" s="54">
        <v>478.98535469384183</v>
      </c>
      <c r="I36" s="54">
        <v>2316.7484480548956</v>
      </c>
      <c r="J36" s="54">
        <v>1234.483489245097</v>
      </c>
      <c r="K36" s="54">
        <v>1953.8772638076939</v>
      </c>
      <c r="L36" s="54">
        <v>674.25348596415415</v>
      </c>
      <c r="M36" s="54">
        <v>1132.3721638495508</v>
      </c>
      <c r="N36" s="54">
        <v>793.12027231467471</v>
      </c>
      <c r="O36" s="54">
        <v>1451.1902401990762</v>
      </c>
      <c r="P36" s="54">
        <v>1347.9632280355381</v>
      </c>
      <c r="Q36" s="54">
        <v>519.83559026139471</v>
      </c>
      <c r="R36" s="54">
        <v>326.34188541080431</v>
      </c>
      <c r="S36" s="54">
        <v>95.79290481162775</v>
      </c>
      <c r="T36" s="54">
        <v>95.200804404099372</v>
      </c>
      <c r="U36" s="54">
        <v>70.673637528333487</v>
      </c>
      <c r="V36" s="54">
        <v>206.95727334158775</v>
      </c>
      <c r="W36" s="54">
        <v>125.76934145111603</v>
      </c>
      <c r="X36" s="54">
        <v>165.35287554037151</v>
      </c>
      <c r="Y36" s="54">
        <v>236.14633301584553</v>
      </c>
      <c r="Z36" s="54">
        <v>299.90755518873743</v>
      </c>
      <c r="AA36" s="54">
        <v>86.211283104926338</v>
      </c>
      <c r="AB36" s="54">
        <v>0</v>
      </c>
      <c r="AC36" s="54">
        <v>54.75253328719063</v>
      </c>
      <c r="AD36" s="54">
        <v>991.45520062280173</v>
      </c>
      <c r="AE36" s="54">
        <v>1184.2140639436304</v>
      </c>
      <c r="AF36" s="54">
        <v>66.935897435897431</v>
      </c>
      <c r="AG36" s="54">
        <v>955.06060606060601</v>
      </c>
      <c r="AH36" s="54">
        <v>625.96620408797548</v>
      </c>
      <c r="AI36" s="54">
        <v>353.20427796969966</v>
      </c>
      <c r="AJ36" s="54">
        <v>884.02115086783715</v>
      </c>
      <c r="AK36" s="54">
        <v>3182.1247645528747</v>
      </c>
      <c r="AL36" s="54">
        <v>1220.8909363494895</v>
      </c>
    </row>
    <row r="37" spans="1:38" ht="15.95" customHeight="1">
      <c r="A37" s="35">
        <v>44927</v>
      </c>
      <c r="B37" s="36">
        <v>44927</v>
      </c>
      <c r="C37" s="37">
        <v>44927</v>
      </c>
      <c r="D37" s="54">
        <v>3876.3775512351135</v>
      </c>
      <c r="E37" s="54">
        <v>0</v>
      </c>
      <c r="F37" s="54">
        <v>2726.0832068242607</v>
      </c>
      <c r="G37" s="54">
        <v>500.76226009143386</v>
      </c>
      <c r="H37" s="54">
        <v>471.84583879185993</v>
      </c>
      <c r="I37" s="54">
        <v>1749.3275049437996</v>
      </c>
      <c r="J37" s="54">
        <v>1133.632973032278</v>
      </c>
      <c r="K37" s="54">
        <v>1414.9019513237179</v>
      </c>
      <c r="L37" s="54">
        <v>696.91697177387846</v>
      </c>
      <c r="M37" s="54">
        <v>1037.2502068509018</v>
      </c>
      <c r="N37" s="54">
        <v>779.12574850299404</v>
      </c>
      <c r="O37" s="54">
        <v>1327.1365883386209</v>
      </c>
      <c r="P37" s="54">
        <v>1400.8242767550071</v>
      </c>
      <c r="Q37" s="54">
        <v>661.90226995803062</v>
      </c>
      <c r="R37" s="54">
        <v>305.62357404765629</v>
      </c>
      <c r="S37" s="54">
        <v>95.800280171332261</v>
      </c>
      <c r="T37" s="54">
        <v>120.88456696336856</v>
      </c>
      <c r="U37" s="54">
        <v>76.216416198233333</v>
      </c>
      <c r="V37" s="54">
        <v>277.96942489399055</v>
      </c>
      <c r="W37" s="54">
        <v>103.59064726132452</v>
      </c>
      <c r="X37" s="54">
        <v>156.71844455169131</v>
      </c>
      <c r="Y37" s="54">
        <v>345.31578947368422</v>
      </c>
      <c r="Z37" s="54">
        <v>223.94724620383883</v>
      </c>
      <c r="AA37" s="54">
        <v>74.126464141663703</v>
      </c>
      <c r="AB37" s="54">
        <v>0</v>
      </c>
      <c r="AC37" s="54">
        <v>50.717157132617977</v>
      </c>
      <c r="AD37" s="54">
        <v>800.32576722485157</v>
      </c>
      <c r="AE37" s="54">
        <v>1278.5999999999999</v>
      </c>
      <c r="AF37" s="54">
        <v>109.29441624365482</v>
      </c>
      <c r="AG37" s="54">
        <v>1389.7142857142858</v>
      </c>
      <c r="AH37" s="54">
        <v>432.92671359581135</v>
      </c>
      <c r="AI37" s="54">
        <v>265.3879654290879</v>
      </c>
      <c r="AJ37" s="54">
        <v>938.9945051960749</v>
      </c>
      <c r="AK37" s="54">
        <v>1807.5796441870086</v>
      </c>
      <c r="AL37" s="54">
        <v>1047.5390960858106</v>
      </c>
    </row>
    <row r="38" spans="1:38" ht="15.95" customHeight="1">
      <c r="A38" s="35"/>
      <c r="B38" s="36"/>
      <c r="C38" s="37">
        <v>44958</v>
      </c>
      <c r="D38" s="54">
        <v>4289.635983881516</v>
      </c>
      <c r="E38" s="54">
        <v>0</v>
      </c>
      <c r="F38" s="54">
        <v>2800.8704511601231</v>
      </c>
      <c r="G38" s="54">
        <v>481.52421118190421</v>
      </c>
      <c r="H38" s="54">
        <v>466.29632154071959</v>
      </c>
      <c r="I38" s="54">
        <v>2010.0287178151189</v>
      </c>
      <c r="J38" s="54">
        <v>1129.6008198278457</v>
      </c>
      <c r="K38" s="54">
        <v>1474.2502270546668</v>
      </c>
      <c r="L38" s="54">
        <v>806.79655206507232</v>
      </c>
      <c r="M38" s="54">
        <v>861.05660377358492</v>
      </c>
      <c r="N38" s="54">
        <v>779</v>
      </c>
      <c r="O38" s="54">
        <v>1506.0887184699252</v>
      </c>
      <c r="P38" s="54">
        <v>1401</v>
      </c>
      <c r="Q38" s="54">
        <v>487.5667479871625</v>
      </c>
      <c r="R38" s="54">
        <v>344.19506962179065</v>
      </c>
      <c r="S38" s="54">
        <v>72.824199728957936</v>
      </c>
      <c r="T38" s="54">
        <v>170.58758106662202</v>
      </c>
      <c r="U38" s="54">
        <v>131.57692575997424</v>
      </c>
      <c r="V38" s="54">
        <v>198.52350696929733</v>
      </c>
      <c r="W38" s="54">
        <v>159.78584558513336</v>
      </c>
      <c r="X38" s="54">
        <v>143.480098323064</v>
      </c>
      <c r="Y38" s="54">
        <v>359.1</v>
      </c>
      <c r="Z38" s="54">
        <v>206.96554759730034</v>
      </c>
      <c r="AA38" s="54">
        <v>91.234363080337758</v>
      </c>
      <c r="AB38" s="54">
        <v>0</v>
      </c>
      <c r="AC38" s="54">
        <v>48.260980777692765</v>
      </c>
      <c r="AD38" s="54">
        <v>630.37672258739656</v>
      </c>
      <c r="AE38" s="54">
        <v>1338.218431990827</v>
      </c>
      <c r="AF38" s="54">
        <v>374.114237478897</v>
      </c>
      <c r="AG38" s="54">
        <v>1086.6875</v>
      </c>
      <c r="AH38" s="54">
        <v>473.00384596454961</v>
      </c>
      <c r="AI38" s="54">
        <v>290.43556589254393</v>
      </c>
      <c r="AJ38" s="54">
        <v>967.36197433895984</v>
      </c>
      <c r="AK38" s="54">
        <v>1738.3503184713377</v>
      </c>
      <c r="AL38" s="54">
        <v>836.58031850148768</v>
      </c>
    </row>
    <row r="39" spans="1:38" ht="15.95" customHeight="1">
      <c r="A39" s="35"/>
      <c r="B39" s="36"/>
      <c r="C39" s="37">
        <v>44986</v>
      </c>
      <c r="D39" s="54">
        <v>4171.0594191197333</v>
      </c>
      <c r="E39" s="54">
        <v>0</v>
      </c>
      <c r="F39" s="54">
        <v>2734.5776816423045</v>
      </c>
      <c r="G39" s="54">
        <v>484.05133569707317</v>
      </c>
      <c r="H39" s="54">
        <v>468.32351426201438</v>
      </c>
      <c r="I39" s="54">
        <v>1791.1353080870867</v>
      </c>
      <c r="J39" s="54">
        <v>1081.2166932375155</v>
      </c>
      <c r="K39" s="54">
        <v>1351.2499422663564</v>
      </c>
      <c r="L39" s="54">
        <v>660.56270759570089</v>
      </c>
      <c r="M39" s="54">
        <v>881.3349809885932</v>
      </c>
      <c r="N39" s="54">
        <v>545.26503972758235</v>
      </c>
      <c r="O39" s="54">
        <v>1503.1762735584998</v>
      </c>
      <c r="P39" s="54">
        <v>824.14685200327062</v>
      </c>
      <c r="Q39" s="54">
        <v>438.5049655666574</v>
      </c>
      <c r="R39" s="54">
        <v>305.09583615936947</v>
      </c>
      <c r="S39" s="54">
        <v>55.623644544764645</v>
      </c>
      <c r="T39" s="54">
        <v>94.311857322498255</v>
      </c>
      <c r="U39" s="54">
        <v>81.768885102941212</v>
      </c>
      <c r="V39" s="54">
        <v>328.18415194805766</v>
      </c>
      <c r="W39" s="54">
        <v>143.23837608440593</v>
      </c>
      <c r="X39" s="54">
        <v>117.11482080766318</v>
      </c>
      <c r="Y39" s="54">
        <v>0</v>
      </c>
      <c r="Z39" s="54">
        <v>188.76025100978998</v>
      </c>
      <c r="AA39" s="54">
        <v>90.321120127280679</v>
      </c>
      <c r="AB39" s="54">
        <v>0</v>
      </c>
      <c r="AC39" s="54">
        <v>60.409892491112245</v>
      </c>
      <c r="AD39" s="54">
        <v>666.38551486692961</v>
      </c>
      <c r="AE39" s="54">
        <v>1252.7787459819526</v>
      </c>
      <c r="AF39" s="54">
        <v>298.38117961443027</v>
      </c>
      <c r="AG39" s="54">
        <v>1519</v>
      </c>
      <c r="AH39" s="54">
        <v>407.91215889386422</v>
      </c>
      <c r="AI39" s="54">
        <v>300.52965794440092</v>
      </c>
      <c r="AJ39" s="54">
        <v>777.88148282270458</v>
      </c>
      <c r="AK39" s="54">
        <v>2087.002682163612</v>
      </c>
      <c r="AL39" s="54">
        <v>897.98807429130011</v>
      </c>
    </row>
    <row r="40" spans="1:38" ht="15.95" customHeight="1">
      <c r="A40" s="35"/>
      <c r="B40" s="36"/>
      <c r="C40" s="37">
        <v>45017</v>
      </c>
      <c r="D40" s="54">
        <v>3682.4555728810124</v>
      </c>
      <c r="E40" s="54">
        <v>0</v>
      </c>
      <c r="F40" s="54">
        <v>2827.981896376738</v>
      </c>
      <c r="G40" s="54">
        <v>550.14155901826541</v>
      </c>
      <c r="H40" s="54">
        <v>459.47796388949314</v>
      </c>
      <c r="I40" s="54">
        <v>1714.245796797707</v>
      </c>
      <c r="J40" s="54">
        <v>1103.7609281949369</v>
      </c>
      <c r="K40" s="54">
        <v>988.11075898681293</v>
      </c>
      <c r="L40" s="54">
        <v>636.90092001350581</v>
      </c>
      <c r="M40" s="54">
        <v>951.35150933917896</v>
      </c>
      <c r="N40" s="54">
        <v>766.04787077826722</v>
      </c>
      <c r="O40" s="54">
        <v>1675.3962090490727</v>
      </c>
      <c r="P40" s="54">
        <v>988.31079040594693</v>
      </c>
      <c r="Q40" s="54">
        <v>447.61478225865335</v>
      </c>
      <c r="R40" s="54">
        <v>332.55977811856826</v>
      </c>
      <c r="S40" s="54">
        <v>76.890811458373676</v>
      </c>
      <c r="T40" s="54">
        <v>101.32128252991892</v>
      </c>
      <c r="U40" s="54">
        <v>85.911984552924366</v>
      </c>
      <c r="V40" s="54">
        <v>285.54292478498752</v>
      </c>
      <c r="W40" s="54">
        <v>140.5839232607515</v>
      </c>
      <c r="X40" s="54">
        <v>102.27984837805418</v>
      </c>
      <c r="Y40" s="54">
        <v>221.5</v>
      </c>
      <c r="Z40" s="54">
        <v>220.36724926264438</v>
      </c>
      <c r="AA40" s="54">
        <v>69.409893551145913</v>
      </c>
      <c r="AB40" s="54">
        <v>0</v>
      </c>
      <c r="AC40" s="54">
        <v>77.015776558396354</v>
      </c>
      <c r="AD40" s="54">
        <v>656.9793876511186</v>
      </c>
      <c r="AE40" s="54">
        <v>1148.0872980251347</v>
      </c>
      <c r="AF40" s="54">
        <v>253.66678260869566</v>
      </c>
      <c r="AG40" s="54">
        <v>0</v>
      </c>
      <c r="AH40" s="54">
        <v>271.468951059186</v>
      </c>
      <c r="AI40" s="54">
        <v>238.23398523801097</v>
      </c>
      <c r="AJ40" s="54">
        <v>731.31081933036091</v>
      </c>
      <c r="AK40" s="54">
        <v>1468.3731529893157</v>
      </c>
      <c r="AL40" s="54">
        <v>944.80035361382613</v>
      </c>
    </row>
    <row r="41" spans="1:38" ht="15.95" customHeight="1">
      <c r="A41" s="35"/>
      <c r="B41" s="36"/>
      <c r="C41" s="37">
        <v>45047</v>
      </c>
      <c r="D41" s="54">
        <v>2770.7441708448364</v>
      </c>
      <c r="E41" s="54">
        <v>0</v>
      </c>
      <c r="F41" s="54">
        <v>3043.9824436241142</v>
      </c>
      <c r="G41" s="54">
        <v>447.77153355084658</v>
      </c>
      <c r="H41" s="54">
        <v>458.88782915815983</v>
      </c>
      <c r="I41" s="54">
        <v>993.61332071222228</v>
      </c>
      <c r="J41" s="54">
        <v>1006.479411629998</v>
      </c>
      <c r="K41" s="54">
        <v>839.88600929163545</v>
      </c>
      <c r="L41" s="54">
        <v>594.83078123943278</v>
      </c>
      <c r="M41" s="54">
        <v>623.10632405305796</v>
      </c>
      <c r="N41" s="54">
        <v>766</v>
      </c>
      <c r="O41" s="54">
        <v>1374.3533762872846</v>
      </c>
      <c r="P41" s="54">
        <v>865.05494987392353</v>
      </c>
      <c r="Q41" s="54">
        <v>430.29370673585441</v>
      </c>
      <c r="R41" s="54">
        <v>309.15812743774995</v>
      </c>
      <c r="S41" s="54">
        <v>89.483625787929881</v>
      </c>
      <c r="T41" s="54">
        <v>98.155471011403208</v>
      </c>
      <c r="U41" s="54">
        <v>58.201182552467444</v>
      </c>
      <c r="V41" s="54">
        <v>264.34332685294584</v>
      </c>
      <c r="W41" s="54">
        <v>164.53481378788834</v>
      </c>
      <c r="X41" s="54">
        <v>106.48398142902015</v>
      </c>
      <c r="Y41" s="54">
        <v>607</v>
      </c>
      <c r="Z41" s="54">
        <v>177.22681272722039</v>
      </c>
      <c r="AA41" s="54">
        <v>60.194407110938727</v>
      </c>
      <c r="AB41" s="54">
        <v>0</v>
      </c>
      <c r="AC41" s="54">
        <v>109.09666246488742</v>
      </c>
      <c r="AD41" s="54">
        <v>527.12319733422464</v>
      </c>
      <c r="AE41" s="54">
        <v>1445.4</v>
      </c>
      <c r="AF41" s="54">
        <v>437.78362853039732</v>
      </c>
      <c r="AG41" s="54">
        <v>0</v>
      </c>
      <c r="AH41" s="54">
        <v>311.01638055108862</v>
      </c>
      <c r="AI41" s="54">
        <v>222.77428195221091</v>
      </c>
      <c r="AJ41" s="54">
        <v>574.5138830297916</v>
      </c>
      <c r="AK41" s="54">
        <v>1096.0221214868541</v>
      </c>
      <c r="AL41" s="54">
        <v>913.68978602999641</v>
      </c>
    </row>
    <row r="42" spans="1:38" ht="15.95" customHeight="1">
      <c r="A42" s="35"/>
      <c r="B42" s="36"/>
      <c r="C42" s="37">
        <v>45078</v>
      </c>
      <c r="D42" s="54">
        <v>1851.9251263409476</v>
      </c>
      <c r="E42" s="54">
        <v>0</v>
      </c>
      <c r="F42" s="54">
        <v>1713.8495283344412</v>
      </c>
      <c r="G42" s="54">
        <v>399.04543449972181</v>
      </c>
      <c r="H42" s="54">
        <v>350.22157878070612</v>
      </c>
      <c r="I42" s="54">
        <v>915.30049455984181</v>
      </c>
      <c r="J42" s="54">
        <v>978.50395695325039</v>
      </c>
      <c r="K42" s="54">
        <v>926.19428306486168</v>
      </c>
      <c r="L42" s="54">
        <v>540.34833584240175</v>
      </c>
      <c r="M42" s="54">
        <v>474.86716723886684</v>
      </c>
      <c r="N42" s="54">
        <v>784.82793282876071</v>
      </c>
      <c r="O42" s="54">
        <v>924.4585041875489</v>
      </c>
      <c r="P42" s="54">
        <v>778.07420256184855</v>
      </c>
      <c r="Q42" s="54">
        <v>369.33977393832799</v>
      </c>
      <c r="R42" s="54">
        <v>309.02330071370591</v>
      </c>
      <c r="S42" s="54">
        <v>67.506331514694637</v>
      </c>
      <c r="T42" s="54">
        <v>89.593071230782471</v>
      </c>
      <c r="U42" s="54">
        <v>83.722367092284912</v>
      </c>
      <c r="V42" s="54">
        <v>295.49431951041009</v>
      </c>
      <c r="W42" s="54">
        <v>182.43094460913301</v>
      </c>
      <c r="X42" s="54">
        <v>107.29092122401734</v>
      </c>
      <c r="Y42" s="54">
        <v>0</v>
      </c>
      <c r="Z42" s="54">
        <v>280.27548651873656</v>
      </c>
      <c r="AA42" s="54">
        <v>54.769721326916745</v>
      </c>
      <c r="AB42" s="54">
        <v>0</v>
      </c>
      <c r="AC42" s="54">
        <v>111.30455797830912</v>
      </c>
      <c r="AD42" s="54">
        <v>814.76030305229551</v>
      </c>
      <c r="AE42" s="54">
        <v>1444.2</v>
      </c>
      <c r="AF42" s="54">
        <v>444.53051317614421</v>
      </c>
      <c r="AG42" s="54">
        <v>0</v>
      </c>
      <c r="AH42" s="54">
        <v>458.7767469623326</v>
      </c>
      <c r="AI42" s="54">
        <v>247.57153412405214</v>
      </c>
      <c r="AJ42" s="54">
        <v>627.7596767176467</v>
      </c>
      <c r="AK42" s="54">
        <v>930.30685780705153</v>
      </c>
      <c r="AL42" s="54">
        <v>930.61603503541789</v>
      </c>
    </row>
    <row r="43" spans="1:38" ht="15.95" customHeight="1">
      <c r="A43" s="35"/>
      <c r="B43" s="36"/>
      <c r="C43" s="37">
        <v>45108</v>
      </c>
      <c r="D43" s="54">
        <v>1784.1705333244358</v>
      </c>
      <c r="E43" s="54">
        <v>0</v>
      </c>
      <c r="F43" s="54">
        <v>1352.9433547827198</v>
      </c>
      <c r="G43" s="54">
        <v>469.54579587306392</v>
      </c>
      <c r="H43" s="54">
        <v>368.15847799838531</v>
      </c>
      <c r="I43" s="54">
        <v>899.1931909138583</v>
      </c>
      <c r="J43" s="54">
        <v>783.63814753863767</v>
      </c>
      <c r="K43" s="54">
        <v>988.89500176780359</v>
      </c>
      <c r="L43" s="54">
        <v>509.69156399690934</v>
      </c>
      <c r="M43" s="54">
        <v>535.97767421697199</v>
      </c>
      <c r="N43" s="54">
        <v>1383.4880952380952</v>
      </c>
      <c r="O43" s="54">
        <v>948.48668840419134</v>
      </c>
      <c r="P43" s="54">
        <v>894.30310880829018</v>
      </c>
      <c r="Q43" s="54">
        <v>310.11661368370903</v>
      </c>
      <c r="R43" s="54">
        <v>324.75467273454132</v>
      </c>
      <c r="S43" s="54">
        <v>54.496743949309291</v>
      </c>
      <c r="T43" s="54">
        <v>91.646251411939488</v>
      </c>
      <c r="U43" s="54">
        <v>96.032277740956545</v>
      </c>
      <c r="V43" s="54">
        <v>341.35813740831139</v>
      </c>
      <c r="W43" s="54">
        <v>242.92261598323856</v>
      </c>
      <c r="X43" s="54">
        <v>123.94005136941041</v>
      </c>
      <c r="Y43" s="54">
        <v>0</v>
      </c>
      <c r="Z43" s="54">
        <v>356.56418713026903</v>
      </c>
      <c r="AA43" s="54">
        <v>45.802291774726321</v>
      </c>
      <c r="AB43" s="54">
        <v>0</v>
      </c>
      <c r="AC43" s="54">
        <v>152.2036803094187</v>
      </c>
      <c r="AD43" s="54">
        <v>864.95755039578557</v>
      </c>
      <c r="AE43" s="54">
        <v>1352.1111111111111</v>
      </c>
      <c r="AF43" s="54">
        <v>0</v>
      </c>
      <c r="AG43" s="54">
        <v>1034.125</v>
      </c>
      <c r="AH43" s="54">
        <v>341.69089394976248</v>
      </c>
      <c r="AI43" s="54">
        <v>383.79812649005225</v>
      </c>
      <c r="AJ43" s="54">
        <v>825.5167966548878</v>
      </c>
      <c r="AK43" s="54">
        <v>0</v>
      </c>
      <c r="AL43" s="54">
        <v>1076.0826195689506</v>
      </c>
    </row>
    <row r="44" spans="1:38" ht="15.95" customHeight="1">
      <c r="A44" s="35"/>
      <c r="B44" s="36"/>
      <c r="C44" s="37">
        <v>45139</v>
      </c>
      <c r="D44" s="54">
        <v>2505.7247262879832</v>
      </c>
      <c r="E44" s="54">
        <v>0</v>
      </c>
      <c r="F44" s="54">
        <v>1390.0355144748864</v>
      </c>
      <c r="G44" s="54">
        <v>835.45220433441273</v>
      </c>
      <c r="H44" s="54">
        <v>429.94348839884145</v>
      </c>
      <c r="I44" s="54">
        <v>1937.1479085082453</v>
      </c>
      <c r="J44" s="54">
        <v>945.80314041843587</v>
      </c>
      <c r="K44" s="54">
        <v>884.73966513512357</v>
      </c>
      <c r="L44" s="54">
        <v>496.10783005257173</v>
      </c>
      <c r="M44" s="54">
        <v>667.7958950969213</v>
      </c>
      <c r="N44" s="54">
        <v>991.67384567709951</v>
      </c>
      <c r="O44" s="54">
        <v>1281.3138527994683</v>
      </c>
      <c r="P44" s="54">
        <v>787.23465378850153</v>
      </c>
      <c r="Q44" s="54">
        <v>371.67747789440779</v>
      </c>
      <c r="R44" s="54">
        <v>337.21006578626418</v>
      </c>
      <c r="S44" s="54">
        <v>69.76624475197309</v>
      </c>
      <c r="T44" s="54">
        <v>87.632213901088363</v>
      </c>
      <c r="U44" s="54">
        <v>82.762349026735464</v>
      </c>
      <c r="V44" s="54">
        <v>289.83653059417207</v>
      </c>
      <c r="W44" s="54">
        <v>216.35862526600005</v>
      </c>
      <c r="X44" s="54">
        <v>131.47553440463159</v>
      </c>
      <c r="Y44" s="54">
        <v>473.73647066943511</v>
      </c>
      <c r="Z44" s="54">
        <v>448.53989994988598</v>
      </c>
      <c r="AA44" s="54">
        <v>46.181437237338699</v>
      </c>
      <c r="AB44" s="54">
        <v>0</v>
      </c>
      <c r="AC44" s="54">
        <v>142.75024670314883</v>
      </c>
      <c r="AD44" s="54">
        <v>954.95140501510411</v>
      </c>
      <c r="AE44" s="54">
        <v>1487.1416305245766</v>
      </c>
      <c r="AF44" s="54">
        <v>0</v>
      </c>
      <c r="AG44" s="54">
        <v>997.19336235437095</v>
      </c>
      <c r="AH44" s="54">
        <v>311.90553682427128</v>
      </c>
      <c r="AI44" s="54">
        <v>357.61889763779527</v>
      </c>
      <c r="AJ44" s="54">
        <v>862.35025348176919</v>
      </c>
      <c r="AK44" s="54">
        <v>0</v>
      </c>
      <c r="AL44" s="54">
        <v>1103.1070865809393</v>
      </c>
    </row>
    <row r="45" spans="1:38" s="43" customFormat="1" ht="15.95" customHeight="1">
      <c r="A45" s="39"/>
      <c r="B45" s="40"/>
      <c r="C45" s="41">
        <v>45170</v>
      </c>
      <c r="D45" s="42">
        <v>2980.059513459807</v>
      </c>
      <c r="E45" s="42">
        <v>0</v>
      </c>
      <c r="F45" s="42">
        <v>1477.4069074931535</v>
      </c>
      <c r="G45" s="42">
        <v>881.48556557594065</v>
      </c>
      <c r="H45" s="42">
        <v>471.1709213635296</v>
      </c>
      <c r="I45" s="42">
        <v>1831.4577540595919</v>
      </c>
      <c r="J45" s="42">
        <v>872.55443015704964</v>
      </c>
      <c r="K45" s="42">
        <v>792.46497011894155</v>
      </c>
      <c r="L45" s="42">
        <v>512.07337397845015</v>
      </c>
      <c r="M45" s="42">
        <v>870.4814520402756</v>
      </c>
      <c r="N45" s="42">
        <v>1166.0479553903347</v>
      </c>
      <c r="O45" s="42">
        <v>1277.1510840229496</v>
      </c>
      <c r="P45" s="42">
        <v>715.62944640753824</v>
      </c>
      <c r="Q45" s="42">
        <v>402.33765788149708</v>
      </c>
      <c r="R45" s="42">
        <v>352.56919970939816</v>
      </c>
      <c r="S45" s="42">
        <v>71.18509152577505</v>
      </c>
      <c r="T45" s="42">
        <v>94.226148332312803</v>
      </c>
      <c r="U45" s="42">
        <v>86.498143917441809</v>
      </c>
      <c r="V45" s="42">
        <v>265.37984305827814</v>
      </c>
      <c r="W45" s="42">
        <v>200.43427881173943</v>
      </c>
      <c r="X45" s="42">
        <v>131.65121205972571</v>
      </c>
      <c r="Y45" s="42">
        <v>532.76199915983648</v>
      </c>
      <c r="Z45" s="42">
        <v>397.79297077022954</v>
      </c>
      <c r="AA45" s="42">
        <v>45.690268299538374</v>
      </c>
      <c r="AB45" s="42">
        <v>0</v>
      </c>
      <c r="AC45" s="42">
        <v>118.68579852019688</v>
      </c>
      <c r="AD45" s="42">
        <v>886.96115393896105</v>
      </c>
      <c r="AE45" s="42">
        <v>1671.0176740080699</v>
      </c>
      <c r="AF45" s="42">
        <v>231.32</v>
      </c>
      <c r="AG45" s="42">
        <v>861.05898123324391</v>
      </c>
      <c r="AH45" s="42">
        <v>310.87775777701751</v>
      </c>
      <c r="AI45" s="42">
        <v>290.3768471767454</v>
      </c>
      <c r="AJ45" s="42">
        <v>788.0049544884439</v>
      </c>
      <c r="AK45" s="42">
        <v>0</v>
      </c>
      <c r="AL45" s="42">
        <v>990.01452171344908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118.93004375921652</v>
      </c>
      <c r="E47" s="38" t="str">
        <f t="shared" si="2"/>
        <v>-</v>
      </c>
      <c r="F47" s="38">
        <f t="shared" si="2"/>
        <v>106.28555113221503</v>
      </c>
      <c r="G47" s="38">
        <f t="shared" si="2"/>
        <v>105.50999339072924</v>
      </c>
      <c r="H47" s="38">
        <f t="shared" si="2"/>
        <v>109.58903532141487</v>
      </c>
      <c r="I47" s="38">
        <f t="shared" si="2"/>
        <v>94.544032802841414</v>
      </c>
      <c r="J47" s="38">
        <f t="shared" si="2"/>
        <v>92.255395744511901</v>
      </c>
      <c r="K47" s="38">
        <f t="shared" si="2"/>
        <v>89.570412783280233</v>
      </c>
      <c r="L47" s="38">
        <f t="shared" si="2"/>
        <v>103.2181600367377</v>
      </c>
      <c r="M47" s="38">
        <f t="shared" si="2"/>
        <v>130.35142300686607</v>
      </c>
      <c r="N47" s="38">
        <f t="shared" si="2"/>
        <v>117.58381654143307</v>
      </c>
      <c r="O47" s="38">
        <f t="shared" si="2"/>
        <v>99.67511716450862</v>
      </c>
      <c r="P47" s="38">
        <f t="shared" si="2"/>
        <v>90.904210449023154</v>
      </c>
      <c r="Q47" s="38">
        <f t="shared" si="2"/>
        <v>108.2491358262498</v>
      </c>
      <c r="R47" s="38">
        <f t="shared" si="2"/>
        <v>104.55476733392328</v>
      </c>
      <c r="S47" s="38">
        <f t="shared" si="2"/>
        <v>102.03371527139826</v>
      </c>
      <c r="T47" s="38">
        <f t="shared" si="2"/>
        <v>107.52455534065031</v>
      </c>
      <c r="U47" s="38">
        <f t="shared" si="2"/>
        <v>104.51388213920745</v>
      </c>
      <c r="V47" s="38">
        <f t="shared" si="2"/>
        <v>91.561903019692821</v>
      </c>
      <c r="W47" s="38">
        <f t="shared" si="2"/>
        <v>92.639837476004217</v>
      </c>
      <c r="X47" s="38">
        <f t="shared" si="2"/>
        <v>100.13362003500472</v>
      </c>
      <c r="Y47" s="38">
        <f t="shared" si="2"/>
        <v>112.4595702769079</v>
      </c>
      <c r="Z47" s="38">
        <f t="shared" si="2"/>
        <v>88.68619509985038</v>
      </c>
      <c r="AA47" s="38">
        <f t="shared" si="2"/>
        <v>98.936436440303751</v>
      </c>
      <c r="AB47" s="38" t="str">
        <f t="shared" si="2"/>
        <v>-</v>
      </c>
      <c r="AC47" s="38">
        <f t="shared" si="2"/>
        <v>83.142272087981524</v>
      </c>
      <c r="AD47" s="38">
        <f t="shared" si="2"/>
        <v>92.880239693969799</v>
      </c>
      <c r="AE47" s="38">
        <f t="shared" si="2"/>
        <v>112.36439352576207</v>
      </c>
      <c r="AF47" s="38" t="str">
        <f t="shared" si="2"/>
        <v>-</v>
      </c>
      <c r="AG47" s="38">
        <f t="shared" si="2"/>
        <v>86.348246362198594</v>
      </c>
      <c r="AH47" s="38">
        <f t="shared" si="2"/>
        <v>99.67048387222674</v>
      </c>
      <c r="AI47" s="38">
        <f t="shared" si="2"/>
        <v>81.197288257078014</v>
      </c>
      <c r="AJ47" s="38">
        <f t="shared" si="2"/>
        <v>91.378758376523521</v>
      </c>
      <c r="AK47" s="38" t="str">
        <f t="shared" si="2"/>
        <v>-</v>
      </c>
      <c r="AL47" s="38">
        <f t="shared" si="2"/>
        <v>89.747816305122413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88.437962554546388</v>
      </c>
      <c r="E48" s="38" t="str">
        <f t="shared" si="3"/>
        <v>-</v>
      </c>
      <c r="F48" s="38">
        <f t="shared" si="3"/>
        <v>62.602089533056024</v>
      </c>
      <c r="G48" s="38">
        <f t="shared" si="3"/>
        <v>85.464854190118274</v>
      </c>
      <c r="H48" s="38">
        <f t="shared" si="3"/>
        <v>78.642674179705935</v>
      </c>
      <c r="I48" s="38">
        <f t="shared" si="3"/>
        <v>86.878908010744183</v>
      </c>
      <c r="J48" s="38">
        <f t="shared" si="3"/>
        <v>66.034637720700587</v>
      </c>
      <c r="K48" s="38">
        <f t="shared" si="3"/>
        <v>55.15544979218118</v>
      </c>
      <c r="L48" s="38">
        <f t="shared" si="3"/>
        <v>67.185807093556249</v>
      </c>
      <c r="M48" s="38">
        <f t="shared" si="3"/>
        <v>102.49728906729838</v>
      </c>
      <c r="N48" s="38">
        <f t="shared" si="3"/>
        <v>249.9051715175998</v>
      </c>
      <c r="O48" s="38">
        <f t="shared" si="3"/>
        <v>81.560935230479501</v>
      </c>
      <c r="P48" s="38">
        <f t="shared" si="3"/>
        <v>49.328504163751042</v>
      </c>
      <c r="Q48" s="38">
        <f t="shared" si="3"/>
        <v>84.057104645259301</v>
      </c>
      <c r="R48" s="38">
        <f t="shared" si="3"/>
        <v>116.07985810492643</v>
      </c>
      <c r="S48" s="38">
        <f t="shared" si="3"/>
        <v>152.65775956415106</v>
      </c>
      <c r="T48" s="38">
        <f t="shared" si="3"/>
        <v>158.38830388455716</v>
      </c>
      <c r="U48" s="38">
        <f t="shared" si="3"/>
        <v>148.82967321473345</v>
      </c>
      <c r="V48" s="38">
        <f t="shared" si="3"/>
        <v>80.471185227202227</v>
      </c>
      <c r="W48" s="38">
        <f t="shared" si="3"/>
        <v>137.57358797043591</v>
      </c>
      <c r="X48" s="38">
        <f t="shared" si="3"/>
        <v>117.1297426400145</v>
      </c>
      <c r="Y48" s="38">
        <f t="shared" si="3"/>
        <v>92.526377780195745</v>
      </c>
      <c r="Z48" s="38">
        <f t="shared" si="3"/>
        <v>92.9089844481732</v>
      </c>
      <c r="AA48" s="38">
        <f t="shared" si="3"/>
        <v>81.582166838712482</v>
      </c>
      <c r="AB48" s="38" t="str">
        <f t="shared" si="3"/>
        <v>-</v>
      </c>
      <c r="AC48" s="38">
        <f t="shared" si="3"/>
        <v>175.90533406226336</v>
      </c>
      <c r="AD48" s="38">
        <f t="shared" si="3"/>
        <v>97.009388940921454</v>
      </c>
      <c r="AE48" s="38">
        <f t="shared" si="3"/>
        <v>152.24389364905869</v>
      </c>
      <c r="AF48" s="38">
        <f t="shared" si="3"/>
        <v>256.04427533725357</v>
      </c>
      <c r="AG48" s="38">
        <f t="shared" si="3"/>
        <v>62.709885141706181</v>
      </c>
      <c r="AH48" s="38">
        <f t="shared" si="3"/>
        <v>91.780279409984175</v>
      </c>
      <c r="AI48" s="38">
        <f t="shared" si="3"/>
        <v>99.531903212921804</v>
      </c>
      <c r="AJ48" s="38">
        <f t="shared" si="3"/>
        <v>99.643587675823596</v>
      </c>
      <c r="AK48" s="38" t="str">
        <f t="shared" si="3"/>
        <v>-</v>
      </c>
      <c r="AL48" s="38">
        <f t="shared" si="3"/>
        <v>105.53339547097377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B08F-9381-4278-8678-6F022CF8B16C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128.828</v>
      </c>
      <c r="E8" s="79">
        <f>IF(ISERR(SUMPRODUCT(D10:D67,E10:E67)/D8),"-",SUMPRODUCT(D10:D67,E10:E67)/D8)</f>
        <v>2980.059513459807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363.69200000000001</v>
      </c>
      <c r="I8" s="79">
        <f t="shared" ref="I8:AN8" si="3">IF(ISERR(SUMPRODUCT(H10:H67,I10:I67)/H8),"-",SUMPRODUCT(H10:H67,I10:I67)/H8)</f>
        <v>1477.4069074931535</v>
      </c>
      <c r="J8" s="79">
        <f t="shared" ref="J8:AO8" si="4">IF(SUM(J10:J67)&lt;0.001,"-",SUM(J10:J67))</f>
        <v>177.52699999999999</v>
      </c>
      <c r="K8" s="79">
        <f t="shared" ref="K8:AP8" si="5">IF(ISERR(SUMPRODUCT(J10:J67,K10:K67)/J8),"-",SUMPRODUCT(J10:J67,K10:K67)/J8)</f>
        <v>881.48556557594088</v>
      </c>
      <c r="L8" s="79">
        <f t="shared" ref="L8:AQ8" si="6">IF(SUM(L10:L67)&lt;0.001,"-",SUM(L10:L67))</f>
        <v>289.48399999999998</v>
      </c>
      <c r="M8" s="79">
        <f t="shared" ref="M8:AR8" si="7">IF(ISERR(SUMPRODUCT(L10:L67,M10:M67)/L8),"-",SUMPRODUCT(L10:L67,M10:M67)/L8)</f>
        <v>471.1709213635296</v>
      </c>
      <c r="N8" s="79">
        <f t="shared" ref="N8:AS8" si="8">IF(SUM(N10:N67)&lt;0.001,"-",SUM(N10:N67))</f>
        <v>240.60299999999995</v>
      </c>
      <c r="O8" s="79">
        <f t="shared" ref="O8:AT8" si="9">IF(ISERR(SUMPRODUCT(N10:N67,O10:O67)/N8),"-",SUMPRODUCT(N10:N67,O10:O67)/N8)</f>
        <v>1831.4577540595924</v>
      </c>
      <c r="P8" s="79">
        <f t="shared" ref="P8:AU8" si="10">IF(SUM(P10:P67)&lt;0.001,"-",SUM(P10:P67))</f>
        <v>954.92099999999994</v>
      </c>
      <c r="Q8" s="79">
        <f t="shared" ref="Q8:AV8" si="11">IF(ISERR(SUMPRODUCT(P10:P67,Q10:Q67)/P8),"-",SUMPRODUCT(P10:P67,Q10:Q67)/P8)</f>
        <v>872.55443015704952</v>
      </c>
      <c r="R8" s="79">
        <f t="shared" ref="R8:AW8" si="12">IF(SUM(R10:R67)&lt;0.001,"-",SUM(R10:R67))</f>
        <v>978.37900000000002</v>
      </c>
      <c r="S8" s="79">
        <f t="shared" ref="S8:AX8" si="13">IF(ISERR(SUMPRODUCT(R10:R67,S10:S67)/R8),"-",SUMPRODUCT(R10:R67,S10:S67)/R8)</f>
        <v>792.46497011894155</v>
      </c>
      <c r="T8" s="79">
        <f t="shared" ref="T8:AY8" si="14">IF(SUM(T10:T67)&lt;0.001,"-",SUM(T10:T67))</f>
        <v>2190.1769999999997</v>
      </c>
      <c r="U8" s="79">
        <f t="shared" ref="U8:AZ8" si="15">IF(ISERR(SUMPRODUCT(T10:T67,U10:U67)/T8),"-",SUMPRODUCT(T10:T67,U10:U67)/T8)</f>
        <v>512.07337397845015</v>
      </c>
      <c r="V8" s="79">
        <f t="shared" ref="V8:BA8" si="16">IF(SUM(V10:V67)&lt;0.001,"-",SUM(V10:V67))</f>
        <v>15.095999999999997</v>
      </c>
      <c r="W8" s="79">
        <f t="shared" ref="W8:BB8" si="17">IF(ISERR(SUMPRODUCT(V10:V67,W10:W67)/V8),"-",SUMPRODUCT(V10:V67,W10:W67)/V8)</f>
        <v>870.48145204027571</v>
      </c>
      <c r="X8" s="79">
        <f t="shared" ref="X8:BC8" si="18">IF(SUM(X10:X67)&lt;0.001,"-",SUM(X10:X67))</f>
        <v>2.69</v>
      </c>
      <c r="Y8" s="79">
        <f t="shared" ref="Y8:BD8" si="19">IF(ISERR(SUMPRODUCT(X10:X67,Y10:Y67)/X8),"-",SUMPRODUCT(X10:X67,Y10:Y67)/X8)</f>
        <v>1166.0479553903347</v>
      </c>
      <c r="Z8" s="79">
        <f t="shared" ref="Z8:BU8" si="20">IF(SUM(Z10:Z67)&lt;0.001,"-",SUM(Z10:Z67))</f>
        <v>167.84699999999998</v>
      </c>
      <c r="AA8" s="79">
        <f t="shared" ref="AA8:BU8" si="21">IF(ISERR(SUMPRODUCT(Z10:Z67,AA10:AA67)/Z8),"-",SUMPRODUCT(Z10:Z67,AA10:AA67)/Z8)</f>
        <v>1277.1510840229496</v>
      </c>
      <c r="AB8" s="79">
        <f t="shared" ref="AB8:BU8" si="22">IF(SUM(AB10:AB67)&lt;0.001,"-",SUM(AB10:AB67))</f>
        <v>4.2450000000000001</v>
      </c>
      <c r="AC8" s="79">
        <f t="shared" ref="AC8:BU8" si="23">IF(ISERR(SUMPRODUCT(AB10:AB67,AC10:AC67)/AB8),"-",SUMPRODUCT(AB10:AB67,AC10:AC67)/AB8)</f>
        <v>715.62944640753824</v>
      </c>
      <c r="AD8" s="79">
        <f t="shared" ref="AD8:BU8" si="24">IF(SUM(AD10:AD67)&lt;0.001,"-",SUM(AD10:AD67))</f>
        <v>5269.2210000000005</v>
      </c>
      <c r="AE8" s="79">
        <f t="shared" ref="AE8:BU8" si="25">IF(ISERR(SUMPRODUCT(AD10:AD67,AE10:AE67)/AD8),"-",SUMPRODUCT(AD10:AD67,AE10:AE67)/AD8)</f>
        <v>402.33765788149702</v>
      </c>
      <c r="AF8" s="79">
        <f t="shared" ref="AF8:BU8" si="26">IF(SUM(AF10:AF67)&lt;0.001,"-",SUM(AF10:AF67))</f>
        <v>11368.133</v>
      </c>
      <c r="AG8" s="79">
        <f t="shared" ref="AG8:BU8" si="27">IF(ISERR(SUMPRODUCT(AF10:AF67,AG10:AG67)/AF8),"-",SUMPRODUCT(AF10:AF67,AG10:AG67)/AF8)</f>
        <v>352.56919970939822</v>
      </c>
      <c r="AH8" s="79">
        <f t="shared" ref="AH8:BU8" si="28">IF(SUM(AH10:AH67)&lt;0.001,"-",SUM(AH10:AH67))</f>
        <v>42049.521000000001</v>
      </c>
      <c r="AI8" s="79">
        <f t="shared" ref="AI8:BU8" si="29">IF(ISERR(SUMPRODUCT(AH10:AH67,AI10:AI67)/AH8),"-",SUMPRODUCT(AH10:AH67,AI10:AI67)/AH8)</f>
        <v>71.185091525775036</v>
      </c>
      <c r="AJ8" s="79">
        <f t="shared" ref="AJ8:BU8" si="30">IF(SUM(AJ10:AJ67)&lt;0.001,"-",SUM(AJ10:AJ67))</f>
        <v>10657.933999999999</v>
      </c>
      <c r="AK8" s="79">
        <f t="shared" ref="AK8:BU8" si="31">IF(ISERR(SUMPRODUCT(AJ10:AJ67,AK10:AK67)/AJ8),"-",SUMPRODUCT(AJ10:AJ67,AK10:AK67)/AJ8)</f>
        <v>94.226148332312803</v>
      </c>
      <c r="AL8" s="79">
        <f t="shared" ref="AL8:BU8" si="32">IF(SUM(AL10:AL67)&lt;0.001,"-",SUM(AL10:AL67))</f>
        <v>446.90900000000005</v>
      </c>
      <c r="AM8" s="79">
        <f t="shared" ref="AM8:BU8" si="33">IF(ISERR(SUMPRODUCT(AL10:AL67,AM10:AM67)/AL8),"-",SUMPRODUCT(AL10:AL67,AM10:AM67)/AL8)</f>
        <v>86.498143917441794</v>
      </c>
      <c r="AN8" s="79">
        <f t="shared" ref="AN8:BU8" si="34">IF(SUM(AN10:AN67)&lt;0.001,"-",SUM(AN10:AN67))</f>
        <v>6713.32</v>
      </c>
      <c r="AO8" s="79">
        <f t="shared" ref="AO8:BU8" si="35">IF(ISERR(SUMPRODUCT(AN10:AN67,AO10:AO67)/AN8),"-",SUMPRODUCT(AN10:AN67,AO10:AO67)/AN8)</f>
        <v>265.3798430582782</v>
      </c>
      <c r="AP8" s="79">
        <f t="shared" ref="AP8:BU8" si="36">IF(SUM(AP10:AP67)&lt;0.001,"-",SUM(AP10:AP67))</f>
        <v>111.76</v>
      </c>
      <c r="AQ8" s="79">
        <f t="shared" ref="AQ8:BU8" si="37">IF(ISERR(SUMPRODUCT(AP10:AP67,AQ10:AQ67)/AP8),"-",SUMPRODUCT(AP10:AP67,AQ10:AQ67)/AP8)</f>
        <v>200.43427881173943</v>
      </c>
      <c r="AR8" s="79">
        <f t="shared" ref="AR8:BU8" si="38">IF(SUM(AR10:AR67)&lt;0.001,"-",SUM(AR10:AR67))</f>
        <v>10389.092000000001</v>
      </c>
      <c r="AS8" s="79">
        <f t="shared" ref="AS8:BU8" si="39">IF(ISERR(SUMPRODUCT(AR10:AR67,AS10:AS67)/AR8),"-",SUMPRODUCT(AR10:AR67,AS10:AS67)/AR8)</f>
        <v>131.65121205972571</v>
      </c>
      <c r="AT8" s="79">
        <f t="shared" ref="AT8:BU8" si="40">IF(SUM(AT10:AT67)&lt;0.001,"-",SUM(AT10:AT67))</f>
        <v>5218.0319999999992</v>
      </c>
      <c r="AU8" s="79">
        <f t="shared" ref="AU8:BU8" si="41">IF(ISERR(SUMPRODUCT(AT10:AT67,AU10:AU67)/AT8),"-",SUMPRODUCT(AT10:AT67,AU10:AU67)/AT8)</f>
        <v>532.76199915983671</v>
      </c>
      <c r="AV8" s="79">
        <f t="shared" ref="AV8:BU8" si="42">IF(SUM(AV10:AV67)&lt;0.001,"-",SUM(AV10:AV67))</f>
        <v>817.899</v>
      </c>
      <c r="AW8" s="79">
        <f t="shared" ref="AW8:BU8" si="43">IF(ISERR(SUMPRODUCT(AV10:AV67,AW10:AW67)/AV8),"-",SUMPRODUCT(AV10:AV67,AW10:AW67)/AV8)</f>
        <v>397.79297077022949</v>
      </c>
      <c r="AX8" s="79">
        <f t="shared" ref="AX8:BU8" si="44">IF(SUM(AX10:AX67)&lt;0.001,"-",SUM(AX10:AX67))</f>
        <v>6172.7650000000003</v>
      </c>
      <c r="AY8" s="79">
        <f t="shared" ref="AY8:BU8" si="45">IF(ISERR(SUMPRODUCT(AX10:AX67,AY10:AY67)/AX8),"-",SUMPRODUCT(AX10:AX67,AY10:AY67)/AX8)</f>
        <v>45.690268299538388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2561.5569999999993</v>
      </c>
      <c r="BC8" s="79">
        <f t="shared" ref="BC8:BU8" si="49">IF(ISERR(SUMPRODUCT(BB10:BB67,BC10:BC67)/BB8),"-",SUMPRODUCT(BB10:BB67,BC10:BC67)/BB8)</f>
        <v>118.68579852019694</v>
      </c>
      <c r="BD8" s="79">
        <f t="shared" ref="BD8:BU8" si="50">IF(SUM(BD10:BD67)&lt;0.001,"-",SUM(BD10:BD67))</f>
        <v>3584.7649999999994</v>
      </c>
      <c r="BE8" s="79">
        <f t="shared" ref="BE8:BU8" si="51">IF(ISERR(SUMPRODUCT(BD10:BD67,BE10:BE67)/BD8),"-",SUMPRODUCT(BD10:BD67,BE10:BE67)/BD8)</f>
        <v>886.96115393896127</v>
      </c>
      <c r="BF8" s="79">
        <f t="shared" ref="BF8:BU8" si="52">IF(SUM(BF10:BF67)&lt;0.001,"-",SUM(BF10:BF67))</f>
        <v>190.33600000000001</v>
      </c>
      <c r="BG8" s="79">
        <f t="shared" ref="BG8:BU8" si="53">IF(ISERR(SUMPRODUCT(BF10:BF67,BG10:BG67)/BF8),"-",SUMPRODUCT(BF10:BF67,BG10:BG67)/BF8)</f>
        <v>1671.0176740080699</v>
      </c>
      <c r="BH8" s="79">
        <f t="shared" ref="BH8:BU8" si="54">IF(SUM(BH10:BH67)&lt;0.001,"-",SUM(BH10:BH67))</f>
        <v>2.5000000000000001E-2</v>
      </c>
      <c r="BI8" s="79">
        <f t="shared" ref="BI8:BU8" si="55">IF(ISERR(SUMPRODUCT(BH10:BH67,BI10:BI67)/BH8),"-",SUMPRODUCT(BH10:BH67,BI10:BI67)/BH8)</f>
        <v>231.32</v>
      </c>
      <c r="BJ8" s="79">
        <f t="shared" ref="BJ8:BU8" si="56">IF(SUM(BJ10:BJ67)&lt;0.001,"-",SUM(BJ10:BJ67))</f>
        <v>373</v>
      </c>
      <c r="BK8" s="79">
        <f t="shared" ref="BK8:BU8" si="57">IF(ISERR(SUMPRODUCT(BJ10:BJ67,BK10:BK67)/BJ8),"-",SUMPRODUCT(BJ10:BJ67,BK10:BK67)/BJ8)</f>
        <v>861.05898123324391</v>
      </c>
      <c r="BL8" s="79">
        <f t="shared" ref="BL8:BU8" si="58">IF(SUM(BL10:BL67)&lt;0.001,"-",SUM(BL10:BL67))</f>
        <v>3823.1880000000006</v>
      </c>
      <c r="BM8" s="79">
        <f t="shared" ref="BM8:BU8" si="59">IF(ISERR(SUMPRODUCT(BL10:BL67,BM10:BM67)/BL8),"-",SUMPRODUCT(BL10:BL67,BM10:BM67)/BL8)</f>
        <v>310.87775777701751</v>
      </c>
      <c r="BN8" s="79">
        <f t="shared" ref="BN8:BU8" si="60">IF(SUM(BN10:BN67)&lt;0.001,"-",SUM(BN10:BN67))</f>
        <v>454.13899999999995</v>
      </c>
      <c r="BO8" s="79">
        <f t="shared" ref="BO8:BU8" si="61">IF(ISERR(SUMPRODUCT(BN10:BN67,BO10:BO67)/BN8),"-",SUMPRODUCT(BN10:BN67,BO10:BO67)/BN8)</f>
        <v>290.37684717674551</v>
      </c>
      <c r="BP8" s="79">
        <f t="shared" ref="BP8:BU8" si="62">IF(SUM(BP10:BP67)&lt;0.001,"-",SUM(BP10:BP67))</f>
        <v>192.149</v>
      </c>
      <c r="BQ8" s="79">
        <f t="shared" ref="BQ8:BU8" si="63">IF(ISERR(SUMPRODUCT(BP10:BP67,BQ10:BQ67)/BP8),"-",SUMPRODUCT(BP10:BP67,BQ10:BQ67)/BP8)</f>
        <v>788.0049544884439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318.2820000000001</v>
      </c>
      <c r="BU8" s="79">
        <f t="shared" ref="BU8" si="67">IF(ISERR(SUMPRODUCT(BT10:BT67,BU10:BU67)/BT8),"-",SUMPRODUCT(BT10:BT67,BU10:BU67)/BT8)</f>
        <v>990.01452171344886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6.5000000000000002E-2</v>
      </c>
      <c r="AS10" s="85">
        <v>32.4</v>
      </c>
      <c r="AT10" s="84">
        <v>0</v>
      </c>
      <c r="AU10" s="85">
        <v>0</v>
      </c>
      <c r="AV10" s="84">
        <v>12.827999999999999</v>
      </c>
      <c r="AW10" s="85">
        <v>283.80675085749925</v>
      </c>
      <c r="AX10" s="84">
        <v>0</v>
      </c>
      <c r="AY10" s="85">
        <v>0</v>
      </c>
      <c r="AZ10" s="84">
        <v>0</v>
      </c>
      <c r="BA10" s="85">
        <v>0</v>
      </c>
      <c r="BB10" s="84">
        <v>1353.115</v>
      </c>
      <c r="BC10" s="85">
        <v>145.45395550267347</v>
      </c>
      <c r="BD10" s="84">
        <v>0.25</v>
      </c>
      <c r="BE10" s="85">
        <v>1278.808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0.02</v>
      </c>
      <c r="BM10" s="85">
        <v>103.15</v>
      </c>
      <c r="BN10" s="84">
        <v>9.2080000000000002</v>
      </c>
      <c r="BO10" s="85">
        <v>112.73425282363164</v>
      </c>
      <c r="BP10" s="84">
        <v>0</v>
      </c>
      <c r="BQ10" s="85">
        <v>0</v>
      </c>
      <c r="BR10" s="84">
        <v>0</v>
      </c>
      <c r="BS10" s="85">
        <v>0</v>
      </c>
      <c r="BT10" s="84">
        <v>11.138999999999999</v>
      </c>
      <c r="BU10" s="85">
        <v>977.31852051351109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0.64900000000000002</v>
      </c>
      <c r="AS11" s="85">
        <v>157.53929121725733</v>
      </c>
      <c r="AT11" s="84">
        <v>0</v>
      </c>
      <c r="AU11" s="85">
        <v>0</v>
      </c>
      <c r="AV11" s="84">
        <v>37.909999999999997</v>
      </c>
      <c r="AW11" s="85">
        <v>330.1144816671063</v>
      </c>
      <c r="AX11" s="84">
        <v>2388.0500000000002</v>
      </c>
      <c r="AY11" s="85">
        <v>39.713120328301329</v>
      </c>
      <c r="AZ11" s="84">
        <v>0</v>
      </c>
      <c r="BA11" s="85">
        <v>0</v>
      </c>
      <c r="BB11" s="84">
        <v>0.27800000000000002</v>
      </c>
      <c r="BC11" s="85">
        <v>118.29496402877699</v>
      </c>
      <c r="BD11" s="84">
        <v>32.128</v>
      </c>
      <c r="BE11" s="85">
        <v>995.19135956175296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9.2560000000000002</v>
      </c>
      <c r="BM11" s="85">
        <v>253.70689282627487</v>
      </c>
      <c r="BN11" s="84">
        <v>56.787999999999997</v>
      </c>
      <c r="BO11" s="85">
        <v>240.47749524547442</v>
      </c>
      <c r="BP11" s="84">
        <v>0</v>
      </c>
      <c r="BQ11" s="85">
        <v>0</v>
      </c>
      <c r="BR11" s="84">
        <v>0</v>
      </c>
      <c r="BS11" s="85">
        <v>0</v>
      </c>
      <c r="BT11" s="84">
        <v>17.655999999999999</v>
      </c>
      <c r="BU11" s="85">
        <v>981.36135024920713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136.56</v>
      </c>
      <c r="AW12" s="85">
        <v>463.30782073813708</v>
      </c>
      <c r="AX12" s="84">
        <v>519.44200000000001</v>
      </c>
      <c r="AY12" s="85">
        <v>43.665991583275897</v>
      </c>
      <c r="AZ12" s="84">
        <v>0</v>
      </c>
      <c r="BA12" s="85">
        <v>0</v>
      </c>
      <c r="BB12" s="84">
        <v>9.1620000000000008</v>
      </c>
      <c r="BC12" s="85">
        <v>156.47031215891727</v>
      </c>
      <c r="BD12" s="84">
        <v>44.692</v>
      </c>
      <c r="BE12" s="85">
        <v>1159.2455473015305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95.05</v>
      </c>
      <c r="BM12" s="85">
        <v>389.12267227774851</v>
      </c>
      <c r="BN12" s="84">
        <v>11.531000000000001</v>
      </c>
      <c r="BO12" s="85">
        <v>288.38600294857338</v>
      </c>
      <c r="BP12" s="84">
        <v>0</v>
      </c>
      <c r="BQ12" s="85">
        <v>0</v>
      </c>
      <c r="BR12" s="84">
        <v>0</v>
      </c>
      <c r="BS12" s="85">
        <v>0</v>
      </c>
      <c r="BT12" s="84">
        <v>46.595999999999997</v>
      </c>
      <c r="BU12" s="85">
        <v>913.52583912782211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41.05</v>
      </c>
      <c r="AW13" s="85">
        <v>422.48779537149818</v>
      </c>
      <c r="AX13" s="84">
        <v>62.085000000000001</v>
      </c>
      <c r="AY13" s="85">
        <v>306.35348312796975</v>
      </c>
      <c r="AZ13" s="84">
        <v>0</v>
      </c>
      <c r="BA13" s="85">
        <v>0</v>
      </c>
      <c r="BB13" s="84">
        <v>128.482</v>
      </c>
      <c r="BC13" s="85">
        <v>306.31587304058161</v>
      </c>
      <c r="BD13" s="84">
        <v>20.003</v>
      </c>
      <c r="BE13" s="85">
        <v>882.16017597360394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25.818000000000001</v>
      </c>
      <c r="BM13" s="85">
        <v>670.12038112944458</v>
      </c>
      <c r="BN13" s="84">
        <v>40.317</v>
      </c>
      <c r="BO13" s="85">
        <v>280.91058362477366</v>
      </c>
      <c r="BP13" s="84">
        <v>0</v>
      </c>
      <c r="BQ13" s="85">
        <v>0</v>
      </c>
      <c r="BR13" s="84">
        <v>0</v>
      </c>
      <c r="BS13" s="85">
        <v>0</v>
      </c>
      <c r="BT13" s="84">
        <v>4.6269999999999998</v>
      </c>
      <c r="BU13" s="85">
        <v>739.68424465096166</v>
      </c>
    </row>
    <row r="14" spans="1:73" ht="12.95" customHeight="1">
      <c r="A14" s="83"/>
      <c r="B14" s="80" t="s">
        <v>52</v>
      </c>
      <c r="C14" s="19">
        <v>6</v>
      </c>
      <c r="D14" s="84">
        <v>0.27900000000000003</v>
      </c>
      <c r="E14" s="85">
        <v>1156.0931899641578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1.333</v>
      </c>
      <c r="AS14" s="85">
        <v>44.285821455363838</v>
      </c>
      <c r="AT14" s="84">
        <v>0</v>
      </c>
      <c r="AU14" s="85">
        <v>0</v>
      </c>
      <c r="AV14" s="84">
        <v>115.14700000000001</v>
      </c>
      <c r="AW14" s="85">
        <v>497.10028051099891</v>
      </c>
      <c r="AX14" s="84">
        <v>18.41</v>
      </c>
      <c r="AY14" s="85">
        <v>47.155024443237373</v>
      </c>
      <c r="AZ14" s="84">
        <v>0</v>
      </c>
      <c r="BA14" s="85">
        <v>0</v>
      </c>
      <c r="BB14" s="84">
        <v>0.78200000000000003</v>
      </c>
      <c r="BC14" s="85">
        <v>59.530690537084404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60.939</v>
      </c>
      <c r="BM14" s="85">
        <v>557.58602865160242</v>
      </c>
      <c r="BN14" s="84">
        <v>22.741</v>
      </c>
      <c r="BO14" s="85">
        <v>592.58783694648434</v>
      </c>
      <c r="BP14" s="84">
        <v>0</v>
      </c>
      <c r="BQ14" s="85">
        <v>0</v>
      </c>
      <c r="BR14" s="84">
        <v>0</v>
      </c>
      <c r="BS14" s="85">
        <v>0</v>
      </c>
      <c r="BT14" s="84">
        <v>45.441000000000003</v>
      </c>
      <c r="BU14" s="85">
        <v>917.11689883585314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2788.806</v>
      </c>
      <c r="AI16" s="85">
        <v>71.543911265251154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3.1859999999999999</v>
      </c>
      <c r="AS16" s="85">
        <v>37.049278091650976</v>
      </c>
      <c r="AT16" s="84">
        <v>3872.9810000000002</v>
      </c>
      <c r="AU16" s="85">
        <v>511.8994588406191</v>
      </c>
      <c r="AV16" s="84">
        <v>32.576000000000001</v>
      </c>
      <c r="AW16" s="85">
        <v>481.47934061886053</v>
      </c>
      <c r="AX16" s="84">
        <v>0.373</v>
      </c>
      <c r="AY16" s="85">
        <v>14.045576407506703</v>
      </c>
      <c r="AZ16" s="84">
        <v>0</v>
      </c>
      <c r="BA16" s="85">
        <v>0</v>
      </c>
      <c r="BB16" s="84">
        <v>0.47499999999999998</v>
      </c>
      <c r="BC16" s="85">
        <v>21.054736842105264</v>
      </c>
      <c r="BD16" s="84">
        <v>0.26400000000000001</v>
      </c>
      <c r="BE16" s="85">
        <v>1104.5454545454545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9.6969999999999992</v>
      </c>
      <c r="BO16" s="85">
        <v>346.32143962050122</v>
      </c>
      <c r="BP16" s="84">
        <v>0</v>
      </c>
      <c r="BQ16" s="85">
        <v>0</v>
      </c>
      <c r="BR16" s="84">
        <v>0</v>
      </c>
      <c r="BS16" s="85">
        <v>0</v>
      </c>
      <c r="BT16" s="84">
        <v>26.158000000000001</v>
      </c>
      <c r="BU16" s="85">
        <v>954.26798684914752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32164.521000000001</v>
      </c>
      <c r="AI17" s="85">
        <v>68.074248113317154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19.292000000000002</v>
      </c>
      <c r="AU17" s="85">
        <v>94.199098071739584</v>
      </c>
      <c r="AV17" s="84">
        <v>385.95100000000002</v>
      </c>
      <c r="AW17" s="85">
        <v>336.09295739614612</v>
      </c>
      <c r="AX17" s="84">
        <v>3181.0410000000002</v>
      </c>
      <c r="AY17" s="85">
        <v>45.233728518431548</v>
      </c>
      <c r="AZ17" s="84">
        <v>0</v>
      </c>
      <c r="BA17" s="85">
        <v>0</v>
      </c>
      <c r="BB17" s="84">
        <v>2.2389999999999999</v>
      </c>
      <c r="BC17" s="85">
        <v>221.49218401071909</v>
      </c>
      <c r="BD17" s="84">
        <v>20.64</v>
      </c>
      <c r="BE17" s="85">
        <v>812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140.155</v>
      </c>
      <c r="BO17" s="85">
        <v>179.38806321572545</v>
      </c>
      <c r="BP17" s="84">
        <v>0</v>
      </c>
      <c r="BQ17" s="85">
        <v>0</v>
      </c>
      <c r="BR17" s="84">
        <v>0</v>
      </c>
      <c r="BS17" s="85">
        <v>0</v>
      </c>
      <c r="BT17" s="84">
        <v>7.2469999999999999</v>
      </c>
      <c r="BU17" s="85">
        <v>799.57292672830135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5.5519999999999996</v>
      </c>
      <c r="BE18" s="85">
        <v>1360.1057276657061</v>
      </c>
      <c r="BF18" s="84">
        <v>72.784000000000006</v>
      </c>
      <c r="BG18" s="85">
        <v>1795.4073972301605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0.52800000000000002</v>
      </c>
      <c r="AS19" s="85">
        <v>65.659090909090907</v>
      </c>
      <c r="AT19" s="84">
        <v>0</v>
      </c>
      <c r="AU19" s="85">
        <v>0</v>
      </c>
      <c r="AV19" s="84">
        <v>18.504999999999999</v>
      </c>
      <c r="AW19" s="85">
        <v>358.00788975952446</v>
      </c>
      <c r="AX19" s="84">
        <v>0</v>
      </c>
      <c r="AY19" s="85">
        <v>0</v>
      </c>
      <c r="AZ19" s="84">
        <v>0</v>
      </c>
      <c r="BA19" s="85">
        <v>0</v>
      </c>
      <c r="BB19" s="84">
        <v>1066.8</v>
      </c>
      <c r="BC19" s="85">
        <v>61.644616610423689</v>
      </c>
      <c r="BD19" s="84">
        <v>110.703</v>
      </c>
      <c r="BE19" s="85">
        <v>856.10557979458554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6.0000000000000001E-3</v>
      </c>
      <c r="BM19" s="85">
        <v>410.33333333333337</v>
      </c>
      <c r="BN19" s="84">
        <v>83.007000000000005</v>
      </c>
      <c r="BO19" s="85">
        <v>82.093136723408875</v>
      </c>
      <c r="BP19" s="84">
        <v>0</v>
      </c>
      <c r="BQ19" s="85">
        <v>0</v>
      </c>
      <c r="BR19" s="84">
        <v>0</v>
      </c>
      <c r="BS19" s="85">
        <v>0</v>
      </c>
      <c r="BT19" s="84">
        <v>22.664000000000001</v>
      </c>
      <c r="BU19" s="85">
        <v>491.64692905047656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6</v>
      </c>
      <c r="AE20" s="85">
        <v>317.5</v>
      </c>
      <c r="AF20" s="84">
        <v>0</v>
      </c>
      <c r="AG20" s="85">
        <v>0</v>
      </c>
      <c r="AH20" s="84">
        <v>773</v>
      </c>
      <c r="AI20" s="85">
        <v>83.225097024579554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111</v>
      </c>
      <c r="AS20" s="85">
        <v>124.96396396396395</v>
      </c>
      <c r="AT20" s="84">
        <v>0</v>
      </c>
      <c r="AU20" s="85">
        <v>0</v>
      </c>
      <c r="AV20" s="84">
        <v>5</v>
      </c>
      <c r="AW20" s="85">
        <v>394</v>
      </c>
      <c r="AX20" s="84">
        <v>1</v>
      </c>
      <c r="AY20" s="85">
        <v>104</v>
      </c>
      <c r="AZ20" s="84">
        <v>0</v>
      </c>
      <c r="BA20" s="85">
        <v>0</v>
      </c>
      <c r="BB20" s="84">
        <v>0</v>
      </c>
      <c r="BC20" s="85">
        <v>0</v>
      </c>
      <c r="BD20" s="84">
        <v>1409</v>
      </c>
      <c r="BE20" s="85">
        <v>887.92193044712565</v>
      </c>
      <c r="BF20" s="84">
        <v>0</v>
      </c>
      <c r="BG20" s="85">
        <v>0</v>
      </c>
      <c r="BH20" s="84">
        <v>0</v>
      </c>
      <c r="BI20" s="85">
        <v>0</v>
      </c>
      <c r="BJ20" s="84">
        <v>373</v>
      </c>
      <c r="BK20" s="85">
        <v>861.05898123324391</v>
      </c>
      <c r="BL20" s="84">
        <v>21</v>
      </c>
      <c r="BM20" s="85">
        <v>216.33333333333331</v>
      </c>
      <c r="BN20" s="84">
        <v>4</v>
      </c>
      <c r="BO20" s="85">
        <v>339.75</v>
      </c>
      <c r="BP20" s="84">
        <v>0</v>
      </c>
      <c r="BQ20" s="85">
        <v>0</v>
      </c>
      <c r="BR20" s="84">
        <v>0</v>
      </c>
      <c r="BS20" s="85">
        <v>0</v>
      </c>
      <c r="BT20" s="84">
        <v>8</v>
      </c>
      <c r="BU20" s="85">
        <v>749.125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1.1200000000000001</v>
      </c>
      <c r="S22" s="85">
        <v>1356.0491071428571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0.71099999999999997</v>
      </c>
      <c r="AA22" s="85">
        <v>1500.5836849507737</v>
      </c>
      <c r="AB22" s="84">
        <v>0</v>
      </c>
      <c r="AC22" s="85">
        <v>0</v>
      </c>
      <c r="AD22" s="84">
        <v>3.7999999999999999E-2</v>
      </c>
      <c r="AE22" s="85">
        <v>941.31578947368416</v>
      </c>
      <c r="AF22" s="84">
        <v>0</v>
      </c>
      <c r="AG22" s="85">
        <v>0</v>
      </c>
      <c r="AH22" s="84">
        <v>33.482999999999997</v>
      </c>
      <c r="AI22" s="85">
        <v>109.19218708001075</v>
      </c>
      <c r="AJ22" s="84">
        <v>0</v>
      </c>
      <c r="AK22" s="85">
        <v>0</v>
      </c>
      <c r="AL22" s="84">
        <v>0</v>
      </c>
      <c r="AM22" s="85">
        <v>0</v>
      </c>
      <c r="AN22" s="84">
        <v>0.76900000000000002</v>
      </c>
      <c r="AO22" s="85">
        <v>359.60728218465539</v>
      </c>
      <c r="AP22" s="84">
        <v>0</v>
      </c>
      <c r="AQ22" s="85">
        <v>0</v>
      </c>
      <c r="AR22" s="84">
        <v>389.94499999999999</v>
      </c>
      <c r="AS22" s="85">
        <v>86.435125466411932</v>
      </c>
      <c r="AT22" s="84">
        <v>0</v>
      </c>
      <c r="AU22" s="85">
        <v>0</v>
      </c>
      <c r="AV22" s="84">
        <v>26.824999999999999</v>
      </c>
      <c r="AW22" s="85">
        <v>553.50285181733454</v>
      </c>
      <c r="AX22" s="84">
        <v>2.1059999999999999</v>
      </c>
      <c r="AY22" s="85">
        <v>272.73171889838557</v>
      </c>
      <c r="AZ22" s="84">
        <v>0</v>
      </c>
      <c r="BA22" s="85">
        <v>0</v>
      </c>
      <c r="BB22" s="84">
        <v>1.7000000000000001E-2</v>
      </c>
      <c r="BC22" s="85">
        <v>357.11764705882354</v>
      </c>
      <c r="BD22" s="84">
        <v>1102.7260000000001</v>
      </c>
      <c r="BE22" s="85">
        <v>886.96868669098217</v>
      </c>
      <c r="BF22" s="84">
        <v>0</v>
      </c>
      <c r="BG22" s="85">
        <v>0</v>
      </c>
      <c r="BH22" s="84">
        <v>2.5000000000000001E-2</v>
      </c>
      <c r="BI22" s="85">
        <v>231.32</v>
      </c>
      <c r="BJ22" s="84">
        <v>0</v>
      </c>
      <c r="BK22" s="85">
        <v>0</v>
      </c>
      <c r="BL22" s="84">
        <v>71.894999999999996</v>
      </c>
      <c r="BM22" s="85">
        <v>250.69882467487309</v>
      </c>
      <c r="BN22" s="84">
        <v>3.6419999999999999</v>
      </c>
      <c r="BO22" s="85">
        <v>215.43437671609007</v>
      </c>
      <c r="BP22" s="84">
        <v>1.0999999999999999E-2</v>
      </c>
      <c r="BQ22" s="85">
        <v>1480.5454545454545</v>
      </c>
      <c r="BR22" s="84">
        <v>0</v>
      </c>
      <c r="BS22" s="85">
        <v>0</v>
      </c>
      <c r="BT22" s="84">
        <v>24.012</v>
      </c>
      <c r="BU22" s="85">
        <v>1371.8686490088289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3.0000000000000001E-3</v>
      </c>
      <c r="AA23" s="85">
        <v>450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0.44500000000000001</v>
      </c>
      <c r="AI23" s="85">
        <v>22.795505617977529</v>
      </c>
      <c r="AJ23" s="84">
        <v>4.6840000000000002</v>
      </c>
      <c r="AK23" s="85">
        <v>32.604397950469682</v>
      </c>
      <c r="AL23" s="84">
        <v>0</v>
      </c>
      <c r="AM23" s="85">
        <v>0</v>
      </c>
      <c r="AN23" s="84">
        <v>1.677</v>
      </c>
      <c r="AO23" s="85">
        <v>424.4096601073345</v>
      </c>
      <c r="AP23" s="84">
        <v>0</v>
      </c>
      <c r="AQ23" s="85">
        <v>0</v>
      </c>
      <c r="AR23" s="84">
        <v>331.25</v>
      </c>
      <c r="AS23" s="85">
        <v>124.14445283018867</v>
      </c>
      <c r="AT23" s="84">
        <v>0</v>
      </c>
      <c r="AU23" s="85">
        <v>0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1.1970000000000001</v>
      </c>
      <c r="BE23" s="85">
        <v>814.24644945697582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15.824</v>
      </c>
      <c r="BM23" s="85">
        <v>260.10932760364005</v>
      </c>
      <c r="BN23" s="84">
        <v>8.9999999999999993E-3</v>
      </c>
      <c r="BO23" s="85">
        <v>582</v>
      </c>
      <c r="BP23" s="84">
        <v>4.7E-2</v>
      </c>
      <c r="BQ23" s="85">
        <v>666.595744680851</v>
      </c>
      <c r="BR23" s="84">
        <v>0</v>
      </c>
      <c r="BS23" s="85">
        <v>0</v>
      </c>
      <c r="BT23" s="84">
        <v>21.56</v>
      </c>
      <c r="BU23" s="85">
        <v>1380.5500927643786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0.55400000000000005</v>
      </c>
      <c r="S24" s="85">
        <v>1660.7436823104692</v>
      </c>
      <c r="T24" s="84">
        <v>0</v>
      </c>
      <c r="U24" s="85">
        <v>0</v>
      </c>
      <c r="V24" s="84">
        <v>0.09</v>
      </c>
      <c r="W24" s="85">
        <v>951.6</v>
      </c>
      <c r="X24" s="84">
        <v>0</v>
      </c>
      <c r="Y24" s="85">
        <v>0</v>
      </c>
      <c r="Z24" s="84">
        <v>0.04</v>
      </c>
      <c r="AA24" s="85">
        <v>1304.375</v>
      </c>
      <c r="AB24" s="84">
        <v>0</v>
      </c>
      <c r="AC24" s="85">
        <v>0</v>
      </c>
      <c r="AD24" s="84">
        <v>88.733999999999995</v>
      </c>
      <c r="AE24" s="85">
        <v>480.01664525435575</v>
      </c>
      <c r="AF24" s="84">
        <v>0</v>
      </c>
      <c r="AG24" s="85">
        <v>0</v>
      </c>
      <c r="AH24" s="84">
        <v>11.989000000000001</v>
      </c>
      <c r="AI24" s="85">
        <v>30.571774126282424</v>
      </c>
      <c r="AJ24" s="84">
        <v>14.352</v>
      </c>
      <c r="AK24" s="85">
        <v>39.607371794871796</v>
      </c>
      <c r="AL24" s="84">
        <v>0</v>
      </c>
      <c r="AM24" s="85">
        <v>0</v>
      </c>
      <c r="AN24" s="84">
        <v>4.6340000000000003</v>
      </c>
      <c r="AO24" s="85">
        <v>619.23305999136824</v>
      </c>
      <c r="AP24" s="84">
        <v>1.7000000000000001E-2</v>
      </c>
      <c r="AQ24" s="85">
        <v>116.76470588235294</v>
      </c>
      <c r="AR24" s="84">
        <v>1026.6079999999999</v>
      </c>
      <c r="AS24" s="85">
        <v>127.68122788834685</v>
      </c>
      <c r="AT24" s="84">
        <v>811.31200000000001</v>
      </c>
      <c r="AU24" s="85">
        <v>598.82724032184899</v>
      </c>
      <c r="AV24" s="84">
        <v>1.0169999999999999</v>
      </c>
      <c r="AW24" s="85">
        <v>559.1632251720747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5.6139999999999999</v>
      </c>
      <c r="BE24" s="85">
        <v>933.438190238689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83.344999999999999</v>
      </c>
      <c r="BM24" s="85">
        <v>303.48837962685224</v>
      </c>
      <c r="BN24" s="84">
        <v>0.87</v>
      </c>
      <c r="BO24" s="85">
        <v>1349.2781609195401</v>
      </c>
      <c r="BP24" s="84">
        <v>8.6999999999999994E-2</v>
      </c>
      <c r="BQ24" s="85">
        <v>1821.632183908046</v>
      </c>
      <c r="BR24" s="84">
        <v>0</v>
      </c>
      <c r="BS24" s="85">
        <v>0</v>
      </c>
      <c r="BT24" s="84">
        <v>7.9370000000000003</v>
      </c>
      <c r="BU24" s="85">
        <v>1814.6988786695224</v>
      </c>
    </row>
    <row r="25" spans="1:73" ht="12.95" customHeight="1">
      <c r="A25" s="83"/>
      <c r="B25" s="80" t="s">
        <v>61</v>
      </c>
      <c r="C25" s="19">
        <v>15</v>
      </c>
      <c r="D25" s="84">
        <v>2.2629999999999999</v>
      </c>
      <c r="E25" s="85">
        <v>2575.6195315952277</v>
      </c>
      <c r="F25" s="84">
        <v>0</v>
      </c>
      <c r="G25" s="85">
        <v>0</v>
      </c>
      <c r="H25" s="84">
        <v>0</v>
      </c>
      <c r="I25" s="85">
        <v>0</v>
      </c>
      <c r="J25" s="84">
        <v>5.2999999999999999E-2</v>
      </c>
      <c r="K25" s="85">
        <v>470.47169811320748</v>
      </c>
      <c r="L25" s="84">
        <v>0</v>
      </c>
      <c r="M25" s="85">
        <v>0</v>
      </c>
      <c r="N25" s="84">
        <v>3.5110000000000001</v>
      </c>
      <c r="O25" s="85">
        <v>1331.9774992879522</v>
      </c>
      <c r="P25" s="84">
        <v>0</v>
      </c>
      <c r="Q25" s="85">
        <v>0</v>
      </c>
      <c r="R25" s="84">
        <v>399.18799999999999</v>
      </c>
      <c r="S25" s="85">
        <v>664.69840275759793</v>
      </c>
      <c r="T25" s="84">
        <v>0</v>
      </c>
      <c r="U25" s="85">
        <v>0</v>
      </c>
      <c r="V25" s="84">
        <v>11.87</v>
      </c>
      <c r="W25" s="85">
        <v>937.65754001684923</v>
      </c>
      <c r="X25" s="84">
        <v>0</v>
      </c>
      <c r="Y25" s="85">
        <v>0</v>
      </c>
      <c r="Z25" s="84">
        <v>140.59</v>
      </c>
      <c r="AA25" s="85">
        <v>1299.2074258482112</v>
      </c>
      <c r="AB25" s="84">
        <v>0</v>
      </c>
      <c r="AC25" s="85">
        <v>0</v>
      </c>
      <c r="AD25" s="84">
        <v>2487.7579999999998</v>
      </c>
      <c r="AE25" s="85">
        <v>441.57287646145642</v>
      </c>
      <c r="AF25" s="84">
        <v>158.99100000000001</v>
      </c>
      <c r="AG25" s="85">
        <v>517.94855054688639</v>
      </c>
      <c r="AH25" s="84">
        <v>8.7230000000000008</v>
      </c>
      <c r="AI25" s="85">
        <v>34.608276968932707</v>
      </c>
      <c r="AJ25" s="84">
        <v>0</v>
      </c>
      <c r="AK25" s="85">
        <v>0</v>
      </c>
      <c r="AL25" s="84">
        <v>0</v>
      </c>
      <c r="AM25" s="85">
        <v>0</v>
      </c>
      <c r="AN25" s="84">
        <v>6.851</v>
      </c>
      <c r="AO25" s="85">
        <v>186.86804846007882</v>
      </c>
      <c r="AP25" s="84">
        <v>0</v>
      </c>
      <c r="AQ25" s="85">
        <v>0</v>
      </c>
      <c r="AR25" s="84">
        <v>216.65700000000001</v>
      </c>
      <c r="AS25" s="85">
        <v>129.11963149125114</v>
      </c>
      <c r="AT25" s="84">
        <v>337.39100000000002</v>
      </c>
      <c r="AU25" s="85">
        <v>596.04058199537042</v>
      </c>
      <c r="AV25" s="84">
        <v>0.17</v>
      </c>
      <c r="AW25" s="85">
        <v>454.29411764705884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0.59599999999999997</v>
      </c>
      <c r="BE25" s="85">
        <v>1100.3657718120805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29.302</v>
      </c>
      <c r="BM25" s="85">
        <v>192.06207767387892</v>
      </c>
      <c r="BN25" s="84">
        <v>0.20899999999999999</v>
      </c>
      <c r="BO25" s="85">
        <v>2688.4736842105262</v>
      </c>
      <c r="BP25" s="84">
        <v>0.7</v>
      </c>
      <c r="BQ25" s="85">
        <v>717.77714285714285</v>
      </c>
      <c r="BR25" s="84">
        <v>0</v>
      </c>
      <c r="BS25" s="85">
        <v>0</v>
      </c>
      <c r="BT25" s="84">
        <v>6.4379999999999997</v>
      </c>
      <c r="BU25" s="85">
        <v>1734.9815159987575</v>
      </c>
    </row>
    <row r="26" spans="1:73" ht="12.95" customHeight="1">
      <c r="A26" s="83"/>
      <c r="B26" s="80" t="s">
        <v>62</v>
      </c>
      <c r="C26" s="19">
        <v>16</v>
      </c>
      <c r="D26" s="84">
        <v>0.70899999999999996</v>
      </c>
      <c r="E26" s="85">
        <v>1338.8660084626235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0.13900000000000001</v>
      </c>
      <c r="S26" s="85">
        <v>1284.7122302158273</v>
      </c>
      <c r="T26" s="84">
        <v>0</v>
      </c>
      <c r="U26" s="85">
        <v>0</v>
      </c>
      <c r="V26" s="84">
        <v>6.5000000000000002E-2</v>
      </c>
      <c r="W26" s="85">
        <v>577.79999999999995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0.113</v>
      </c>
      <c r="AE26" s="85">
        <v>1034.5663716814158</v>
      </c>
      <c r="AF26" s="84">
        <v>0</v>
      </c>
      <c r="AG26" s="85">
        <v>0</v>
      </c>
      <c r="AH26" s="84">
        <v>26.463999999999999</v>
      </c>
      <c r="AI26" s="85">
        <v>103.41675483675937</v>
      </c>
      <c r="AJ26" s="84">
        <v>0.22900000000000001</v>
      </c>
      <c r="AK26" s="85">
        <v>48.598253275109172</v>
      </c>
      <c r="AL26" s="84">
        <v>9.9649999999999999</v>
      </c>
      <c r="AM26" s="85">
        <v>74.213948820873043</v>
      </c>
      <c r="AN26" s="84">
        <v>30.34</v>
      </c>
      <c r="AO26" s="85">
        <v>416.85870138431113</v>
      </c>
      <c r="AP26" s="84">
        <v>0</v>
      </c>
      <c r="AQ26" s="85">
        <v>0</v>
      </c>
      <c r="AR26" s="84">
        <v>155.209</v>
      </c>
      <c r="AS26" s="85">
        <v>231.53330025964991</v>
      </c>
      <c r="AT26" s="84">
        <v>177.047</v>
      </c>
      <c r="AU26" s="85">
        <v>613.61443571481016</v>
      </c>
      <c r="AV26" s="84">
        <v>1.6E-2</v>
      </c>
      <c r="AW26" s="85">
        <v>159.3125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28.308</v>
      </c>
      <c r="BM26" s="85">
        <v>264.94118270453583</v>
      </c>
      <c r="BN26" s="84">
        <v>0.59899999999999998</v>
      </c>
      <c r="BO26" s="85">
        <v>209.52253756260433</v>
      </c>
      <c r="BP26" s="84">
        <v>0.17699999999999999</v>
      </c>
      <c r="BQ26" s="85">
        <v>869.31073446327684</v>
      </c>
      <c r="BR26" s="84">
        <v>0</v>
      </c>
      <c r="BS26" s="85">
        <v>0</v>
      </c>
      <c r="BT26" s="84">
        <v>0.49099999999999999</v>
      </c>
      <c r="BU26" s="85">
        <v>851.50509164969446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0.34200000000000003</v>
      </c>
      <c r="U28" s="85">
        <v>393.78947368421052</v>
      </c>
      <c r="V28" s="84">
        <v>0.04</v>
      </c>
      <c r="W28" s="85">
        <v>594</v>
      </c>
      <c r="X28" s="84">
        <v>0</v>
      </c>
      <c r="Y28" s="85">
        <v>0</v>
      </c>
      <c r="Z28" s="84">
        <v>0.16900000000000001</v>
      </c>
      <c r="AA28" s="85">
        <v>657.31952662721892</v>
      </c>
      <c r="AB28" s="84">
        <v>0</v>
      </c>
      <c r="AC28" s="85">
        <v>0</v>
      </c>
      <c r="AD28" s="84">
        <v>1.0409999999999999</v>
      </c>
      <c r="AE28" s="85">
        <v>911.78386167146982</v>
      </c>
      <c r="AF28" s="84">
        <v>320.20999999999998</v>
      </c>
      <c r="AG28" s="85">
        <v>391.36831142063022</v>
      </c>
      <c r="AH28" s="84">
        <v>30.045999999999999</v>
      </c>
      <c r="AI28" s="85">
        <v>91.638287958463692</v>
      </c>
      <c r="AJ28" s="84">
        <v>0.58399999999999996</v>
      </c>
      <c r="AK28" s="85">
        <v>59</v>
      </c>
      <c r="AL28" s="84">
        <v>43.945</v>
      </c>
      <c r="AM28" s="85">
        <v>79</v>
      </c>
      <c r="AN28" s="84">
        <v>57.055999999999997</v>
      </c>
      <c r="AO28" s="85">
        <v>325.57709969153109</v>
      </c>
      <c r="AP28" s="84">
        <v>0</v>
      </c>
      <c r="AQ28" s="85">
        <v>0</v>
      </c>
      <c r="AR28" s="84">
        <v>1820.7370000000001</v>
      </c>
      <c r="AS28" s="85">
        <v>136.68328704255475</v>
      </c>
      <c r="AT28" s="84">
        <v>8.9999999999999993E-3</v>
      </c>
      <c r="AU28" s="85">
        <v>216</v>
      </c>
      <c r="AV28" s="84">
        <v>3.95</v>
      </c>
      <c r="AW28" s="85">
        <v>434.71822784810126</v>
      </c>
      <c r="AX28" s="84">
        <v>0.252</v>
      </c>
      <c r="AY28" s="85">
        <v>211.52777777777777</v>
      </c>
      <c r="AZ28" s="84">
        <v>0</v>
      </c>
      <c r="BA28" s="85">
        <v>0</v>
      </c>
      <c r="BB28" s="84">
        <v>7.0000000000000001E-3</v>
      </c>
      <c r="BC28" s="85">
        <v>127.85714285714286</v>
      </c>
      <c r="BD28" s="84">
        <v>618.63800000000003</v>
      </c>
      <c r="BE28" s="85">
        <v>861.11826787232599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13.305999999999999</v>
      </c>
      <c r="BM28" s="85">
        <v>235.03344355929656</v>
      </c>
      <c r="BN28" s="84">
        <v>28.401</v>
      </c>
      <c r="BO28" s="85">
        <v>306.93338262737228</v>
      </c>
      <c r="BP28" s="84">
        <v>3.1579999999999999</v>
      </c>
      <c r="BQ28" s="85">
        <v>764.01393286890436</v>
      </c>
      <c r="BR28" s="84">
        <v>0</v>
      </c>
      <c r="BS28" s="85">
        <v>0</v>
      </c>
      <c r="BT28" s="84">
        <v>44.807000000000002</v>
      </c>
      <c r="BU28" s="85">
        <v>767.4876470194389</v>
      </c>
    </row>
    <row r="29" spans="1:73" ht="12.95" customHeight="1">
      <c r="A29" s="83"/>
      <c r="B29" s="80" t="s">
        <v>64</v>
      </c>
      <c r="C29" s="19">
        <v>18</v>
      </c>
      <c r="D29" s="84">
        <v>117.393</v>
      </c>
      <c r="E29" s="85">
        <v>3082.4389358820372</v>
      </c>
      <c r="F29" s="84">
        <v>0</v>
      </c>
      <c r="G29" s="85">
        <v>0</v>
      </c>
      <c r="H29" s="84">
        <v>0</v>
      </c>
      <c r="I29" s="85">
        <v>0</v>
      </c>
      <c r="J29" s="84">
        <v>0.159</v>
      </c>
      <c r="K29" s="85">
        <v>480.76729559748424</v>
      </c>
      <c r="L29" s="84">
        <v>0</v>
      </c>
      <c r="M29" s="85">
        <v>0</v>
      </c>
      <c r="N29" s="84">
        <v>149.25299999999999</v>
      </c>
      <c r="O29" s="85">
        <v>2039.0071154348657</v>
      </c>
      <c r="P29" s="84">
        <v>0.21299999999999999</v>
      </c>
      <c r="Q29" s="85">
        <v>475.19718309859155</v>
      </c>
      <c r="R29" s="84">
        <v>10.058999999999999</v>
      </c>
      <c r="S29" s="85">
        <v>1227.4131623421811</v>
      </c>
      <c r="T29" s="84">
        <v>0</v>
      </c>
      <c r="U29" s="85">
        <v>0</v>
      </c>
      <c r="V29" s="84">
        <v>1.7010000000000001</v>
      </c>
      <c r="W29" s="85">
        <v>600.88888888888891</v>
      </c>
      <c r="X29" s="84">
        <v>0</v>
      </c>
      <c r="Y29" s="85">
        <v>0</v>
      </c>
      <c r="Z29" s="84">
        <v>9.7100000000000009</v>
      </c>
      <c r="AA29" s="85">
        <v>1412.8924819773429</v>
      </c>
      <c r="AB29" s="84">
        <v>0</v>
      </c>
      <c r="AC29" s="85">
        <v>0</v>
      </c>
      <c r="AD29" s="84">
        <v>0</v>
      </c>
      <c r="AE29" s="85">
        <v>0</v>
      </c>
      <c r="AF29" s="84">
        <v>464.65600000000001</v>
      </c>
      <c r="AG29" s="85">
        <v>500.83608734203369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4.0000000000000001E-3</v>
      </c>
      <c r="AO29" s="85">
        <v>491.5</v>
      </c>
      <c r="AP29" s="84">
        <v>0</v>
      </c>
      <c r="AQ29" s="85">
        <v>0</v>
      </c>
      <c r="AR29" s="84">
        <v>0.248</v>
      </c>
      <c r="AS29" s="85">
        <v>50.306451612903224</v>
      </c>
      <c r="AT29" s="84">
        <v>0</v>
      </c>
      <c r="AU29" s="85">
        <v>0</v>
      </c>
      <c r="AV29" s="84">
        <v>2E-3</v>
      </c>
      <c r="AW29" s="85">
        <v>102.5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0.104</v>
      </c>
      <c r="BO29" s="85">
        <v>1265.7884615384614</v>
      </c>
      <c r="BP29" s="84">
        <v>0</v>
      </c>
      <c r="BQ29" s="85">
        <v>0</v>
      </c>
      <c r="BR29" s="84">
        <v>0</v>
      </c>
      <c r="BS29" s="85">
        <v>0</v>
      </c>
      <c r="BT29" s="84">
        <v>0.127</v>
      </c>
      <c r="BU29" s="85">
        <v>453.89763779527556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2.1999999999999999E-2</v>
      </c>
      <c r="AE30" s="85">
        <v>402.54545454545456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0.16400000000000001</v>
      </c>
      <c r="AO30" s="85">
        <v>88.115853658536594</v>
      </c>
      <c r="AP30" s="84">
        <v>0</v>
      </c>
      <c r="AQ30" s="85">
        <v>0</v>
      </c>
      <c r="AR30" s="84">
        <v>11.324999999999999</v>
      </c>
      <c r="AS30" s="85">
        <v>123.96741721854305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2E-3</v>
      </c>
      <c r="BM30" s="85">
        <v>378</v>
      </c>
      <c r="BN30" s="84">
        <v>0.92100000000000004</v>
      </c>
      <c r="BO30" s="85">
        <v>194.5928338762215</v>
      </c>
      <c r="BP30" s="84">
        <v>0</v>
      </c>
      <c r="BQ30" s="85">
        <v>0</v>
      </c>
      <c r="BR30" s="84">
        <v>0</v>
      </c>
      <c r="BS30" s="85">
        <v>0</v>
      </c>
      <c r="BT30" s="84">
        <v>1.2969999999999999</v>
      </c>
      <c r="BU30" s="85">
        <v>160.16268311488048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0.31</v>
      </c>
      <c r="K34" s="85">
        <v>619.0322580645161</v>
      </c>
      <c r="L34" s="84">
        <v>0</v>
      </c>
      <c r="M34" s="85">
        <v>0</v>
      </c>
      <c r="N34" s="84">
        <v>35.268999999999998</v>
      </c>
      <c r="O34" s="85">
        <v>1825.7917151039155</v>
      </c>
      <c r="P34" s="84">
        <v>0</v>
      </c>
      <c r="Q34" s="85">
        <v>0</v>
      </c>
      <c r="R34" s="84">
        <v>218.55500000000001</v>
      </c>
      <c r="S34" s="85">
        <v>695.49234288851778</v>
      </c>
      <c r="T34" s="84">
        <v>0</v>
      </c>
      <c r="U34" s="85">
        <v>0</v>
      </c>
      <c r="V34" s="84">
        <v>0.61099999999999999</v>
      </c>
      <c r="W34" s="85">
        <v>609.60065466448441</v>
      </c>
      <c r="X34" s="84">
        <v>0</v>
      </c>
      <c r="Y34" s="85">
        <v>0</v>
      </c>
      <c r="Z34" s="84">
        <v>6.2249999999999996</v>
      </c>
      <c r="AA34" s="85">
        <v>1172.5563052208836</v>
      </c>
      <c r="AB34" s="84">
        <v>0</v>
      </c>
      <c r="AC34" s="85">
        <v>0</v>
      </c>
      <c r="AD34" s="84">
        <v>33.429000000000002</v>
      </c>
      <c r="AE34" s="85">
        <v>349.40213587005297</v>
      </c>
      <c r="AF34" s="84">
        <v>0</v>
      </c>
      <c r="AG34" s="85">
        <v>0</v>
      </c>
      <c r="AH34" s="84">
        <v>40.036999999999999</v>
      </c>
      <c r="AI34" s="85">
        <v>329.10712590853461</v>
      </c>
      <c r="AJ34" s="84">
        <v>48.598999999999997</v>
      </c>
      <c r="AK34" s="85">
        <v>141.62805819049774</v>
      </c>
      <c r="AL34" s="84">
        <v>46.231999999999999</v>
      </c>
      <c r="AM34" s="85">
        <v>87.802431216473437</v>
      </c>
      <c r="AN34" s="84">
        <v>879.24300000000005</v>
      </c>
      <c r="AO34" s="85">
        <v>175.23184034447814</v>
      </c>
      <c r="AP34" s="84">
        <v>0</v>
      </c>
      <c r="AQ34" s="85">
        <v>0</v>
      </c>
      <c r="AR34" s="84">
        <v>406.904</v>
      </c>
      <c r="AS34" s="85">
        <v>153.10838674478501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33.871000000000002</v>
      </c>
      <c r="BE34" s="85">
        <v>789.07118183696969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1529.3820000000001</v>
      </c>
      <c r="BM34" s="85">
        <v>265.22567285347935</v>
      </c>
      <c r="BN34" s="84">
        <v>5.66</v>
      </c>
      <c r="BO34" s="85">
        <v>771.13409893992934</v>
      </c>
      <c r="BP34" s="84">
        <v>1.1419999999999999</v>
      </c>
      <c r="BQ34" s="85">
        <v>1207.908931698774</v>
      </c>
      <c r="BR34" s="84">
        <v>0</v>
      </c>
      <c r="BS34" s="85">
        <v>0</v>
      </c>
      <c r="BT34" s="84">
        <v>6.2350000000000003</v>
      </c>
      <c r="BU34" s="85">
        <v>436.74370489174015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0.14099999999999999</v>
      </c>
      <c r="K35" s="85">
        <v>490.47517730496452</v>
      </c>
      <c r="L35" s="84">
        <v>0</v>
      </c>
      <c r="M35" s="85">
        <v>0</v>
      </c>
      <c r="N35" s="84">
        <v>0.224</v>
      </c>
      <c r="O35" s="85">
        <v>1968.8303571428571</v>
      </c>
      <c r="P35" s="84">
        <v>0</v>
      </c>
      <c r="Q35" s="85">
        <v>0</v>
      </c>
      <c r="R35" s="84">
        <v>1.3740000000000001</v>
      </c>
      <c r="S35" s="85">
        <v>1369.9344978165939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0.06</v>
      </c>
      <c r="AA35" s="85">
        <v>1488.3833333333334</v>
      </c>
      <c r="AB35" s="84">
        <v>0</v>
      </c>
      <c r="AC35" s="85">
        <v>0</v>
      </c>
      <c r="AD35" s="84">
        <v>488.51100000000002</v>
      </c>
      <c r="AE35" s="85">
        <v>436.44726321413435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3.3000000000000002E-2</v>
      </c>
      <c r="AO35" s="85">
        <v>974.48484848484838</v>
      </c>
      <c r="AP35" s="84">
        <v>7.0000000000000001E-3</v>
      </c>
      <c r="AQ35" s="85">
        <v>203.71428571428572</v>
      </c>
      <c r="AR35" s="84">
        <v>0.39500000000000002</v>
      </c>
      <c r="AS35" s="85">
        <v>231.24050632911391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0.01</v>
      </c>
      <c r="BM35" s="85">
        <v>1171</v>
      </c>
      <c r="BN35" s="84">
        <v>0</v>
      </c>
      <c r="BO35" s="85">
        <v>0</v>
      </c>
      <c r="BP35" s="84">
        <v>0.03</v>
      </c>
      <c r="BQ35" s="85">
        <v>1194.8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83.594999999999999</v>
      </c>
      <c r="I36" s="85">
        <v>1558.1463963155691</v>
      </c>
      <c r="J36" s="84">
        <v>0</v>
      </c>
      <c r="K36" s="85">
        <v>0</v>
      </c>
      <c r="L36" s="84">
        <v>46.448</v>
      </c>
      <c r="M36" s="85">
        <v>458.98865397864279</v>
      </c>
      <c r="N36" s="84">
        <v>0</v>
      </c>
      <c r="O36" s="85">
        <v>0</v>
      </c>
      <c r="P36" s="84">
        <v>516.37699999999995</v>
      </c>
      <c r="Q36" s="85">
        <v>950.53243657250414</v>
      </c>
      <c r="R36" s="84">
        <v>1.7999999999999999E-2</v>
      </c>
      <c r="S36" s="85">
        <v>835.22222222222229</v>
      </c>
      <c r="T36" s="84">
        <v>48.180999999999997</v>
      </c>
      <c r="U36" s="85">
        <v>733.80845146427009</v>
      </c>
      <c r="V36" s="84">
        <v>0</v>
      </c>
      <c r="W36" s="85">
        <v>0</v>
      </c>
      <c r="X36" s="84">
        <v>2.69</v>
      </c>
      <c r="Y36" s="85">
        <v>1166.0479553903347</v>
      </c>
      <c r="Z36" s="84">
        <v>0</v>
      </c>
      <c r="AA36" s="85">
        <v>0</v>
      </c>
      <c r="AB36" s="84">
        <v>4.2450000000000001</v>
      </c>
      <c r="AC36" s="85">
        <v>715.62944640753824</v>
      </c>
      <c r="AD36" s="84">
        <v>6.2869999999999999</v>
      </c>
      <c r="AE36" s="85">
        <v>368.42166375059645</v>
      </c>
      <c r="AF36" s="84">
        <v>0.66600000000000004</v>
      </c>
      <c r="AG36" s="85">
        <v>239.83183183183181</v>
      </c>
      <c r="AH36" s="84">
        <v>0</v>
      </c>
      <c r="AI36" s="85">
        <v>0</v>
      </c>
      <c r="AJ36" s="84">
        <v>0.126</v>
      </c>
      <c r="AK36" s="85">
        <v>143.58730158730157</v>
      </c>
      <c r="AL36" s="84">
        <v>0</v>
      </c>
      <c r="AM36" s="85">
        <v>0</v>
      </c>
      <c r="AN36" s="84">
        <v>9.0809999999999995</v>
      </c>
      <c r="AO36" s="85">
        <v>160.83757295452043</v>
      </c>
      <c r="AP36" s="84">
        <v>0</v>
      </c>
      <c r="AQ36" s="85">
        <v>0</v>
      </c>
      <c r="AR36" s="84">
        <v>16.030999999999999</v>
      </c>
      <c r="AS36" s="85">
        <v>66.694092695402659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8.9380000000000006</v>
      </c>
      <c r="BM36" s="85">
        <v>609.93253524278362</v>
      </c>
      <c r="BN36" s="84">
        <v>8.0000000000000002E-3</v>
      </c>
      <c r="BO36" s="85">
        <v>722.75</v>
      </c>
      <c r="BP36" s="84">
        <v>0.50700000000000001</v>
      </c>
      <c r="BQ36" s="85">
        <v>1182.0394477317554</v>
      </c>
      <c r="BR36" s="84">
        <v>0</v>
      </c>
      <c r="BS36" s="85">
        <v>0</v>
      </c>
      <c r="BT36" s="84">
        <v>0.30199999999999999</v>
      </c>
      <c r="BU36" s="85">
        <v>1813.7218543046358</v>
      </c>
    </row>
    <row r="37" spans="1:73" ht="12.95" customHeight="1">
      <c r="A37" s="83"/>
      <c r="B37" s="80" t="s">
        <v>71</v>
      </c>
      <c r="C37" s="19">
        <v>25</v>
      </c>
      <c r="D37" s="84">
        <v>7.0000000000000001E-3</v>
      </c>
      <c r="E37" s="85">
        <v>488.71428571428567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6.4000000000000001E-2</v>
      </c>
      <c r="AI37" s="85">
        <v>119.8125</v>
      </c>
      <c r="AJ37" s="84">
        <v>0</v>
      </c>
      <c r="AK37" s="85">
        <v>0</v>
      </c>
      <c r="AL37" s="84">
        <v>0</v>
      </c>
      <c r="AM37" s="85">
        <v>0</v>
      </c>
      <c r="AN37" s="84">
        <v>7.8689999999999998</v>
      </c>
      <c r="AO37" s="85">
        <v>901.26382005337393</v>
      </c>
      <c r="AP37" s="84">
        <v>3.0000000000000001E-3</v>
      </c>
      <c r="AQ37" s="85">
        <v>972</v>
      </c>
      <c r="AR37" s="84">
        <v>5.4610000000000003</v>
      </c>
      <c r="AS37" s="85">
        <v>299.06866874198863</v>
      </c>
      <c r="AT37" s="84">
        <v>0</v>
      </c>
      <c r="AU37" s="85">
        <v>0</v>
      </c>
      <c r="AV37" s="84">
        <v>0.32800000000000001</v>
      </c>
      <c r="AW37" s="85">
        <v>301.44512195121951</v>
      </c>
      <c r="AX37" s="84">
        <v>6.0000000000000001E-3</v>
      </c>
      <c r="AY37" s="85">
        <v>180</v>
      </c>
      <c r="AZ37" s="84">
        <v>0</v>
      </c>
      <c r="BA37" s="85">
        <v>0</v>
      </c>
      <c r="BB37" s="84">
        <v>0.2</v>
      </c>
      <c r="BC37" s="85">
        <v>300.24</v>
      </c>
      <c r="BD37" s="84">
        <v>1.575</v>
      </c>
      <c r="BE37" s="85">
        <v>842.60571428571438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1.161</v>
      </c>
      <c r="BM37" s="85">
        <v>567.7209302325582</v>
      </c>
      <c r="BN37" s="84">
        <v>1.837</v>
      </c>
      <c r="BO37" s="85">
        <v>766.28796951551442</v>
      </c>
      <c r="BP37" s="84">
        <v>6.399</v>
      </c>
      <c r="BQ37" s="85">
        <v>921.79137365213319</v>
      </c>
      <c r="BR37" s="84">
        <v>0</v>
      </c>
      <c r="BS37" s="85">
        <v>0</v>
      </c>
      <c r="BT37" s="84">
        <v>2.4870000000000001</v>
      </c>
      <c r="BU37" s="85">
        <v>1589.4234016887817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0.04</v>
      </c>
      <c r="BE38" s="85">
        <v>716</v>
      </c>
      <c r="BF38" s="84">
        <v>117.55200000000001</v>
      </c>
      <c r="BG38" s="85">
        <v>1594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19.097999999999999</v>
      </c>
      <c r="S40" s="85">
        <v>1445.0513666352497</v>
      </c>
      <c r="T40" s="84">
        <v>0</v>
      </c>
      <c r="U40" s="85">
        <v>0</v>
      </c>
      <c r="V40" s="84">
        <v>7.0999999999999994E-2</v>
      </c>
      <c r="W40" s="85">
        <v>200.02816901408451</v>
      </c>
      <c r="X40" s="84">
        <v>0</v>
      </c>
      <c r="Y40" s="85">
        <v>0</v>
      </c>
      <c r="Z40" s="84">
        <v>5.8000000000000003E-2</v>
      </c>
      <c r="AA40" s="85">
        <v>921.72413793103453</v>
      </c>
      <c r="AB40" s="84">
        <v>0</v>
      </c>
      <c r="AC40" s="85">
        <v>0</v>
      </c>
      <c r="AD40" s="84">
        <v>0.14399999999999999</v>
      </c>
      <c r="AE40" s="85">
        <v>1162.9513888888889</v>
      </c>
      <c r="AF40" s="84">
        <v>0</v>
      </c>
      <c r="AG40" s="85">
        <v>0</v>
      </c>
      <c r="AH40" s="84">
        <v>1.306</v>
      </c>
      <c r="AI40" s="85">
        <v>38.717457886676875</v>
      </c>
      <c r="AJ40" s="84">
        <v>31.161000000000001</v>
      </c>
      <c r="AK40" s="85">
        <v>78.75668303327879</v>
      </c>
      <c r="AL40" s="84">
        <v>0</v>
      </c>
      <c r="AM40" s="85">
        <v>0</v>
      </c>
      <c r="AN40" s="84">
        <v>45.526000000000003</v>
      </c>
      <c r="AO40" s="85">
        <v>145.90416465316522</v>
      </c>
      <c r="AP40" s="84">
        <v>9.1289999999999996</v>
      </c>
      <c r="AQ40" s="85">
        <v>111.9784204184467</v>
      </c>
      <c r="AR40" s="84">
        <v>203.66800000000001</v>
      </c>
      <c r="AS40" s="85">
        <v>139.00032896674981</v>
      </c>
      <c r="AT40" s="84">
        <v>0</v>
      </c>
      <c r="AU40" s="85">
        <v>0</v>
      </c>
      <c r="AV40" s="84">
        <v>6.4000000000000001E-2</v>
      </c>
      <c r="AW40" s="85">
        <v>620.5625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3.0529999999999999</v>
      </c>
      <c r="BM40" s="85">
        <v>1482.5489682279724</v>
      </c>
      <c r="BN40" s="84">
        <v>0</v>
      </c>
      <c r="BO40" s="85">
        <v>0</v>
      </c>
      <c r="BP40" s="84">
        <v>2.8279999999999998</v>
      </c>
      <c r="BQ40" s="85">
        <v>1270.4384724186705</v>
      </c>
      <c r="BR40" s="84">
        <v>0</v>
      </c>
      <c r="BS40" s="85">
        <v>0</v>
      </c>
      <c r="BT40" s="84">
        <v>0.13500000000000001</v>
      </c>
      <c r="BU40" s="85">
        <v>988.71851851851852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0</v>
      </c>
      <c r="O41" s="85">
        <v>0</v>
      </c>
      <c r="P41" s="84">
        <v>0</v>
      </c>
      <c r="Q41" s="85">
        <v>0</v>
      </c>
      <c r="R41" s="84">
        <v>0</v>
      </c>
      <c r="S41" s="85">
        <v>0</v>
      </c>
      <c r="T41" s="84">
        <v>0</v>
      </c>
      <c r="U41" s="85">
        <v>0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280.09699999999998</v>
      </c>
      <c r="I42" s="85">
        <v>1453.3101925404414</v>
      </c>
      <c r="J42" s="84">
        <v>0</v>
      </c>
      <c r="K42" s="85">
        <v>0</v>
      </c>
      <c r="L42" s="84">
        <v>243.036</v>
      </c>
      <c r="M42" s="85">
        <v>473.49914415971296</v>
      </c>
      <c r="N42" s="84">
        <v>0</v>
      </c>
      <c r="O42" s="85">
        <v>0</v>
      </c>
      <c r="P42" s="84">
        <v>438.33100000000002</v>
      </c>
      <c r="Q42" s="85">
        <v>780.88532182300594</v>
      </c>
      <c r="R42" s="84">
        <v>0</v>
      </c>
      <c r="S42" s="85">
        <v>0</v>
      </c>
      <c r="T42" s="84">
        <v>1183.2380000000001</v>
      </c>
      <c r="U42" s="85">
        <v>545.00812093594016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11.592000000000001</v>
      </c>
      <c r="AE42" s="85">
        <v>315.88535196687371</v>
      </c>
      <c r="AF42" s="84">
        <v>6064.7039999999997</v>
      </c>
      <c r="AG42" s="85">
        <v>361.46972317198004</v>
      </c>
      <c r="AH42" s="84">
        <v>17.059999999999999</v>
      </c>
      <c r="AI42" s="85">
        <v>90.198358733880426</v>
      </c>
      <c r="AJ42" s="84">
        <v>40.74</v>
      </c>
      <c r="AK42" s="85">
        <v>87.838929798723612</v>
      </c>
      <c r="AL42" s="84">
        <v>0</v>
      </c>
      <c r="AM42" s="85">
        <v>0</v>
      </c>
      <c r="AN42" s="84">
        <v>8.766</v>
      </c>
      <c r="AO42" s="85">
        <v>548.07506274241382</v>
      </c>
      <c r="AP42" s="84">
        <v>1.48</v>
      </c>
      <c r="AQ42" s="85">
        <v>206.65945945945947</v>
      </c>
      <c r="AR42" s="84">
        <v>93.614999999999995</v>
      </c>
      <c r="AS42" s="85">
        <v>167.05462799764996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5.8159999999999998</v>
      </c>
      <c r="BQ42" s="85">
        <v>1377.9119669876204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0.30099999999999999</v>
      </c>
      <c r="E43" s="85">
        <v>1744.345514950166</v>
      </c>
      <c r="F43" s="84">
        <v>0</v>
      </c>
      <c r="G43" s="85">
        <v>0</v>
      </c>
      <c r="H43" s="84">
        <v>0</v>
      </c>
      <c r="I43" s="85">
        <v>0</v>
      </c>
      <c r="J43" s="84">
        <v>1.05</v>
      </c>
      <c r="K43" s="85">
        <v>486.05333333333328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93.718000000000004</v>
      </c>
      <c r="S43" s="85">
        <v>666.96470261849379</v>
      </c>
      <c r="T43" s="84">
        <v>0</v>
      </c>
      <c r="U43" s="85">
        <v>0</v>
      </c>
      <c r="V43" s="84">
        <v>1.9E-2</v>
      </c>
      <c r="W43" s="85">
        <v>211.4736842105263</v>
      </c>
      <c r="X43" s="84">
        <v>0</v>
      </c>
      <c r="Y43" s="85">
        <v>0</v>
      </c>
      <c r="Z43" s="84">
        <v>2.1999999999999999E-2</v>
      </c>
      <c r="AA43" s="85">
        <v>301.31818181818181</v>
      </c>
      <c r="AB43" s="84">
        <v>0</v>
      </c>
      <c r="AC43" s="85">
        <v>0</v>
      </c>
      <c r="AD43" s="84">
        <v>0.28899999999999998</v>
      </c>
      <c r="AE43" s="85">
        <v>292.06228373702419</v>
      </c>
      <c r="AF43" s="84">
        <v>0</v>
      </c>
      <c r="AG43" s="85">
        <v>0</v>
      </c>
      <c r="AH43" s="84">
        <v>11.581</v>
      </c>
      <c r="AI43" s="85">
        <v>162.19557896554701</v>
      </c>
      <c r="AJ43" s="84">
        <v>954.48800000000006</v>
      </c>
      <c r="AK43" s="85">
        <v>99.221083973816334</v>
      </c>
      <c r="AL43" s="84">
        <v>0</v>
      </c>
      <c r="AM43" s="85">
        <v>0</v>
      </c>
      <c r="AN43" s="84">
        <v>12.445</v>
      </c>
      <c r="AO43" s="85">
        <v>129.52792286058659</v>
      </c>
      <c r="AP43" s="84">
        <v>9.0229999999999997</v>
      </c>
      <c r="AQ43" s="85">
        <v>120.23096531087222</v>
      </c>
      <c r="AR43" s="84">
        <v>254.739</v>
      </c>
      <c r="AS43" s="85">
        <v>133.24344132622016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1.9E-2</v>
      </c>
      <c r="BE43" s="85">
        <v>436.4736842105263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2.5720000000000001</v>
      </c>
      <c r="BM43" s="85">
        <v>1388.6769051321928</v>
      </c>
      <c r="BN43" s="84">
        <v>0</v>
      </c>
      <c r="BO43" s="85">
        <v>0</v>
      </c>
      <c r="BP43" s="84">
        <v>8.5999999999999993E-2</v>
      </c>
      <c r="BQ43" s="85">
        <v>694.82558139534876</v>
      </c>
      <c r="BR43" s="84">
        <v>0</v>
      </c>
      <c r="BS43" s="85">
        <v>0</v>
      </c>
      <c r="BT43" s="84">
        <v>1.7000000000000001E-2</v>
      </c>
      <c r="BU43" s="85">
        <v>2262.3529411764707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134.03100000000001</v>
      </c>
      <c r="K44" s="85">
        <v>1053.5062037886757</v>
      </c>
      <c r="L44" s="84">
        <v>0</v>
      </c>
      <c r="M44" s="85">
        <v>0</v>
      </c>
      <c r="N44" s="84">
        <v>34.737000000000002</v>
      </c>
      <c r="O44" s="85">
        <v>1419.5236491349283</v>
      </c>
      <c r="P44" s="84">
        <v>0</v>
      </c>
      <c r="Q44" s="85">
        <v>0</v>
      </c>
      <c r="R44" s="84">
        <v>77.337000000000003</v>
      </c>
      <c r="S44" s="85">
        <v>1378.6277848895095</v>
      </c>
      <c r="T44" s="84">
        <v>0</v>
      </c>
      <c r="U44" s="85">
        <v>0</v>
      </c>
      <c r="V44" s="84">
        <v>2.4E-2</v>
      </c>
      <c r="W44" s="85">
        <v>590.125</v>
      </c>
      <c r="X44" s="84">
        <v>0</v>
      </c>
      <c r="Y44" s="85">
        <v>0</v>
      </c>
      <c r="Z44" s="84">
        <v>2.9820000000000002</v>
      </c>
      <c r="AA44" s="85">
        <v>954.57914151576131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6.0000000000000001E-3</v>
      </c>
      <c r="AO44" s="85">
        <v>343.66666666666663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1.4E-2</v>
      </c>
      <c r="BQ44" s="85">
        <v>1062.5714285714287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0.191</v>
      </c>
      <c r="K46" s="85">
        <v>542.7382198952879</v>
      </c>
      <c r="L46" s="84">
        <v>0</v>
      </c>
      <c r="M46" s="85">
        <v>0</v>
      </c>
      <c r="N46" s="84">
        <v>0.46800000000000003</v>
      </c>
      <c r="O46" s="85">
        <v>1394.2948717948718</v>
      </c>
      <c r="P46" s="84">
        <v>0</v>
      </c>
      <c r="Q46" s="85">
        <v>0</v>
      </c>
      <c r="R46" s="84">
        <v>6.6520000000000001</v>
      </c>
      <c r="S46" s="85">
        <v>1223.8496692723993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16.289000000000001</v>
      </c>
      <c r="AE46" s="85">
        <v>783.54791577137951</v>
      </c>
      <c r="AF46" s="84">
        <v>0</v>
      </c>
      <c r="AG46" s="85">
        <v>0</v>
      </c>
      <c r="AH46" s="84">
        <v>0</v>
      </c>
      <c r="AI46" s="85">
        <v>0</v>
      </c>
      <c r="AJ46" s="84">
        <v>2E-3</v>
      </c>
      <c r="AK46" s="85">
        <v>1349.5</v>
      </c>
      <c r="AL46" s="84">
        <v>0</v>
      </c>
      <c r="AM46" s="85">
        <v>0</v>
      </c>
      <c r="AN46" s="84">
        <v>1.6020000000000001</v>
      </c>
      <c r="AO46" s="85">
        <v>251.06242197253431</v>
      </c>
      <c r="AP46" s="84">
        <v>0.61099999999999999</v>
      </c>
      <c r="AQ46" s="85">
        <v>97.43862520458265</v>
      </c>
      <c r="AR46" s="84">
        <v>1.27</v>
      </c>
      <c r="AS46" s="85">
        <v>112.10472440944882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3.194</v>
      </c>
      <c r="BM46" s="85">
        <v>518.13869755792109</v>
      </c>
      <c r="BN46" s="84">
        <v>0</v>
      </c>
      <c r="BO46" s="85">
        <v>0</v>
      </c>
      <c r="BP46" s="84">
        <v>6.9000000000000006E-2</v>
      </c>
      <c r="BQ46" s="85">
        <v>1130.2463768115942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0.5</v>
      </c>
      <c r="AE47" s="85">
        <v>648</v>
      </c>
      <c r="AF47" s="84">
        <v>0</v>
      </c>
      <c r="AG47" s="85">
        <v>0</v>
      </c>
      <c r="AH47" s="84">
        <v>5519</v>
      </c>
      <c r="AI47" s="85">
        <v>81</v>
      </c>
      <c r="AJ47" s="84">
        <v>1496</v>
      </c>
      <c r="AK47" s="85">
        <v>87</v>
      </c>
      <c r="AL47" s="84">
        <v>64</v>
      </c>
      <c r="AM47" s="85">
        <v>76</v>
      </c>
      <c r="AN47" s="84">
        <v>659</v>
      </c>
      <c r="AO47" s="85">
        <v>239</v>
      </c>
      <c r="AP47" s="84">
        <v>0</v>
      </c>
      <c r="AQ47" s="85">
        <v>0</v>
      </c>
      <c r="AR47" s="84">
        <v>522</v>
      </c>
      <c r="AS47" s="85">
        <v>179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100.77</v>
      </c>
      <c r="BE47" s="85">
        <v>1089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380</v>
      </c>
      <c r="BM47" s="85">
        <v>253.0263157894737</v>
      </c>
      <c r="BN47" s="84">
        <v>0</v>
      </c>
      <c r="BO47" s="85">
        <v>0</v>
      </c>
      <c r="BP47" s="84">
        <v>3.2</v>
      </c>
      <c r="BQ47" s="85">
        <v>613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8.6999999999999994E-2</v>
      </c>
      <c r="AK48" s="85">
        <v>172.55172413793105</v>
      </c>
      <c r="AL48" s="84">
        <v>0</v>
      </c>
      <c r="AM48" s="85">
        <v>0</v>
      </c>
      <c r="AN48" s="84">
        <v>214.012</v>
      </c>
      <c r="AO48" s="85">
        <v>338.25059809730294</v>
      </c>
      <c r="AP48" s="84">
        <v>0</v>
      </c>
      <c r="AQ48" s="85">
        <v>0</v>
      </c>
      <c r="AR48" s="84">
        <v>122.64100000000001</v>
      </c>
      <c r="AS48" s="85">
        <v>152.12345789744049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4.133</v>
      </c>
      <c r="BE48" s="85">
        <v>982.02395354464068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40.75</v>
      </c>
      <c r="BM48" s="85">
        <v>237.61958282208587</v>
      </c>
      <c r="BN48" s="84">
        <v>23.018999999999998</v>
      </c>
      <c r="BO48" s="85">
        <v>1251.6459880967896</v>
      </c>
      <c r="BP48" s="84">
        <v>20.091999999999999</v>
      </c>
      <c r="BQ48" s="85">
        <v>1138.6912701572767</v>
      </c>
      <c r="BR48" s="84">
        <v>0</v>
      </c>
      <c r="BS48" s="85">
        <v>0</v>
      </c>
      <c r="BT48" s="84">
        <v>0.08</v>
      </c>
      <c r="BU48" s="85">
        <v>641.25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15.488</v>
      </c>
      <c r="AI49" s="85">
        <v>423.36725206611567</v>
      </c>
      <c r="AJ49" s="84">
        <v>0</v>
      </c>
      <c r="AK49" s="85">
        <v>0</v>
      </c>
      <c r="AL49" s="84">
        <v>0</v>
      </c>
      <c r="AM49" s="85">
        <v>0</v>
      </c>
      <c r="AN49" s="84">
        <v>53.417999999999999</v>
      </c>
      <c r="AO49" s="85">
        <v>359.35302706952712</v>
      </c>
      <c r="AP49" s="84">
        <v>0</v>
      </c>
      <c r="AQ49" s="85">
        <v>0</v>
      </c>
      <c r="AR49" s="84">
        <v>35.835000000000001</v>
      </c>
      <c r="AS49" s="85">
        <v>130.75881121808285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2.0379999999999998</v>
      </c>
      <c r="BE49" s="85">
        <v>708.51815505397451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2.2400000000000002</v>
      </c>
      <c r="AE50" s="85">
        <v>629</v>
      </c>
      <c r="AF50" s="84">
        <v>0</v>
      </c>
      <c r="AG50" s="85">
        <v>0</v>
      </c>
      <c r="AH50" s="84">
        <v>0.4</v>
      </c>
      <c r="AI50" s="85">
        <v>313.4975</v>
      </c>
      <c r="AJ50" s="84">
        <v>0</v>
      </c>
      <c r="AK50" s="85">
        <v>0</v>
      </c>
      <c r="AL50" s="84">
        <v>0.11</v>
      </c>
      <c r="AM50" s="85">
        <v>265.09090909090907</v>
      </c>
      <c r="AN50" s="84">
        <v>5.6820000000000004</v>
      </c>
      <c r="AO50" s="85">
        <v>865.0679338261175</v>
      </c>
      <c r="AP50" s="84">
        <v>5.6000000000000001E-2</v>
      </c>
      <c r="AQ50" s="85">
        <v>257.46428571428572</v>
      </c>
      <c r="AR50" s="84">
        <v>0.996</v>
      </c>
      <c r="AS50" s="85">
        <v>638.07128514056228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59.234000000000002</v>
      </c>
      <c r="BE50" s="85">
        <v>653.32347975824689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123.931</v>
      </c>
      <c r="BM50" s="85">
        <v>184.58994117694522</v>
      </c>
      <c r="BN50" s="84">
        <v>0.72099999999999997</v>
      </c>
      <c r="BO50" s="85">
        <v>574.33980582524271</v>
      </c>
      <c r="BP50" s="84">
        <v>40.259</v>
      </c>
      <c r="BQ50" s="85">
        <v>613.32449886981794</v>
      </c>
      <c r="BR50" s="84">
        <v>0</v>
      </c>
      <c r="BS50" s="85">
        <v>0</v>
      </c>
      <c r="BT50" s="84">
        <v>3.73</v>
      </c>
      <c r="BU50" s="85">
        <v>1655.7721179624664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0.45100000000000001</v>
      </c>
      <c r="E52" s="85">
        <v>837.20399113082044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12.33</v>
      </c>
      <c r="S52" s="85">
        <v>299.18840227088407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111.505</v>
      </c>
      <c r="AE52" s="85">
        <v>407.10572620061879</v>
      </c>
      <c r="AF52" s="84">
        <v>0</v>
      </c>
      <c r="AG52" s="85">
        <v>0</v>
      </c>
      <c r="AH52" s="84">
        <v>0</v>
      </c>
      <c r="AI52" s="85">
        <v>0</v>
      </c>
      <c r="AJ52" s="84">
        <v>545.495</v>
      </c>
      <c r="AK52" s="85">
        <v>97.268396593919277</v>
      </c>
      <c r="AL52" s="84">
        <v>140.81700000000001</v>
      </c>
      <c r="AM52" s="85">
        <v>90.583587208930737</v>
      </c>
      <c r="AN52" s="84">
        <v>26.641999999999999</v>
      </c>
      <c r="AO52" s="85">
        <v>341.29430973650625</v>
      </c>
      <c r="AP52" s="84">
        <v>0.52</v>
      </c>
      <c r="AQ52" s="85">
        <v>81.413461538461547</v>
      </c>
      <c r="AR52" s="84">
        <v>16.785</v>
      </c>
      <c r="AS52" s="85">
        <v>93.727494787012205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1.391</v>
      </c>
      <c r="BE52" s="85">
        <v>1262.2451473759886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1.6839999999999999</v>
      </c>
      <c r="BM52" s="85">
        <v>394.70011876484563</v>
      </c>
      <c r="BN52" s="84">
        <v>0</v>
      </c>
      <c r="BO52" s="85">
        <v>0</v>
      </c>
      <c r="BP52" s="84">
        <v>1.087</v>
      </c>
      <c r="BQ52" s="85">
        <v>616.74517019319228</v>
      </c>
      <c r="BR52" s="84">
        <v>0</v>
      </c>
      <c r="BS52" s="85">
        <v>0</v>
      </c>
      <c r="BT52" s="84">
        <v>9.1999999999999998E-2</v>
      </c>
      <c r="BU52" s="85">
        <v>1511.1847826086957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14.666</v>
      </c>
      <c r="AE53" s="85">
        <v>381.6746215737079</v>
      </c>
      <c r="AF53" s="84">
        <v>0</v>
      </c>
      <c r="AG53" s="85">
        <v>0</v>
      </c>
      <c r="AH53" s="84">
        <v>0</v>
      </c>
      <c r="AI53" s="85">
        <v>0</v>
      </c>
      <c r="AJ53" s="84">
        <v>8.5999999999999993E-2</v>
      </c>
      <c r="AK53" s="85">
        <v>188.37209302325581</v>
      </c>
      <c r="AL53" s="84">
        <v>0</v>
      </c>
      <c r="AM53" s="85">
        <v>0</v>
      </c>
      <c r="AN53" s="84">
        <v>42.537999999999997</v>
      </c>
      <c r="AO53" s="85">
        <v>417.29465419154639</v>
      </c>
      <c r="AP53" s="84">
        <v>0.20399999999999999</v>
      </c>
      <c r="AQ53" s="85">
        <v>283.23529411764707</v>
      </c>
      <c r="AR53" s="84">
        <v>74.097999999999999</v>
      </c>
      <c r="AS53" s="85">
        <v>163.25347512753379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0.33400000000000002</v>
      </c>
      <c r="BE53" s="85">
        <v>878.87425149700596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520.14</v>
      </c>
      <c r="BM53" s="85">
        <v>391.44789672011382</v>
      </c>
      <c r="BN53" s="84">
        <v>0.35299999999999998</v>
      </c>
      <c r="BO53" s="85">
        <v>193.05382436260624</v>
      </c>
      <c r="BP53" s="84">
        <v>1.98</v>
      </c>
      <c r="BQ53" s="85">
        <v>705.90303030303028</v>
      </c>
      <c r="BR53" s="84">
        <v>0</v>
      </c>
      <c r="BS53" s="85">
        <v>0</v>
      </c>
      <c r="BT53" s="84">
        <v>1.1240000000000001</v>
      </c>
      <c r="BU53" s="85">
        <v>1452.6583629893239</v>
      </c>
    </row>
    <row r="54" spans="1:73" ht="12.95" customHeight="1">
      <c r="A54" s="83"/>
      <c r="B54" s="80" t="s">
        <v>85</v>
      </c>
      <c r="C54" s="19">
        <v>39</v>
      </c>
      <c r="D54" s="84">
        <v>0.41199999999999998</v>
      </c>
      <c r="E54" s="85">
        <v>2636.0752427184466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0.10299999999999999</v>
      </c>
      <c r="AE54" s="85">
        <v>613.39805825242718</v>
      </c>
      <c r="AF54" s="84">
        <v>0</v>
      </c>
      <c r="AG54" s="85">
        <v>0</v>
      </c>
      <c r="AH54" s="84">
        <v>1.008</v>
      </c>
      <c r="AI54" s="85">
        <v>28.446428571428573</v>
      </c>
      <c r="AJ54" s="84">
        <v>0.78300000000000003</v>
      </c>
      <c r="AK54" s="85">
        <v>107.77522349936143</v>
      </c>
      <c r="AL54" s="84">
        <v>0</v>
      </c>
      <c r="AM54" s="85">
        <v>0</v>
      </c>
      <c r="AN54" s="84">
        <v>817.69200000000001</v>
      </c>
      <c r="AO54" s="85">
        <v>289.73348277835663</v>
      </c>
      <c r="AP54" s="84">
        <v>20.707000000000001</v>
      </c>
      <c r="AQ54" s="85">
        <v>108.04539527695948</v>
      </c>
      <c r="AR54" s="84">
        <v>777.30600000000004</v>
      </c>
      <c r="AS54" s="85">
        <v>127.95355368413468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0.95</v>
      </c>
      <c r="BE54" s="85">
        <v>494.3368421052632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18.446999999999999</v>
      </c>
      <c r="BM54" s="85">
        <v>403.49834661462569</v>
      </c>
      <c r="BN54" s="84">
        <v>0.14000000000000001</v>
      </c>
      <c r="BO54" s="85">
        <v>463.62857142857143</v>
      </c>
      <c r="BP54" s="84">
        <v>18.425000000000001</v>
      </c>
      <c r="BQ54" s="85">
        <v>686.95793758480318</v>
      </c>
      <c r="BR54" s="84">
        <v>0</v>
      </c>
      <c r="BS54" s="85">
        <v>0</v>
      </c>
      <c r="BT54" s="84">
        <v>1.0760000000000001</v>
      </c>
      <c r="BU54" s="85">
        <v>1509.092936802974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78.534000000000006</v>
      </c>
      <c r="AE55" s="85">
        <v>359.64000305600121</v>
      </c>
      <c r="AF55" s="84">
        <v>0</v>
      </c>
      <c r="AG55" s="85">
        <v>0</v>
      </c>
      <c r="AH55" s="84">
        <v>46.853999999999999</v>
      </c>
      <c r="AI55" s="85">
        <v>96.618901267767967</v>
      </c>
      <c r="AJ55" s="84">
        <v>1543.1949999999999</v>
      </c>
      <c r="AK55" s="85">
        <v>95.802892699885632</v>
      </c>
      <c r="AL55" s="84">
        <v>3.6</v>
      </c>
      <c r="AM55" s="85">
        <v>74.040000000000006</v>
      </c>
      <c r="AN55" s="84">
        <v>1660.662</v>
      </c>
      <c r="AO55" s="85">
        <v>267.68613480648077</v>
      </c>
      <c r="AP55" s="84">
        <v>15.807</v>
      </c>
      <c r="AQ55" s="85">
        <v>314.31846650218256</v>
      </c>
      <c r="AR55" s="84">
        <v>1940.8019999999999</v>
      </c>
      <c r="AS55" s="85">
        <v>133.86291234242339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2.3239999999999998</v>
      </c>
      <c r="BE55" s="85">
        <v>466.01721170395871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483.13799999999998</v>
      </c>
      <c r="BM55" s="85">
        <v>238.4960777252048</v>
      </c>
      <c r="BN55" s="84">
        <v>0</v>
      </c>
      <c r="BO55" s="85">
        <v>0</v>
      </c>
      <c r="BP55" s="84">
        <v>0.8</v>
      </c>
      <c r="BQ55" s="85">
        <v>770.58</v>
      </c>
      <c r="BR55" s="84">
        <v>0</v>
      </c>
      <c r="BS55" s="85">
        <v>0</v>
      </c>
      <c r="BT55" s="84">
        <v>2E-3</v>
      </c>
      <c r="BU55" s="85">
        <v>2349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534.76300000000003</v>
      </c>
      <c r="AE56" s="85">
        <v>378.16801087584594</v>
      </c>
      <c r="AF56" s="84">
        <v>0</v>
      </c>
      <c r="AG56" s="85">
        <v>0</v>
      </c>
      <c r="AH56" s="84">
        <v>5.76</v>
      </c>
      <c r="AI56" s="85">
        <v>701.75625000000002</v>
      </c>
      <c r="AJ56" s="84">
        <v>2181.8470000000002</v>
      </c>
      <c r="AK56" s="85">
        <v>78.077471976724311</v>
      </c>
      <c r="AL56" s="84">
        <v>0</v>
      </c>
      <c r="AM56" s="85">
        <v>0</v>
      </c>
      <c r="AN56" s="84">
        <v>1549.126</v>
      </c>
      <c r="AO56" s="85">
        <v>307.34980434128664</v>
      </c>
      <c r="AP56" s="84">
        <v>11.878</v>
      </c>
      <c r="AQ56" s="85">
        <v>263.73530897457482</v>
      </c>
      <c r="AR56" s="84">
        <v>1431.097</v>
      </c>
      <c r="AS56" s="85">
        <v>92.760474656854143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5.65</v>
      </c>
      <c r="BE56" s="85">
        <v>684.31858407079653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135.84399999999999</v>
      </c>
      <c r="BM56" s="85">
        <v>384.65469950825945</v>
      </c>
      <c r="BN56" s="84">
        <v>3.0779999999999998</v>
      </c>
      <c r="BO56" s="85">
        <v>451.03151397011044</v>
      </c>
      <c r="BP56" s="84">
        <v>45.343000000000004</v>
      </c>
      <c r="BQ56" s="85">
        <v>792.59596850671539</v>
      </c>
      <c r="BR56" s="84">
        <v>0</v>
      </c>
      <c r="BS56" s="85">
        <v>0</v>
      </c>
      <c r="BT56" s="84">
        <v>3.2010000000000001</v>
      </c>
      <c r="BU56" s="85">
        <v>1364.1730709153389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4.0000000000000001E-3</v>
      </c>
      <c r="K58" s="85">
        <v>324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0.186</v>
      </c>
      <c r="S58" s="85">
        <v>560.61290322580646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0.21</v>
      </c>
      <c r="AA58" s="85">
        <v>728.74285714285713</v>
      </c>
      <c r="AB58" s="84">
        <v>0</v>
      </c>
      <c r="AC58" s="85">
        <v>0</v>
      </c>
      <c r="AD58" s="84">
        <v>4.6660000000000004</v>
      </c>
      <c r="AE58" s="85">
        <v>262.25996570938707</v>
      </c>
      <c r="AF58" s="84">
        <v>0</v>
      </c>
      <c r="AG58" s="85">
        <v>0</v>
      </c>
      <c r="AH58" s="84">
        <v>143.41</v>
      </c>
      <c r="AI58" s="85">
        <v>95.954096645980059</v>
      </c>
      <c r="AJ58" s="84">
        <v>1588.3969999999999</v>
      </c>
      <c r="AK58" s="85">
        <v>106.98824286371732</v>
      </c>
      <c r="AL58" s="84">
        <v>79.56</v>
      </c>
      <c r="AM58" s="85">
        <v>91.710407239819006</v>
      </c>
      <c r="AN58" s="84">
        <v>410.07400000000001</v>
      </c>
      <c r="AO58" s="85">
        <v>213.51386822866118</v>
      </c>
      <c r="AP58" s="84">
        <v>21.744</v>
      </c>
      <c r="AQ58" s="85">
        <v>260.2748344370861</v>
      </c>
      <c r="AR58" s="84">
        <v>96.867999999999995</v>
      </c>
      <c r="AS58" s="85">
        <v>201.40280588016682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0.40200000000000002</v>
      </c>
      <c r="BE58" s="85">
        <v>347.91044776119401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16.221</v>
      </c>
      <c r="BM58" s="85">
        <v>621.64083595339378</v>
      </c>
      <c r="BN58" s="84">
        <v>2.9119999999999999</v>
      </c>
      <c r="BO58" s="85">
        <v>306.17925824175825</v>
      </c>
      <c r="BP58" s="84">
        <v>26.321000000000002</v>
      </c>
      <c r="BQ58" s="85">
        <v>500.86231526157826</v>
      </c>
      <c r="BR58" s="84">
        <v>0</v>
      </c>
      <c r="BS58" s="85">
        <v>0</v>
      </c>
      <c r="BT58" s="84">
        <v>0.188</v>
      </c>
      <c r="BU58" s="85">
        <v>445.78723404255317</v>
      </c>
    </row>
    <row r="59" spans="1:73" ht="12.95" customHeight="1">
      <c r="A59" s="83"/>
      <c r="B59" s="80" t="s">
        <v>89</v>
      </c>
      <c r="C59" s="19">
        <v>43</v>
      </c>
      <c r="D59" s="84">
        <v>3.8580000000000001</v>
      </c>
      <c r="E59" s="85">
        <v>214.48989113530328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5.2469999999999999</v>
      </c>
      <c r="S59" s="85">
        <v>686.70383076043447</v>
      </c>
      <c r="T59" s="84">
        <v>0</v>
      </c>
      <c r="U59" s="85">
        <v>0</v>
      </c>
      <c r="V59" s="84">
        <v>0.437</v>
      </c>
      <c r="W59" s="85">
        <v>761.93135011441643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0.16400000000000001</v>
      </c>
      <c r="AE59" s="85">
        <v>880.9939024390244</v>
      </c>
      <c r="AF59" s="84">
        <v>0</v>
      </c>
      <c r="AG59" s="85">
        <v>0</v>
      </c>
      <c r="AH59" s="84">
        <v>110.02800000000001</v>
      </c>
      <c r="AI59" s="85">
        <v>85.317073835750904</v>
      </c>
      <c r="AJ59" s="84">
        <v>516.16</v>
      </c>
      <c r="AK59" s="85">
        <v>100.89311260074396</v>
      </c>
      <c r="AL59" s="84">
        <v>58.68</v>
      </c>
      <c r="AM59" s="85">
        <v>88.180419222903879</v>
      </c>
      <c r="AN59" s="84">
        <v>25.5</v>
      </c>
      <c r="AO59" s="85">
        <v>306.13262745098041</v>
      </c>
      <c r="AP59" s="84">
        <v>2.2890000000000001</v>
      </c>
      <c r="AQ59" s="85">
        <v>116.09654871122763</v>
      </c>
      <c r="AR59" s="84">
        <v>27.567</v>
      </c>
      <c r="AS59" s="85">
        <v>110.36623499111256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3.1E-2</v>
      </c>
      <c r="BE59" s="85">
        <v>884.90322580645159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18.792999999999999</v>
      </c>
      <c r="BM59" s="85">
        <v>674.63592827116486</v>
      </c>
      <c r="BN59" s="84">
        <v>8.2000000000000003E-2</v>
      </c>
      <c r="BO59" s="85">
        <v>1025.3414634146343</v>
      </c>
      <c r="BP59" s="84">
        <v>3.8570000000000002</v>
      </c>
      <c r="BQ59" s="85">
        <v>1337.3870884106818</v>
      </c>
      <c r="BR59" s="84">
        <v>0</v>
      </c>
      <c r="BS59" s="85">
        <v>0</v>
      </c>
      <c r="BT59" s="84">
        <v>2.3490000000000002</v>
      </c>
      <c r="BU59" s="85">
        <v>1714.2916134525331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1.288</v>
      </c>
      <c r="S60" s="85">
        <v>219.50465838509317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0.184</v>
      </c>
      <c r="AE60" s="85">
        <v>192.72282608695653</v>
      </c>
      <c r="AF60" s="84">
        <v>0</v>
      </c>
      <c r="AG60" s="85">
        <v>0</v>
      </c>
      <c r="AH60" s="84">
        <v>297.12400000000002</v>
      </c>
      <c r="AI60" s="85">
        <v>88.808325816830688</v>
      </c>
      <c r="AJ60" s="84">
        <v>1688.94</v>
      </c>
      <c r="AK60" s="85">
        <v>101.87458287446564</v>
      </c>
      <c r="AL60" s="84">
        <v>0</v>
      </c>
      <c r="AM60" s="85">
        <v>0</v>
      </c>
      <c r="AN60" s="84">
        <v>78.164000000000001</v>
      </c>
      <c r="AO60" s="85">
        <v>87.239317332787465</v>
      </c>
      <c r="AP60" s="84">
        <v>1.147</v>
      </c>
      <c r="AQ60" s="85">
        <v>28.388840453356583</v>
      </c>
      <c r="AR60" s="84">
        <v>23.585000000000001</v>
      </c>
      <c r="AS60" s="85">
        <v>91.825821496714013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8.6270000000000007</v>
      </c>
      <c r="BM60" s="85">
        <v>309.64274950736063</v>
      </c>
      <c r="BN60" s="84">
        <v>2E-3</v>
      </c>
      <c r="BO60" s="85">
        <v>351</v>
      </c>
      <c r="BP60" s="84">
        <v>2.5999999999999999E-2</v>
      </c>
      <c r="BQ60" s="85">
        <v>639.30769230769238</v>
      </c>
      <c r="BR60" s="84">
        <v>0</v>
      </c>
      <c r="BS60" s="85">
        <v>0</v>
      </c>
      <c r="BT60" s="84">
        <v>2E-3</v>
      </c>
      <c r="BU60" s="85">
        <v>1744.5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3.552</v>
      </c>
      <c r="K61" s="85">
        <v>534.90653153153153</v>
      </c>
      <c r="L61" s="84">
        <v>0</v>
      </c>
      <c r="M61" s="85">
        <v>0</v>
      </c>
      <c r="N61" s="84">
        <v>0.81799999999999995</v>
      </c>
      <c r="O61" s="85">
        <v>1846.5073349633251</v>
      </c>
      <c r="P61" s="84">
        <v>0</v>
      </c>
      <c r="Q61" s="85">
        <v>0</v>
      </c>
      <c r="R61" s="84">
        <v>21.689</v>
      </c>
      <c r="S61" s="85">
        <v>1809.902623449675</v>
      </c>
      <c r="T61" s="84">
        <v>0</v>
      </c>
      <c r="U61" s="85">
        <v>0</v>
      </c>
      <c r="V61" s="84">
        <v>0.129</v>
      </c>
      <c r="W61" s="85">
        <v>642.22480620155045</v>
      </c>
      <c r="X61" s="84">
        <v>0</v>
      </c>
      <c r="Y61" s="85">
        <v>0</v>
      </c>
      <c r="Z61" s="84">
        <v>8.8999999999999996E-2</v>
      </c>
      <c r="AA61" s="85">
        <v>638.52808988764048</v>
      </c>
      <c r="AB61" s="84">
        <v>0</v>
      </c>
      <c r="AC61" s="85">
        <v>0</v>
      </c>
      <c r="AD61" s="84">
        <v>1.081</v>
      </c>
      <c r="AE61" s="85">
        <v>323.36355226641996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0.13300000000000001</v>
      </c>
      <c r="AO61" s="85">
        <v>1350.6466165413533</v>
      </c>
      <c r="AP61" s="84">
        <v>0</v>
      </c>
      <c r="AQ61" s="85">
        <v>0</v>
      </c>
      <c r="AR61" s="84">
        <v>1.2E-2</v>
      </c>
      <c r="AS61" s="85">
        <v>392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8.0000000000000002E-3</v>
      </c>
      <c r="BM61" s="85">
        <v>475.25</v>
      </c>
      <c r="BN61" s="84">
        <v>2E-3</v>
      </c>
      <c r="BO61" s="85">
        <v>723.5</v>
      </c>
      <c r="BP61" s="84">
        <v>1.6E-2</v>
      </c>
      <c r="BQ61" s="85">
        <v>812.75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3.8029999999999999</v>
      </c>
      <c r="S62" s="85">
        <v>433.1759137523008</v>
      </c>
      <c r="T62" s="84">
        <v>475.76100000000002</v>
      </c>
      <c r="U62" s="85">
        <v>451.87448950208193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70.224000000000004</v>
      </c>
      <c r="AE62" s="85">
        <v>305.7360446570973</v>
      </c>
      <c r="AF62" s="84">
        <v>3155.3049999999998</v>
      </c>
      <c r="AG62" s="85">
        <v>317.75024633117874</v>
      </c>
      <c r="AH62" s="84">
        <v>0.16</v>
      </c>
      <c r="AI62" s="85">
        <v>519.74374999999998</v>
      </c>
      <c r="AJ62" s="84">
        <v>1.96</v>
      </c>
      <c r="AK62" s="85">
        <v>125.47346938775512</v>
      </c>
      <c r="AL62" s="84">
        <v>0</v>
      </c>
      <c r="AM62" s="85">
        <v>0</v>
      </c>
      <c r="AN62" s="84">
        <v>88.489000000000004</v>
      </c>
      <c r="AO62" s="85">
        <v>198.65257828656669</v>
      </c>
      <c r="AP62" s="84">
        <v>13.026</v>
      </c>
      <c r="AQ62" s="85">
        <v>181.72685398433902</v>
      </c>
      <c r="AR62" s="84">
        <v>254.32900000000001</v>
      </c>
      <c r="AS62" s="85">
        <v>145.17935430092518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2.5659999999999998</v>
      </c>
      <c r="BM62" s="85">
        <v>310.32657833203433</v>
      </c>
      <c r="BN62" s="84">
        <v>0</v>
      </c>
      <c r="BO62" s="85">
        <v>0</v>
      </c>
      <c r="BP62" s="84">
        <v>6.0999999999999999E-2</v>
      </c>
      <c r="BQ62" s="85">
        <v>814.50819672131149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482.65499999999997</v>
      </c>
      <c r="U64" s="85">
        <v>468.62136930105356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186.328</v>
      </c>
      <c r="AE64" s="85">
        <v>304.24454725001073</v>
      </c>
      <c r="AF64" s="84">
        <v>1203.6010000000001</v>
      </c>
      <c r="AG64" s="85">
        <v>309.65603302090977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</v>
      </c>
      <c r="AQ64" s="85">
        <v>0</v>
      </c>
      <c r="AR64" s="84">
        <v>7.4999999999999997E-2</v>
      </c>
      <c r="AS64" s="85">
        <v>332.06666666666666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0.20799999999999999</v>
      </c>
      <c r="BM64" s="85">
        <v>1248.2548076923076</v>
      </c>
      <c r="BN64" s="84">
        <v>0</v>
      </c>
      <c r="BO64" s="85">
        <v>0</v>
      </c>
      <c r="BP64" s="84">
        <v>0.10100000000000001</v>
      </c>
      <c r="BQ64" s="85">
        <v>817.47524752475249</v>
      </c>
      <c r="BR64" s="84">
        <v>0</v>
      </c>
      <c r="BS64" s="85">
        <v>0</v>
      </c>
      <c r="BT64" s="84">
        <v>2E-3</v>
      </c>
      <c r="BU64" s="85">
        <v>950.5</v>
      </c>
    </row>
    <row r="65" spans="1:73" ht="12.95" customHeight="1">
      <c r="A65" s="83"/>
      <c r="B65" s="80" t="s">
        <v>94</v>
      </c>
      <c r="C65" s="19">
        <v>48</v>
      </c>
      <c r="D65" s="84">
        <v>3.1549999999999998</v>
      </c>
      <c r="E65" s="85">
        <v>3847.3239302694137</v>
      </c>
      <c r="F65" s="84">
        <v>0</v>
      </c>
      <c r="G65" s="85">
        <v>0</v>
      </c>
      <c r="H65" s="84">
        <v>0</v>
      </c>
      <c r="I65" s="85">
        <v>0</v>
      </c>
      <c r="J65" s="84">
        <v>2.8690000000000002</v>
      </c>
      <c r="K65" s="85">
        <v>373.84105960264901</v>
      </c>
      <c r="L65" s="84">
        <v>0</v>
      </c>
      <c r="M65" s="85">
        <v>0</v>
      </c>
      <c r="N65" s="84">
        <v>1.5389999999999999</v>
      </c>
      <c r="O65" s="85">
        <v>1315.2599090318388</v>
      </c>
      <c r="P65" s="84">
        <v>0</v>
      </c>
      <c r="Q65" s="85">
        <v>0</v>
      </c>
      <c r="R65" s="84">
        <v>31.341000000000001</v>
      </c>
      <c r="S65" s="85">
        <v>1202.133467343097</v>
      </c>
      <c r="T65" s="84">
        <v>0</v>
      </c>
      <c r="U65" s="85">
        <v>0</v>
      </c>
      <c r="V65" s="84">
        <v>3.9E-2</v>
      </c>
      <c r="W65" s="85">
        <v>540</v>
      </c>
      <c r="X65" s="84">
        <v>0</v>
      </c>
      <c r="Y65" s="85">
        <v>0</v>
      </c>
      <c r="Z65" s="84">
        <v>0.61199999999999999</v>
      </c>
      <c r="AA65" s="85">
        <v>1244.4346405228757</v>
      </c>
      <c r="AB65" s="84">
        <v>0</v>
      </c>
      <c r="AC65" s="85">
        <v>0</v>
      </c>
      <c r="AD65" s="84">
        <v>1122.414</v>
      </c>
      <c r="AE65" s="85">
        <v>328.16661321045535</v>
      </c>
      <c r="AF65" s="84">
        <v>0</v>
      </c>
      <c r="AG65" s="85">
        <v>0</v>
      </c>
      <c r="AH65" s="84">
        <v>2.7639999999999998</v>
      </c>
      <c r="AI65" s="85">
        <v>526.07380607814764</v>
      </c>
      <c r="AJ65" s="84">
        <v>1.9E-2</v>
      </c>
      <c r="AK65" s="85">
        <v>109.10526315789474</v>
      </c>
      <c r="AL65" s="84">
        <v>0</v>
      </c>
      <c r="AM65" s="85">
        <v>0</v>
      </c>
      <c r="AN65" s="84">
        <v>16.122</v>
      </c>
      <c r="AO65" s="85">
        <v>665.20127775710205</v>
      </c>
      <c r="AP65" s="84">
        <v>4.1120000000000001</v>
      </c>
      <c r="AQ65" s="85">
        <v>278.18968871595331</v>
      </c>
      <c r="AR65" s="84">
        <v>14.260999999999999</v>
      </c>
      <c r="AS65" s="85">
        <v>389.30909473388965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70.242000000000004</v>
      </c>
      <c r="BM65" s="85">
        <v>1049.2653398251759</v>
      </c>
      <c r="BN65" s="84">
        <v>4.1260000000000003</v>
      </c>
      <c r="BO65" s="85">
        <v>774.21061560833743</v>
      </c>
      <c r="BP65" s="84">
        <v>9.51</v>
      </c>
      <c r="BQ65" s="85">
        <v>962.240483701367</v>
      </c>
      <c r="BR65" s="84">
        <v>0</v>
      </c>
      <c r="BS65" s="85">
        <v>0</v>
      </c>
      <c r="BT65" s="84">
        <v>1.0629999999999999</v>
      </c>
      <c r="BU65" s="85">
        <v>2330.4835371589838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35.167000000000002</v>
      </c>
      <c r="K66" s="85">
        <v>322.31100179145221</v>
      </c>
      <c r="L66" s="84">
        <v>0</v>
      </c>
      <c r="M66" s="85">
        <v>0</v>
      </c>
      <c r="N66" s="84">
        <v>14.784000000000001</v>
      </c>
      <c r="O66" s="85">
        <v>900.81919642857144</v>
      </c>
      <c r="P66" s="84">
        <v>0</v>
      </c>
      <c r="Q66" s="85">
        <v>0</v>
      </c>
      <c r="R66" s="84">
        <v>74.683000000000007</v>
      </c>
      <c r="S66" s="85">
        <v>669.56530937428874</v>
      </c>
      <c r="T66" s="84">
        <v>0</v>
      </c>
      <c r="U66" s="85">
        <v>0</v>
      </c>
      <c r="V66" s="84">
        <v>0</v>
      </c>
      <c r="W66" s="85">
        <v>0</v>
      </c>
      <c r="X66" s="84">
        <v>0</v>
      </c>
      <c r="Y66" s="85">
        <v>0</v>
      </c>
      <c r="Z66" s="84">
        <v>6.3659999999999997</v>
      </c>
      <c r="AA66" s="85">
        <v>862.88469996858305</v>
      </c>
      <c r="AB66" s="84">
        <v>0</v>
      </c>
      <c r="AC66" s="85">
        <v>0</v>
      </c>
      <c r="AD66" s="84">
        <v>1.6020000000000001</v>
      </c>
      <c r="AE66" s="85">
        <v>295.82646691635455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1.2E-2</v>
      </c>
      <c r="AS66" s="85">
        <v>504.16666666666669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0.20799999999999999</v>
      </c>
      <c r="BM66" s="85">
        <v>410.125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D52A-1D88-46A5-BD1C-6062B08F2667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3213.518</v>
      </c>
      <c r="F9" s="115">
        <v>3519.7750000000001</v>
      </c>
      <c r="G9" s="116">
        <f>IF(ISERR(E9/F9*100),"-",E9/F9*100)</f>
        <v>91.298960871078407</v>
      </c>
      <c r="H9" s="115">
        <v>2650.3063623729508</v>
      </c>
      <c r="I9" s="115">
        <v>2510.7060107535285</v>
      </c>
      <c r="J9" s="116">
        <f>IF(ISERR(H9/I9*100),"-",H9/I9*100)</f>
        <v>105.56020302741558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3319.933</v>
      </c>
      <c r="F11" s="115">
        <v>3307.326</v>
      </c>
      <c r="G11" s="116">
        <f>IF(ISERR(E11/F11*100),"-",E11/F11*100)</f>
        <v>100.38118407438516</v>
      </c>
      <c r="H11" s="115">
        <v>2125.2981533061056</v>
      </c>
      <c r="I11" s="115">
        <v>2380.5337236184155</v>
      </c>
      <c r="J11" s="116">
        <f>IF(ISERR(H11/I11*100),"-",H11/I11*100)</f>
        <v>89.278220771249934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20990.02</v>
      </c>
      <c r="F12" s="115">
        <v>10540.623</v>
      </c>
      <c r="G12" s="116">
        <f>IF(ISERR(E12/F12*100),"-",E12/F12*100)</f>
        <v>199.13452933474616</v>
      </c>
      <c r="H12" s="115">
        <v>458.23895818107843</v>
      </c>
      <c r="I12" s="115">
        <v>511.32303432159557</v>
      </c>
      <c r="J12" s="116">
        <f>IF(ISERR(H12/I12*100),"-",H12/I12*100)</f>
        <v>89.618289696073035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7892.5820000000003</v>
      </c>
      <c r="F13" s="115">
        <v>4860.848</v>
      </c>
      <c r="G13" s="116">
        <f>IF(ISERR(E13/F13*100),"-",E13/F13*100)</f>
        <v>162.37047527509606</v>
      </c>
      <c r="H13" s="115">
        <v>387.26151619330659</v>
      </c>
      <c r="I13" s="115">
        <v>502.67474440673732</v>
      </c>
      <c r="J13" s="116">
        <f>IF(ISERR(H13/I13*100),"-",H13/I13*100)</f>
        <v>77.040177670027404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1078.2650000000001</v>
      </c>
      <c r="F15" s="115">
        <v>873.06299999999999</v>
      </c>
      <c r="G15" s="116">
        <f t="shared" ref="G14:G15" si="0">IF(ISERR(E15/F15*100),"-",E15/F15*100)</f>
        <v>123.5036875918462</v>
      </c>
      <c r="H15" s="115">
        <v>1680.8750297932327</v>
      </c>
      <c r="I15" s="115">
        <v>1752.9983849962719</v>
      </c>
      <c r="J15" s="116">
        <f t="shared" ref="J14:J15" si="1">IF(ISERR(H15/I15*100),"-",H15/I15*100)</f>
        <v>95.885714680610363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11563.633</v>
      </c>
      <c r="F16" s="115">
        <v>11288.762000000001</v>
      </c>
      <c r="G16" s="116">
        <f t="shared" ref="G16" si="2">IF(ISERR(E16/F16*100),"-",E16/F16*100)</f>
        <v>102.43490827426425</v>
      </c>
      <c r="H16" s="115">
        <v>1016.0456189676722</v>
      </c>
      <c r="I16" s="115">
        <v>1223.0206003102908</v>
      </c>
      <c r="J16" s="116">
        <f t="shared" ref="J16" si="3">IF(ISERR(H16/I16*100),"-",H16/I16*100)</f>
        <v>83.076737931470063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6193.1</v>
      </c>
      <c r="F17" s="115">
        <v>4123.8680000000004</v>
      </c>
      <c r="G17" s="116">
        <f t="shared" ref="G17" si="4">IF(ISERR(E17/F17*100),"-",E17/F17*100)</f>
        <v>150.17696977691816</v>
      </c>
      <c r="H17" s="115">
        <v>985.97768758779932</v>
      </c>
      <c r="I17" s="115">
        <v>1120.4593592714414</v>
      </c>
      <c r="J17" s="116">
        <f t="shared" ref="J17" si="5">IF(ISERR(H17/I17*100),"-",H17/I17*100)</f>
        <v>87.997630563674676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16344.678</v>
      </c>
      <c r="F18" s="115">
        <v>17638.689999999999</v>
      </c>
      <c r="G18" s="116">
        <f t="shared" ref="G18" si="6">IF(ISERR(E18/F18*100),"-",E18/F18*100)</f>
        <v>92.663786256235596</v>
      </c>
      <c r="H18" s="115">
        <v>586.45025989499459</v>
      </c>
      <c r="I18" s="115">
        <v>607.41284063612432</v>
      </c>
      <c r="J18" s="116">
        <f t="shared" ref="J18" si="7">IF(ISERR(H18/I18*100),"-",H18/I18*100)</f>
        <v>96.548874284716092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361.88600000000002</v>
      </c>
      <c r="F19" s="115">
        <v>352.56799999999998</v>
      </c>
      <c r="G19" s="116">
        <f t="shared" ref="G19" si="8">IF(ISERR(E19/F19*100),"-",E19/F19*100)</f>
        <v>102.64289442036714</v>
      </c>
      <c r="H19" s="115">
        <v>798.87650530830149</v>
      </c>
      <c r="I19" s="115">
        <v>667.32572439926491</v>
      </c>
      <c r="J19" s="116">
        <f t="shared" ref="J19" si="9">IF(ISERR(H19/I19*100),"-",H19/I19*100)</f>
        <v>119.71312900120256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35.472000000000001</v>
      </c>
      <c r="F21" s="115">
        <v>86.076999999999998</v>
      </c>
      <c r="G21" s="116">
        <f t="shared" ref="G20:G21" si="10">IF(ISERR(E21/F21*100),"-",E21/F21*100)</f>
        <v>41.209614647350627</v>
      </c>
      <c r="H21" s="115">
        <v>874.2438261163735</v>
      </c>
      <c r="I21" s="115">
        <v>579.62179211636089</v>
      </c>
      <c r="J21" s="116">
        <f t="shared" ref="J20:J21" si="11">IF(ISERR(H21/I21*100),"-",H21/I21*100)</f>
        <v>150.83004780138879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1905.2059999999999</v>
      </c>
      <c r="F22" s="115">
        <v>1737.7539999999999</v>
      </c>
      <c r="G22" s="116">
        <f t="shared" ref="G22" si="12">IF(ISERR(E22/F22*100),"-",E22/F22*100)</f>
        <v>109.63611650440741</v>
      </c>
      <c r="H22" s="115">
        <v>1256.9076771750667</v>
      </c>
      <c r="I22" s="115">
        <v>1271.6617795153975</v>
      </c>
      <c r="J22" s="116">
        <f t="shared" ref="J22" si="13">IF(ISERR(H22/I22*100),"-",H22/I22*100)</f>
        <v>98.839777794850974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451.42099999999999</v>
      </c>
      <c r="F23" s="115">
        <v>515.39200000000005</v>
      </c>
      <c r="G23" s="116">
        <f t="shared" ref="G23" si="14">IF(ISERR(E23/F23*100),"-",E23/F23*100)</f>
        <v>87.587894263007556</v>
      </c>
      <c r="H23" s="115">
        <v>902.39270215608042</v>
      </c>
      <c r="I23" s="115">
        <v>1201.9606338476344</v>
      </c>
      <c r="J23" s="116">
        <f t="shared" ref="J23" si="15">IF(ISERR(H23/I23*100),"-",H23/I23*100)</f>
        <v>75.076726869781282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43403.436000000002</v>
      </c>
      <c r="F24" s="115">
        <v>27714.249</v>
      </c>
      <c r="G24" s="116">
        <f t="shared" ref="G24" si="16">IF(ISERR(E24/F24*100),"-",E24/F24*100)</f>
        <v>156.61054355108089</v>
      </c>
      <c r="H24" s="115">
        <v>371.30387513559987</v>
      </c>
      <c r="I24" s="115">
        <v>398.27745554281483</v>
      </c>
      <c r="J24" s="116">
        <f t="shared" ref="J24" si="17">IF(ISERR(H24/I24*100),"-",H24/I24*100)</f>
        <v>93.227439808147679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110168.046</v>
      </c>
      <c r="F25" s="115">
        <v>116386.011</v>
      </c>
      <c r="G25" s="116">
        <f t="shared" ref="G25" si="18">IF(ISERR(E25/F25*100),"-",E25/F25*100)</f>
        <v>94.657463601875662</v>
      </c>
      <c r="H25" s="115">
        <v>321.95277319341761</v>
      </c>
      <c r="I25" s="115">
        <v>250.92922832452777</v>
      </c>
      <c r="J25" s="116">
        <f t="shared" ref="J25" si="19">IF(ISERR(H25/I25*100),"-",H25/I25*100)</f>
        <v>128.30421363948673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447755.91200000001</v>
      </c>
      <c r="F27" s="115">
        <v>442408.342</v>
      </c>
      <c r="G27" s="116">
        <f t="shared" ref="G26:G27" si="20">IF(ISERR(E27/F27*100),"-",E27/F27*100)</f>
        <v>101.2087407700825</v>
      </c>
      <c r="H27" s="115">
        <v>69.92753094458304</v>
      </c>
      <c r="I27" s="115">
        <v>42.955704456404668</v>
      </c>
      <c r="J27" s="116">
        <f t="shared" ref="J26:J27" si="21">IF(ISERR(H27/I27*100),"-",H27/I27*100)</f>
        <v>162.7898595297205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39544.269999999997</v>
      </c>
      <c r="F28" s="115">
        <v>29253.541000000001</v>
      </c>
      <c r="G28" s="116">
        <f t="shared" ref="G28" si="22">IF(ISERR(E28/F28*100),"-",E28/F28*100)</f>
        <v>135.17772087830323</v>
      </c>
      <c r="H28" s="115">
        <v>97.028715462442477</v>
      </c>
      <c r="I28" s="115">
        <v>61.313988450150362</v>
      </c>
      <c r="J28" s="116">
        <f t="shared" ref="J28" si="23">IF(ISERR(H28/I28*100),"-",H28/I28*100)</f>
        <v>158.24890520917424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7390.5389999999998</v>
      </c>
      <c r="F29" s="115">
        <v>7012.357</v>
      </c>
      <c r="G29" s="116">
        <f t="shared" ref="G29" si="24">IF(ISERR(E29/F29*100),"-",E29/F29*100)</f>
        <v>105.39307967349636</v>
      </c>
      <c r="H29" s="115">
        <v>87.944128838234946</v>
      </c>
      <c r="I29" s="115">
        <v>41.595622841221576</v>
      </c>
      <c r="J29" s="116">
        <f t="shared" ref="J29" si="25">IF(ISERR(H29/I29*100),"-",H29/I29*100)</f>
        <v>211.42640218162967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48752.199000000001</v>
      </c>
      <c r="F30" s="115">
        <v>60082.985000000001</v>
      </c>
      <c r="G30" s="116">
        <f t="shared" ref="G30" si="26">IF(ISERR(E30/F30*100),"-",E30/F30*100)</f>
        <v>81.141439627208939</v>
      </c>
      <c r="H30" s="115">
        <v>277.57984174211305</v>
      </c>
      <c r="I30" s="115">
        <v>205.39908088787533</v>
      </c>
      <c r="J30" s="116">
        <f t="shared" ref="J30" si="27">IF(ISERR(H30/I30*100),"-",H30/I30*100)</f>
        <v>135.14171560175589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5868.643</v>
      </c>
      <c r="F31" s="115">
        <v>5001.8680000000004</v>
      </c>
      <c r="G31" s="116">
        <f t="shared" ref="G31" si="28">IF(ISERR(E31/F31*100),"-",E31/F31*100)</f>
        <v>117.32902587593274</v>
      </c>
      <c r="H31" s="115">
        <v>148.85257358472819</v>
      </c>
      <c r="I31" s="115">
        <v>106.26253331755257</v>
      </c>
      <c r="J31" s="116">
        <f t="shared" ref="J31" si="29">IF(ISERR(H31/I31*100),"-",H31/I31*100)</f>
        <v>140.08001591671123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141195.67000000001</v>
      </c>
      <c r="F33" s="115">
        <v>159997.071</v>
      </c>
      <c r="G33" s="116">
        <f t="shared" ref="G32:G33" si="30">IF(ISERR(E33/F33*100),"-",E33/F33*100)</f>
        <v>88.248909256595084</v>
      </c>
      <c r="H33" s="115">
        <v>126.12088123523901</v>
      </c>
      <c r="I33" s="115">
        <v>115.07377544430172</v>
      </c>
      <c r="J33" s="116">
        <f t="shared" ref="J32:J33" si="31">IF(ISERR(H33/I33*100),"-",H33/I33*100)</f>
        <v>109.60002028983948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5740.5259999999998</v>
      </c>
      <c r="F34" s="115">
        <v>3686.3710000000001</v>
      </c>
      <c r="G34" s="116">
        <f t="shared" ref="G34" si="32">IF(ISERR(E34/F34*100),"-",E34/F34*100)</f>
        <v>155.72295897510045</v>
      </c>
      <c r="H34" s="115">
        <v>527.37054705439891</v>
      </c>
      <c r="I34" s="115">
        <v>550.30096455294381</v>
      </c>
      <c r="J34" s="116">
        <f t="shared" ref="J34" si="33">IF(ISERR(H34/I34*100),"-",H34/I34*100)</f>
        <v>95.83311333695859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21575.044000000002</v>
      </c>
      <c r="F35" s="115">
        <v>21547.26</v>
      </c>
      <c r="G35" s="116">
        <f t="shared" ref="G35" si="34">IF(ISERR(E35/F35*100),"-",E35/F35*100)</f>
        <v>100.12894446904154</v>
      </c>
      <c r="H35" s="115">
        <v>227.17813734238501</v>
      </c>
      <c r="I35" s="115">
        <v>221.8912073739306</v>
      </c>
      <c r="J35" s="116">
        <f t="shared" ref="J35" si="35">IF(ISERR(H35/I35*100),"-",H35/I35*100)</f>
        <v>102.3826676284405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60408.324999999997</v>
      </c>
      <c r="F36" s="115">
        <v>88972.888000000006</v>
      </c>
      <c r="G36" s="116">
        <f t="shared" ref="G36" si="36">IF(ISERR(E36/F36*100),"-",E36/F36*100)</f>
        <v>67.895205334910557</v>
      </c>
      <c r="H36" s="115">
        <v>63.880870393277746</v>
      </c>
      <c r="I36" s="115">
        <v>57.408096126990955</v>
      </c>
      <c r="J36" s="116">
        <f t="shared" ref="J36" si="37">IF(ISERR(H36/I36*100),"-",H36/I36*100)</f>
        <v>111.27501990654511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13946.334000000001</v>
      </c>
      <c r="F39" s="115">
        <v>12580.4</v>
      </c>
      <c r="G39" s="116">
        <f t="shared" ref="G38:G39" si="40">IF(ISERR(E39/F39*100),"-",E39/F39*100)</f>
        <v>110.85763568725955</v>
      </c>
      <c r="H39" s="115">
        <v>106.89446710511881</v>
      </c>
      <c r="I39" s="115">
        <v>61.920578201011097</v>
      </c>
      <c r="J39" s="116">
        <f t="shared" ref="J38:J39" si="41">IF(ISERR(H39/I39*100),"-",H39/I39*100)</f>
        <v>172.63157129784898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5549.7550000000001</v>
      </c>
      <c r="F40" s="115">
        <v>5415.0810000000001</v>
      </c>
      <c r="G40" s="116">
        <f t="shared" ref="G40" si="42">IF(ISERR(E40/F40*100),"-",E40/F40*100)</f>
        <v>102.48701727638054</v>
      </c>
      <c r="H40" s="115">
        <v>843.80257290637155</v>
      </c>
      <c r="I40" s="115">
        <v>701.34635289850701</v>
      </c>
      <c r="J40" s="116">
        <f t="shared" ref="J40" si="43">IF(ISERR(H40/I40*100),"-",H40/I40*100)</f>
        <v>120.31182160128515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739.048</v>
      </c>
      <c r="F41" s="115">
        <v>2046.566</v>
      </c>
      <c r="G41" s="116">
        <f t="shared" ref="G41" si="44">IF(ISERR(E41/F41*100),"-",E41/F41*100)</f>
        <v>36.111613307364628</v>
      </c>
      <c r="H41" s="115">
        <v>1432.4894012296902</v>
      </c>
      <c r="I41" s="115">
        <v>1000.5350812043198</v>
      </c>
      <c r="J41" s="116">
        <f t="shared" ref="J41" si="45">IF(ISERR(H41/I41*100),"-",H41/I41*100)</f>
        <v>143.17233129951202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16.913</v>
      </c>
      <c r="F42" s="115">
        <v>7.6920000000000002</v>
      </c>
      <c r="G42" s="116">
        <f t="shared" ref="G42" si="46">IF(ISERR(E42/F42*100),"-",E42/F42*100)</f>
        <v>219.87779511180446</v>
      </c>
      <c r="H42" s="115">
        <v>314.10885117956605</v>
      </c>
      <c r="I42" s="115">
        <v>220.96957878315135</v>
      </c>
      <c r="J42" s="116">
        <f t="shared" ref="J42" si="47">IF(ISERR(H42/I42*100),"-",H42/I42*100)</f>
        <v>142.15026924037221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2385.92</v>
      </c>
      <c r="F43" s="115">
        <v>2678.4180000000001</v>
      </c>
      <c r="G43" s="116">
        <f t="shared" ref="G43" si="48">IF(ISERR(E43/F43*100),"-",E43/F43*100)</f>
        <v>89.079449137513265</v>
      </c>
      <c r="H43" s="115">
        <v>982.45210484844426</v>
      </c>
      <c r="I43" s="115">
        <v>962.5519459621313</v>
      </c>
      <c r="J43" s="116">
        <f t="shared" ref="J43" si="49">IF(ISERR(H43/I43*100),"-",H43/I43*100)</f>
        <v>102.06743739595493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24707.402999999998</v>
      </c>
      <c r="F45" s="115">
        <v>28247.634999999998</v>
      </c>
      <c r="G45" s="116">
        <f t="shared" ref="G44:G45" si="50">IF(ISERR(E45/F45*100),"-",E45/F45*100)</f>
        <v>87.46715609997085</v>
      </c>
      <c r="H45" s="115">
        <v>342.52719231559871</v>
      </c>
      <c r="I45" s="115">
        <v>265.50715449275663</v>
      </c>
      <c r="J45" s="116">
        <f t="shared" ref="J44:J45" si="51">IF(ISERR(H45/I45*100),"-",H45/I45*100)</f>
        <v>129.00864873867016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6124.8590000000004</v>
      </c>
      <c r="F46" s="115">
        <v>7332.4660000000003</v>
      </c>
      <c r="G46" s="116">
        <f t="shared" ref="G46" si="52">IF(ISERR(E46/F46*100),"-",E46/F46*100)</f>
        <v>83.530683947255952</v>
      </c>
      <c r="H46" s="115">
        <v>269.35412129487389</v>
      </c>
      <c r="I46" s="115">
        <v>226.62974598177473</v>
      </c>
      <c r="J46" s="116">
        <f t="shared" ref="J46" si="53">IF(ISERR(H46/I46*100),"-",H46/I46*100)</f>
        <v>118.85205983354675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2498.297</v>
      </c>
      <c r="F47" s="115">
        <v>3918.43</v>
      </c>
      <c r="G47" s="116">
        <f t="shared" ref="G47" si="54">IF(ISERR(E47/F47*100),"-",E47/F47*100)</f>
        <v>63.757601896678004</v>
      </c>
      <c r="H47" s="115">
        <v>736.20410583689602</v>
      </c>
      <c r="I47" s="115">
        <v>502.79062915504426</v>
      </c>
      <c r="J47" s="116">
        <f t="shared" ref="J47" si="55">IF(ISERR(H47/I47*100),"-",H47/I47*100)</f>
        <v>146.4235932706444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51.317999999999998</v>
      </c>
      <c r="F48" s="115">
        <v>57.466000000000001</v>
      </c>
      <c r="G48" s="116">
        <f t="shared" ref="G48" si="56">IF(ISERR(E48/F48*100),"-",E48/F48*100)</f>
        <v>89.301500017401594</v>
      </c>
      <c r="H48" s="115">
        <v>1567.6120464554347</v>
      </c>
      <c r="I48" s="115">
        <v>2101.1346709358577</v>
      </c>
      <c r="J48" s="116">
        <f t="shared" ref="J48" si="57">IF(ISERR(H48/I48*100),"-",H48/I48*100)</f>
        <v>74.607880596116715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2462.4870000000001</v>
      </c>
      <c r="F49" s="115">
        <v>2537.5610000000001</v>
      </c>
      <c r="G49" s="116">
        <f t="shared" ref="G49" si="58">IF(ISERR(E49/F49*100),"-",E49/F49*100)</f>
        <v>97.041489840047191</v>
      </c>
      <c r="H49" s="115">
        <v>986.04162620960028</v>
      </c>
      <c r="I49" s="115">
        <v>819.55153393356852</v>
      </c>
      <c r="J49" s="116">
        <f t="shared" ref="J49" si="59">IF(ISERR(H49/I49*100),"-",H49/I49*100)</f>
        <v>120.31478014285885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2024-05-29T05:41:23Z</dcterms:created>
  <dcterms:modified xsi:type="dcterms:W3CDTF">2024-05-29T05:41:30Z</dcterms:modified>
</cp:coreProperties>
</file>