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3\month\"/>
    </mc:Choice>
  </mc:AlternateContent>
  <xr:revisionPtr revIDLastSave="0" documentId="8_{AE87448D-D868-455B-A476-4036694D7183}" xr6:coauthVersionLast="36" xr6:coauthVersionMax="36" xr10:uidLastSave="{00000000-0000-0000-0000-000000000000}"/>
  <bookViews>
    <workbookView xWindow="0" yWindow="0" windowWidth="28800" windowHeight="11760" xr2:uid="{557DA877-48BD-4247-A926-6DCAAFE397F9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<sst xmlns="http://schemas.openxmlformats.org/spreadsheetml/2006/main" count="249" uniqueCount="139">
  <si>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</si>
  <si>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</si>
  <si>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</si>
  <si>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</si>
  <si>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</si>
  <si>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</si>
  <si>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</si>
  <si>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</si>
  <si>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</si>
  <si>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</si>
  <si>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</si>
  <si>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</si>
  <si>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</si>
  <si>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</si>
  <si>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</si>
  <si>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</si>
  <si>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</si>
  <si>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</si>
  <si>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</si>
  <si>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</si>
  <si>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</si>
  <si>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</si>
  <si>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</si>
  <si>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</si>
  <si>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</si>
  <si>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</si>
  <si>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</si>
  <si>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</si>
  <si>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</si>
  <si>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</si>
  <si>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</si>
  <si>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</si>
  <si>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</si>
  <si>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</si>
  <si>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</si>
  <si>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</si>
  <si>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</si>
  <si>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</si>
  <si>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</si>
  <si>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</si>
  <si>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</si>
  <si>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</si>
  <si>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</si>
  <si>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</si>
  <si>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</si>
  <si>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</si>
  <si>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</si>
  <si>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</si>
  <si>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</si>
  <si>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</si>
  <si>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</si>
  <si>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</si>
  <si>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</si>
  <si>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</si>
  <si>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</si>
  <si>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</si>
  <si>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</si>
  <si>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</si>
  <si>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</si>
  <si>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</si>
  <si>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</si>
  <si>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</si>
  <si>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</si>
  <si>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</si>
  <si>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</si>
  <si>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</si>
  <si>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</si>
  <si>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</si>
  <si>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</si>
  <si>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</si>
  <si>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</si>
  <si>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</si>
  <si>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</si>
  <si>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</si>
  <si>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</si>
  <si>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</si>
  <si>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</si>
  <si>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</si>
  <si>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</si>
  <si>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</si>
  <si>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</si>
  <si>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</si>
  <si>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</si>
  <si>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</si>
  <si>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</si>
  <si>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</si>
  <si>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</si>
  <si>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</si>
  <si>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</si>
  <si>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</si>
  <si>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</si>
  <si>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</si>
  <si>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</si>
  <si>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</si>
  <si>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</si>
  <si>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</si>
  <si>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</si>
  <si>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</si>
  <si>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</si>
  <si>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</si>
  <si>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</si>
  <si>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</si>
  <si>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</si>
  <si>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</si>
  <si>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</si>
  <si>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</si>
  <si>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</si>
  <si>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</si>
  <si>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</si>
  <si>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</si>
  <si>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</si>
  <si>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</si>
  <si>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</si>
  <si>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</si>
  <si>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</si>
  <si>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</si>
  <si>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</si>
  <si>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</si>
  <si>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</si>
  <si>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</si>
  <si>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</si>
  <si>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</si>
  <si>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</si>
  <si>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</si>
  <si>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</si>
  <si>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</si>
  <si>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</si>
  <si>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</si>
  <si>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</si>
  <si>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</si>
  <si>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</si>
  <si>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</si>
  <si>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</si>
  <si>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</si>
  <si>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</si>
  <si>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</si>
  <si>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</si>
  <si>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</si>
  <si>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1月～10月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</si>
</sst>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250A4739-A7E3-4876-B55E-BACEC929EEA5}"/>
    <cellStyle name="標準_月別結果表" xfId="1" xr:uid="{1A72FA0B-8C71-411B-87F6-354098A1CF6D}"/>
    <cellStyle name="標準_新出力帳票集「変更後」" xfId="3" xr:uid="{253E3A10-0AF0-4085-981E-5DC843C550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3E74272-59F8-4129-AFEC-7F0ED928B3FC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00A45F6-27A2-4386-AC72-51F77ECC4AE3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04C72BF-8836-46D5-967F-BADED3B72F2C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94FF6-2055-4EC7-B272-B6F6183A965B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44835</v>
      </c>
      <c r="B12" s="36">
        <v>44835</v>
      </c>
      <c r="C12" s="37">
        <v>44835</v>
      </c>
      <c r="D12" s="38">
        <v>74.061999999999998</v>
      </c>
      <c r="E12" s="38">
        <v>0</v>
      </c>
      <c r="F12" s="38">
        <v>567.721</v>
      </c>
      <c r="G12" s="38">
        <v>227.071</v>
      </c>
      <c r="H12" s="38">
        <v>548.41099999999994</v>
      </c>
      <c r="I12" s="38">
        <v>379.80099999999999</v>
      </c>
      <c r="J12" s="38">
        <v>1091.154</v>
      </c>
      <c r="K12" s="38">
        <v>177.41200000000001</v>
      </c>
      <c r="L12" s="38">
        <v>1137.567</v>
      </c>
      <c r="M12" s="38">
        <v>37.206000000000003</v>
      </c>
      <c r="N12" s="38">
        <v>3.1659999999999999</v>
      </c>
      <c r="O12" s="38">
        <v>150.44300000000001</v>
      </c>
      <c r="P12" s="38">
        <v>16.108000000000001</v>
      </c>
      <c r="Q12" s="38">
        <v>1492.57</v>
      </c>
      <c r="R12" s="38">
        <v>13426.14</v>
      </c>
      <c r="S12" s="38">
        <v>48473.760999999999</v>
      </c>
      <c r="T12" s="38">
        <v>5219.0110000000004</v>
      </c>
      <c r="U12" s="38">
        <v>423.68299999999999</v>
      </c>
      <c r="V12" s="38">
        <v>5983.8940000000002</v>
      </c>
      <c r="W12" s="38">
        <v>1675.37</v>
      </c>
      <c r="X12" s="38">
        <v>17585.722000000002</v>
      </c>
      <c r="Y12" s="38">
        <v>5887.48</v>
      </c>
      <c r="Z12" s="38">
        <v>2944.2919999999999</v>
      </c>
      <c r="AA12" s="38">
        <v>8896.5669999999991</v>
      </c>
      <c r="AB12" s="38">
        <v>0</v>
      </c>
      <c r="AC12" s="38">
        <v>1804.6780000000001</v>
      </c>
      <c r="AD12" s="38">
        <v>1929.1559999999999</v>
      </c>
      <c r="AE12" s="38">
        <v>615.85599999999999</v>
      </c>
      <c r="AF12" s="38">
        <v>0.79500000000000004</v>
      </c>
      <c r="AG12" s="38">
        <v>150</v>
      </c>
      <c r="AH12" s="38">
        <v>4613.8310000000001</v>
      </c>
      <c r="AI12" s="38">
        <v>532.82899999999995</v>
      </c>
      <c r="AJ12" s="38">
        <v>225.572</v>
      </c>
      <c r="AK12" s="38">
        <v>3.7629999999999999</v>
      </c>
      <c r="AL12" s="38">
        <v>303.64600000000002</v>
      </c>
    </row>
    <row r="13" spans="1:38" ht="15.95" customHeight="1">
      <c r="A13" s="35"/>
      <c r="B13" s="36"/>
      <c r="C13" s="37">
        <v>44866</v>
      </c>
      <c r="D13" s="38">
        <v>14.022</v>
      </c>
      <c r="E13" s="38">
        <v>0</v>
      </c>
      <c r="F13" s="38">
        <v>370.51</v>
      </c>
      <c r="G13" s="38">
        <v>665.45100000000002</v>
      </c>
      <c r="H13" s="38">
        <v>329.24599999999998</v>
      </c>
      <c r="I13" s="38">
        <v>461.10500000000002</v>
      </c>
      <c r="J13" s="38">
        <v>940.34799999999996</v>
      </c>
      <c r="K13" s="38">
        <v>203.214</v>
      </c>
      <c r="L13" s="38">
        <v>976.78</v>
      </c>
      <c r="M13" s="38">
        <v>56.408000000000001</v>
      </c>
      <c r="N13" s="38">
        <v>0.43099999999999999</v>
      </c>
      <c r="O13" s="38">
        <v>182.86099999999999</v>
      </c>
      <c r="P13" s="38">
        <v>22.186</v>
      </c>
      <c r="Q13" s="38">
        <v>1669.2850000000001</v>
      </c>
      <c r="R13" s="38">
        <v>14922.661</v>
      </c>
      <c r="S13" s="38">
        <v>2066.7979999999998</v>
      </c>
      <c r="T13" s="38">
        <v>2734.3829999999998</v>
      </c>
      <c r="U13" s="38">
        <v>331.80099999999999</v>
      </c>
      <c r="V13" s="38">
        <v>7022.8050000000003</v>
      </c>
      <c r="W13" s="38">
        <v>2677.9250000000002</v>
      </c>
      <c r="X13" s="38">
        <v>21362.376</v>
      </c>
      <c r="Y13" s="38">
        <v>5836.3879999999999</v>
      </c>
      <c r="Z13" s="38">
        <v>4878.6549999999997</v>
      </c>
      <c r="AA13" s="38">
        <v>8048.5590000000002</v>
      </c>
      <c r="AB13" s="38">
        <v>0</v>
      </c>
      <c r="AC13" s="38">
        <v>1705.2429999999999</v>
      </c>
      <c r="AD13" s="38">
        <v>1227.2850000000001</v>
      </c>
      <c r="AE13" s="38">
        <v>753.76</v>
      </c>
      <c r="AF13" s="38">
        <v>0.33700000000000002</v>
      </c>
      <c r="AG13" s="38">
        <v>4</v>
      </c>
      <c r="AH13" s="38">
        <v>4920.4859999999999</v>
      </c>
      <c r="AI13" s="38">
        <v>1262.665</v>
      </c>
      <c r="AJ13" s="38">
        <v>330.66800000000001</v>
      </c>
      <c r="AK13" s="38">
        <v>11.188000000000001</v>
      </c>
      <c r="AL13" s="38">
        <v>326.39600000000002</v>
      </c>
    </row>
    <row r="14" spans="1:38" ht="15.95" customHeight="1">
      <c r="A14" s="35">
        <v>44896</v>
      </c>
      <c r="B14" s="36">
        <v>44896</v>
      </c>
      <c r="C14" s="37">
        <v>44896</v>
      </c>
      <c r="D14" s="38">
        <v>93.941999999999993</v>
      </c>
      <c r="E14" s="38">
        <v>0</v>
      </c>
      <c r="F14" s="38">
        <v>446.33300000000003</v>
      </c>
      <c r="G14" s="38">
        <v>1050.2239999999999</v>
      </c>
      <c r="H14" s="38">
        <v>330.89100000000002</v>
      </c>
      <c r="I14" s="38">
        <v>299.62400000000002</v>
      </c>
      <c r="J14" s="38">
        <v>864.16399999999999</v>
      </c>
      <c r="K14" s="38">
        <v>195.68799999999999</v>
      </c>
      <c r="L14" s="38">
        <v>4207.0140000000001</v>
      </c>
      <c r="M14" s="38">
        <v>52.536000000000001</v>
      </c>
      <c r="N14" s="38">
        <v>1.3220000000000001</v>
      </c>
      <c r="O14" s="38">
        <v>237.095</v>
      </c>
      <c r="P14" s="38">
        <v>12.156000000000001</v>
      </c>
      <c r="Q14" s="38">
        <v>339.10399999999998</v>
      </c>
      <c r="R14" s="38">
        <v>12681.597</v>
      </c>
      <c r="S14" s="38">
        <v>2778.2489999999998</v>
      </c>
      <c r="T14" s="38">
        <v>765.28700000000003</v>
      </c>
      <c r="U14" s="38">
        <v>101.47</v>
      </c>
      <c r="V14" s="38">
        <v>5206.0940000000001</v>
      </c>
      <c r="W14" s="38">
        <v>1015.384</v>
      </c>
      <c r="X14" s="38">
        <v>25591.19</v>
      </c>
      <c r="Y14" s="38">
        <v>34.646999999999998</v>
      </c>
      <c r="Z14" s="38">
        <v>3162.33</v>
      </c>
      <c r="AA14" s="38">
        <v>4921.6239999999998</v>
      </c>
      <c r="AB14" s="38">
        <v>0</v>
      </c>
      <c r="AC14" s="38">
        <v>566.35900000000004</v>
      </c>
      <c r="AD14" s="38">
        <v>394.34699999999998</v>
      </c>
      <c r="AE14" s="38">
        <v>492.46499999999997</v>
      </c>
      <c r="AF14" s="38">
        <v>7.8E-2</v>
      </c>
      <c r="AG14" s="38">
        <v>33</v>
      </c>
      <c r="AH14" s="38">
        <v>1904.7570000000001</v>
      </c>
      <c r="AI14" s="38">
        <v>691.54300000000001</v>
      </c>
      <c r="AJ14" s="38">
        <v>199.51900000000001</v>
      </c>
      <c r="AK14" s="38">
        <v>11.148999999999999</v>
      </c>
      <c r="AL14" s="38">
        <v>368.858</v>
      </c>
    </row>
    <row r="15" spans="1:38" ht="15.95" customHeight="1">
      <c r="A15" s="35">
        <v>44927</v>
      </c>
      <c r="B15" s="36">
        <v>44927</v>
      </c>
      <c r="C15" s="37">
        <v>44927</v>
      </c>
      <c r="D15" s="38">
        <v>190.10400000000001</v>
      </c>
      <c r="E15" s="38">
        <v>0</v>
      </c>
      <c r="F15" s="38">
        <v>318.15899999999999</v>
      </c>
      <c r="G15" s="38">
        <v>1518.912</v>
      </c>
      <c r="H15" s="38">
        <v>483.18900000000002</v>
      </c>
      <c r="I15" s="38">
        <v>195.19399999999999</v>
      </c>
      <c r="J15" s="38">
        <v>1139.325</v>
      </c>
      <c r="K15" s="38">
        <v>271.50799999999998</v>
      </c>
      <c r="L15" s="38">
        <v>1484.7239999999999</v>
      </c>
      <c r="M15" s="38">
        <v>36.258000000000003</v>
      </c>
      <c r="N15" s="38">
        <v>0.16700000000000001</v>
      </c>
      <c r="O15" s="38">
        <v>278.95499999999998</v>
      </c>
      <c r="P15" s="38">
        <v>24.715</v>
      </c>
      <c r="Q15" s="38">
        <v>110.795</v>
      </c>
      <c r="R15" s="38">
        <v>13586.534</v>
      </c>
      <c r="S15" s="38">
        <v>31584.244999999999</v>
      </c>
      <c r="T15" s="38">
        <v>837.20399999999995</v>
      </c>
      <c r="U15" s="38">
        <v>34.868000000000002</v>
      </c>
      <c r="V15" s="38">
        <v>3455.5889999999999</v>
      </c>
      <c r="W15" s="38">
        <v>997.52599999999995</v>
      </c>
      <c r="X15" s="38">
        <v>31679.767</v>
      </c>
      <c r="Y15" s="38">
        <v>0.38</v>
      </c>
      <c r="Z15" s="38">
        <v>5362.3249999999998</v>
      </c>
      <c r="AA15" s="38">
        <v>10064.173000000001</v>
      </c>
      <c r="AB15" s="38">
        <v>0</v>
      </c>
      <c r="AC15" s="38">
        <v>481.34500000000003</v>
      </c>
      <c r="AD15" s="38">
        <v>298.34800000000001</v>
      </c>
      <c r="AE15" s="38">
        <v>10</v>
      </c>
      <c r="AF15" s="38">
        <v>0.59099999999999997</v>
      </c>
      <c r="AG15" s="38">
        <v>28</v>
      </c>
      <c r="AH15" s="38">
        <v>2201.759</v>
      </c>
      <c r="AI15" s="38">
        <v>560.93399999999997</v>
      </c>
      <c r="AJ15" s="38">
        <v>110.468</v>
      </c>
      <c r="AK15" s="38">
        <v>12.085000000000001</v>
      </c>
      <c r="AL15" s="38">
        <v>283.78800000000001</v>
      </c>
    </row>
    <row r="16" spans="1:38" ht="15.95" customHeight="1">
      <c r="A16" s="35"/>
      <c r="B16" s="36"/>
      <c r="C16" s="37">
        <v>44958</v>
      </c>
      <c r="D16" s="38">
        <v>142.197</v>
      </c>
      <c r="E16" s="38">
        <v>0</v>
      </c>
      <c r="F16" s="38">
        <v>528.34900000000005</v>
      </c>
      <c r="G16" s="38">
        <v>1933.1769999999999</v>
      </c>
      <c r="H16" s="38">
        <v>459.214</v>
      </c>
      <c r="I16" s="38">
        <v>115.155</v>
      </c>
      <c r="J16" s="38">
        <v>1458.1110000000001</v>
      </c>
      <c r="K16" s="38">
        <v>351.23700000000002</v>
      </c>
      <c r="L16" s="38">
        <v>1051.876</v>
      </c>
      <c r="M16" s="38">
        <v>72.980999999999995</v>
      </c>
      <c r="N16" s="38">
        <v>2</v>
      </c>
      <c r="O16" s="38">
        <v>216.46</v>
      </c>
      <c r="P16" s="38">
        <v>37</v>
      </c>
      <c r="Q16" s="38">
        <v>483.27300000000002</v>
      </c>
      <c r="R16" s="38">
        <v>9307.3590000000004</v>
      </c>
      <c r="S16" s="38">
        <v>66955.659</v>
      </c>
      <c r="T16" s="38">
        <v>1923.4179999999999</v>
      </c>
      <c r="U16" s="38">
        <v>186.35499999999999</v>
      </c>
      <c r="V16" s="38">
        <v>5803.598</v>
      </c>
      <c r="W16" s="38">
        <v>1777.8340000000001</v>
      </c>
      <c r="X16" s="38">
        <v>12637.93</v>
      </c>
      <c r="Y16" s="38">
        <v>0.52</v>
      </c>
      <c r="Z16" s="38">
        <v>4597.183</v>
      </c>
      <c r="AA16" s="38">
        <v>4620.7790000000005</v>
      </c>
      <c r="AB16" s="38">
        <v>0</v>
      </c>
      <c r="AC16" s="38">
        <v>1009.0359999999999</v>
      </c>
      <c r="AD16" s="38">
        <v>152.89500000000001</v>
      </c>
      <c r="AE16" s="38">
        <v>55.816000000000003</v>
      </c>
      <c r="AF16" s="38">
        <v>1.7769999999999999</v>
      </c>
      <c r="AG16" s="38">
        <v>16</v>
      </c>
      <c r="AH16" s="38">
        <v>1422.27</v>
      </c>
      <c r="AI16" s="38">
        <v>781.65899999999999</v>
      </c>
      <c r="AJ16" s="38">
        <v>163.98400000000001</v>
      </c>
      <c r="AK16" s="38">
        <v>11.304</v>
      </c>
      <c r="AL16" s="38">
        <v>118.304</v>
      </c>
    </row>
    <row r="17" spans="1:38" ht="15.95" customHeight="1">
      <c r="A17" s="35"/>
      <c r="B17" s="36"/>
      <c r="C17" s="37">
        <v>44986</v>
      </c>
      <c r="D17" s="38">
        <v>229.13499999999999</v>
      </c>
      <c r="E17" s="38">
        <v>0</v>
      </c>
      <c r="F17" s="38">
        <v>223.29599999999999</v>
      </c>
      <c r="G17" s="38">
        <v>1665.722</v>
      </c>
      <c r="H17" s="38">
        <v>298.976</v>
      </c>
      <c r="I17" s="38">
        <v>125.48399999999999</v>
      </c>
      <c r="J17" s="38">
        <v>1433.2750000000001</v>
      </c>
      <c r="K17" s="38">
        <v>450.34399999999999</v>
      </c>
      <c r="L17" s="38">
        <v>1716.076</v>
      </c>
      <c r="M17" s="38">
        <v>78.900000000000006</v>
      </c>
      <c r="N17" s="38">
        <v>1.762</v>
      </c>
      <c r="O17" s="38">
        <v>214.36</v>
      </c>
      <c r="P17" s="38">
        <v>36.69</v>
      </c>
      <c r="Q17" s="38">
        <v>1884.075</v>
      </c>
      <c r="R17" s="38">
        <v>17750.127</v>
      </c>
      <c r="S17" s="38">
        <v>81413.975999999995</v>
      </c>
      <c r="T17" s="38">
        <v>2745.1559999999999</v>
      </c>
      <c r="U17" s="38">
        <v>464.87700000000001</v>
      </c>
      <c r="V17" s="38">
        <v>3629.8719999999998</v>
      </c>
      <c r="W17" s="38">
        <v>1146.365</v>
      </c>
      <c r="X17" s="38">
        <v>11433.999</v>
      </c>
      <c r="Y17" s="38">
        <v>0</v>
      </c>
      <c r="Z17" s="38">
        <v>3533.4079999999999</v>
      </c>
      <c r="AA17" s="38">
        <v>4889.9799999999996</v>
      </c>
      <c r="AB17" s="38">
        <v>0</v>
      </c>
      <c r="AC17" s="38">
        <v>1051.7270000000001</v>
      </c>
      <c r="AD17" s="38">
        <v>250.65700000000001</v>
      </c>
      <c r="AE17" s="38">
        <v>206.56800000000001</v>
      </c>
      <c r="AF17" s="38">
        <v>5.2389999999999999</v>
      </c>
      <c r="AG17" s="38">
        <v>2</v>
      </c>
      <c r="AH17" s="38">
        <v>2828.152</v>
      </c>
      <c r="AI17" s="38">
        <v>832.96400000000006</v>
      </c>
      <c r="AJ17" s="38">
        <v>397.64699999999999</v>
      </c>
      <c r="AK17" s="38">
        <v>2.2370000000000001</v>
      </c>
      <c r="AL17" s="38">
        <v>153.44999999999999</v>
      </c>
    </row>
    <row r="18" spans="1:38" ht="15.95" customHeight="1">
      <c r="A18" s="35"/>
      <c r="B18" s="36"/>
      <c r="C18" s="37">
        <v>45017</v>
      </c>
      <c r="D18" s="38">
        <v>315.52800000000002</v>
      </c>
      <c r="E18" s="38">
        <v>0</v>
      </c>
      <c r="F18" s="38">
        <v>78.823999999999998</v>
      </c>
      <c r="G18" s="38">
        <v>851.22799999999995</v>
      </c>
      <c r="H18" s="38">
        <v>206.86500000000001</v>
      </c>
      <c r="I18" s="38">
        <v>64.891000000000005</v>
      </c>
      <c r="J18" s="38">
        <v>1186.518</v>
      </c>
      <c r="K18" s="38">
        <v>730.48699999999997</v>
      </c>
      <c r="L18" s="38">
        <v>1338.6759999999999</v>
      </c>
      <c r="M18" s="38">
        <v>43.793999999999997</v>
      </c>
      <c r="N18" s="38">
        <v>3.4049999999999998</v>
      </c>
      <c r="O18" s="38">
        <v>109.735</v>
      </c>
      <c r="P18" s="38">
        <v>34.438000000000002</v>
      </c>
      <c r="Q18" s="38">
        <v>3095.2779999999998</v>
      </c>
      <c r="R18" s="38">
        <v>10209.597</v>
      </c>
      <c r="S18" s="38">
        <v>51484.514000000003</v>
      </c>
      <c r="T18" s="38">
        <v>1413.7370000000001</v>
      </c>
      <c r="U18" s="38">
        <v>474.39400000000001</v>
      </c>
      <c r="V18" s="38">
        <v>5005.7560000000003</v>
      </c>
      <c r="W18" s="38">
        <v>1020.182</v>
      </c>
      <c r="X18" s="38">
        <v>14538.001</v>
      </c>
      <c r="Y18" s="38">
        <v>4.0000000000000001E-3</v>
      </c>
      <c r="Z18" s="38">
        <v>2058.0300000000002</v>
      </c>
      <c r="AA18" s="38">
        <v>3559.268</v>
      </c>
      <c r="AB18" s="38">
        <v>0</v>
      </c>
      <c r="AC18" s="38">
        <v>1078.6890000000001</v>
      </c>
      <c r="AD18" s="38">
        <v>129.53399999999999</v>
      </c>
      <c r="AE18" s="38">
        <v>35.648000000000003</v>
      </c>
      <c r="AF18" s="38">
        <v>5.75</v>
      </c>
      <c r="AG18" s="38">
        <v>0</v>
      </c>
      <c r="AH18" s="38">
        <v>5233.6890000000003</v>
      </c>
      <c r="AI18" s="38">
        <v>1102.155</v>
      </c>
      <c r="AJ18" s="38">
        <v>439.37099999999998</v>
      </c>
      <c r="AK18" s="38">
        <v>17.596</v>
      </c>
      <c r="AL18" s="38">
        <v>130.65100000000001</v>
      </c>
    </row>
    <row r="19" spans="1:38" ht="15.95" customHeight="1">
      <c r="A19" s="35"/>
      <c r="B19" s="36"/>
      <c r="C19" s="37">
        <v>45047</v>
      </c>
      <c r="D19" s="38">
        <v>575.21199999999999</v>
      </c>
      <c r="E19" s="38">
        <v>0</v>
      </c>
      <c r="F19" s="38">
        <v>458.35199999999998</v>
      </c>
      <c r="G19" s="38">
        <v>7978.9790000000003</v>
      </c>
      <c r="H19" s="38">
        <v>201.309</v>
      </c>
      <c r="I19" s="38">
        <v>61.273000000000003</v>
      </c>
      <c r="J19" s="38">
        <v>2074.2049999999999</v>
      </c>
      <c r="K19" s="38">
        <v>856.25400000000002</v>
      </c>
      <c r="L19" s="38">
        <v>2129.232</v>
      </c>
      <c r="M19" s="38">
        <v>48.023000000000003</v>
      </c>
      <c r="N19" s="38">
        <v>4</v>
      </c>
      <c r="O19" s="38">
        <v>149.928</v>
      </c>
      <c r="P19" s="38">
        <v>82.093000000000004</v>
      </c>
      <c r="Q19" s="38">
        <v>4491.7389999999996</v>
      </c>
      <c r="R19" s="38">
        <v>14583.888999999999</v>
      </c>
      <c r="S19" s="38">
        <v>40694.294000000002</v>
      </c>
      <c r="T19" s="38">
        <v>3025.6379999999999</v>
      </c>
      <c r="U19" s="38">
        <v>706.43799999999999</v>
      </c>
      <c r="V19" s="38">
        <v>9220.6419999999998</v>
      </c>
      <c r="W19" s="38">
        <v>396.72500000000002</v>
      </c>
      <c r="X19" s="38">
        <v>20801.918000000001</v>
      </c>
      <c r="Y19" s="38">
        <v>1E-3</v>
      </c>
      <c r="Z19" s="38">
        <v>2710.4740000000002</v>
      </c>
      <c r="AA19" s="38">
        <v>14128.655000000001</v>
      </c>
      <c r="AB19" s="38">
        <v>0</v>
      </c>
      <c r="AC19" s="38">
        <v>1562.83</v>
      </c>
      <c r="AD19" s="38">
        <v>200.46700000000001</v>
      </c>
      <c r="AE19" s="38">
        <v>10</v>
      </c>
      <c r="AF19" s="38">
        <v>2.089</v>
      </c>
      <c r="AG19" s="38">
        <v>0</v>
      </c>
      <c r="AH19" s="38">
        <v>2322.0219999999999</v>
      </c>
      <c r="AI19" s="38">
        <v>1064.7619999999999</v>
      </c>
      <c r="AJ19" s="38">
        <v>549.952</v>
      </c>
      <c r="AK19" s="38">
        <v>5.5149999999999997</v>
      </c>
      <c r="AL19" s="38">
        <v>270.36500000000001</v>
      </c>
    </row>
    <row r="20" spans="1:38" ht="15.95" customHeight="1">
      <c r="A20" s="35"/>
      <c r="B20" s="36"/>
      <c r="C20" s="37">
        <v>45078</v>
      </c>
      <c r="D20" s="38">
        <v>1107.519</v>
      </c>
      <c r="E20" s="38">
        <v>0</v>
      </c>
      <c r="F20" s="38">
        <v>275.30099999999999</v>
      </c>
      <c r="G20" s="38">
        <v>5612.1670000000004</v>
      </c>
      <c r="H20" s="38">
        <v>3950.6309999999999</v>
      </c>
      <c r="I20" s="38">
        <v>55.604999999999997</v>
      </c>
      <c r="J20" s="38">
        <v>1436.2059999999999</v>
      </c>
      <c r="K20" s="38">
        <v>711.745</v>
      </c>
      <c r="L20" s="38">
        <v>2324.9</v>
      </c>
      <c r="M20" s="38">
        <v>40.487000000000002</v>
      </c>
      <c r="N20" s="38">
        <v>8.4559999999999995</v>
      </c>
      <c r="O20" s="38">
        <v>269.96699999999998</v>
      </c>
      <c r="P20" s="38">
        <v>63.704000000000001</v>
      </c>
      <c r="Q20" s="38">
        <v>7044.0069999999996</v>
      </c>
      <c r="R20" s="38">
        <v>12246.921</v>
      </c>
      <c r="S20" s="38">
        <v>55119.432999999997</v>
      </c>
      <c r="T20" s="38">
        <v>4581.3620000000001</v>
      </c>
      <c r="U20" s="38">
        <v>1156.5920000000001</v>
      </c>
      <c r="V20" s="38">
        <v>5268.7359999999999</v>
      </c>
      <c r="W20" s="38">
        <v>120.092</v>
      </c>
      <c r="X20" s="38">
        <v>21457.440999999999</v>
      </c>
      <c r="Y20" s="38">
        <v>0</v>
      </c>
      <c r="Z20" s="38">
        <v>1285.5619999999999</v>
      </c>
      <c r="AA20" s="38">
        <v>10268.376</v>
      </c>
      <c r="AB20" s="38">
        <v>0</v>
      </c>
      <c r="AC20" s="38">
        <v>3248.37</v>
      </c>
      <c r="AD20" s="38">
        <v>385.80799999999999</v>
      </c>
      <c r="AE20" s="38">
        <v>10</v>
      </c>
      <c r="AF20" s="38">
        <v>1.4419999999999999</v>
      </c>
      <c r="AG20" s="38">
        <v>0</v>
      </c>
      <c r="AH20" s="38">
        <v>926.45100000000002</v>
      </c>
      <c r="AI20" s="38">
        <v>822.88</v>
      </c>
      <c r="AJ20" s="38">
        <v>298.81</v>
      </c>
      <c r="AK20" s="38">
        <v>2.581</v>
      </c>
      <c r="AL20" s="38">
        <v>530.66300000000001</v>
      </c>
    </row>
    <row r="21" spans="1:38" ht="15.95" customHeight="1">
      <c r="A21" s="35"/>
      <c r="B21" s="36"/>
      <c r="C21" s="37">
        <v>45108</v>
      </c>
      <c r="D21" s="38">
        <v>404.613</v>
      </c>
      <c r="E21" s="38">
        <v>0</v>
      </c>
      <c r="F21" s="38">
        <v>594.57799999999997</v>
      </c>
      <c r="G21" s="38">
        <v>991.05</v>
      </c>
      <c r="H21" s="38">
        <v>1524.729</v>
      </c>
      <c r="I21" s="38">
        <v>72.462000000000003</v>
      </c>
      <c r="J21" s="38">
        <v>950.36800000000005</v>
      </c>
      <c r="K21" s="38">
        <v>859.82399999999996</v>
      </c>
      <c r="L21" s="38">
        <v>2425.4140000000002</v>
      </c>
      <c r="M21" s="38">
        <v>18.454000000000001</v>
      </c>
      <c r="N21" s="38">
        <v>8.4000000000000005E-2</v>
      </c>
      <c r="O21" s="38">
        <v>347.47899999999998</v>
      </c>
      <c r="P21" s="38">
        <v>3.0880000000000001</v>
      </c>
      <c r="Q21" s="38">
        <v>14192.614</v>
      </c>
      <c r="R21" s="38">
        <v>9595.4519999999993</v>
      </c>
      <c r="S21" s="38">
        <v>59443.792000000001</v>
      </c>
      <c r="T21" s="38">
        <v>8816.7729999999992</v>
      </c>
      <c r="U21" s="38">
        <v>3237.866</v>
      </c>
      <c r="V21" s="38">
        <v>4369.9539999999997</v>
      </c>
      <c r="W21" s="38">
        <v>167.05</v>
      </c>
      <c r="X21" s="38">
        <v>10858.213</v>
      </c>
      <c r="Y21" s="38">
        <v>0</v>
      </c>
      <c r="Z21" s="38">
        <v>872.93200000000002</v>
      </c>
      <c r="AA21" s="38">
        <v>4981.8159999999998</v>
      </c>
      <c r="AB21" s="38">
        <v>0</v>
      </c>
      <c r="AC21" s="38">
        <v>1425.6410000000001</v>
      </c>
      <c r="AD21" s="38">
        <v>295.36200000000002</v>
      </c>
      <c r="AE21" s="38">
        <v>27</v>
      </c>
      <c r="AF21" s="38">
        <v>0</v>
      </c>
      <c r="AG21" s="38">
        <v>57.96</v>
      </c>
      <c r="AH21" s="38">
        <v>2384.8319999999999</v>
      </c>
      <c r="AI21" s="38">
        <v>284.38600000000002</v>
      </c>
      <c r="AJ21" s="38">
        <v>189.88900000000001</v>
      </c>
      <c r="AK21" s="38">
        <v>0</v>
      </c>
      <c r="AL21" s="38">
        <v>372.67200000000003</v>
      </c>
    </row>
    <row r="22" spans="1:38" ht="15.95" customHeight="1">
      <c r="A22" s="35"/>
      <c r="B22" s="36"/>
      <c r="C22" s="37">
        <v>45139</v>
      </c>
      <c r="D22" s="38">
        <v>120.38200000000001</v>
      </c>
      <c r="E22" s="38">
        <v>0</v>
      </c>
      <c r="F22" s="38">
        <v>479.38200000000001</v>
      </c>
      <c r="G22" s="38">
        <v>261.25799999999998</v>
      </c>
      <c r="H22" s="38">
        <v>478.185</v>
      </c>
      <c r="I22" s="38">
        <v>147.59800000000001</v>
      </c>
      <c r="J22" s="38">
        <v>930.70399999999995</v>
      </c>
      <c r="K22" s="38">
        <v>983.322</v>
      </c>
      <c r="L22" s="38">
        <v>1683.6030000000001</v>
      </c>
      <c r="M22" s="38">
        <v>7.8929999999999998</v>
      </c>
      <c r="N22" s="38">
        <v>12.907999999999999</v>
      </c>
      <c r="O22" s="38">
        <v>150.47499999999999</v>
      </c>
      <c r="P22" s="38">
        <v>165.44800000000001</v>
      </c>
      <c r="Q22" s="38">
        <v>6832.4340000000002</v>
      </c>
      <c r="R22" s="38">
        <v>11520.034</v>
      </c>
      <c r="S22" s="38">
        <v>19010.477999999999</v>
      </c>
      <c r="T22" s="38">
        <v>5543.0479999999998</v>
      </c>
      <c r="U22" s="38">
        <v>682.24</v>
      </c>
      <c r="V22" s="38">
        <v>5284.732</v>
      </c>
      <c r="W22" s="38">
        <v>131.10900000000001</v>
      </c>
      <c r="X22" s="38">
        <v>7399.3090000000002</v>
      </c>
      <c r="Y22" s="38">
        <v>521.58900000000006</v>
      </c>
      <c r="Z22" s="38">
        <v>337.23099999999999</v>
      </c>
      <c r="AA22" s="38">
        <v>1722.5129999999999</v>
      </c>
      <c r="AB22" s="38">
        <v>0</v>
      </c>
      <c r="AC22" s="38">
        <v>1527.1389999999999</v>
      </c>
      <c r="AD22" s="38">
        <v>251.91900000000001</v>
      </c>
      <c r="AE22" s="38">
        <v>193.68</v>
      </c>
      <c r="AF22" s="38">
        <v>0</v>
      </c>
      <c r="AG22" s="38">
        <v>1908.96</v>
      </c>
      <c r="AH22" s="38">
        <v>3565.04</v>
      </c>
      <c r="AI22" s="38">
        <v>220.98</v>
      </c>
      <c r="AJ22" s="38">
        <v>156.02699999999999</v>
      </c>
      <c r="AK22" s="38">
        <v>0</v>
      </c>
      <c r="AL22" s="38">
        <v>284.31200000000001</v>
      </c>
    </row>
    <row r="23" spans="1:38" ht="15.95" customHeight="1">
      <c r="A23" s="35"/>
      <c r="B23" s="36"/>
      <c r="C23" s="37">
        <v>45170</v>
      </c>
      <c r="D23" s="38">
        <v>128.828</v>
      </c>
      <c r="E23" s="38">
        <v>0</v>
      </c>
      <c r="F23" s="38">
        <v>363.69200000000001</v>
      </c>
      <c r="G23" s="38">
        <v>177.52699999999999</v>
      </c>
      <c r="H23" s="38">
        <v>289.48399999999998</v>
      </c>
      <c r="I23" s="38">
        <v>240.60300000000001</v>
      </c>
      <c r="J23" s="38">
        <v>954.92100000000005</v>
      </c>
      <c r="K23" s="38">
        <v>978.37900000000002</v>
      </c>
      <c r="L23" s="38">
        <v>2190.1770000000001</v>
      </c>
      <c r="M23" s="38">
        <v>15.096</v>
      </c>
      <c r="N23" s="38">
        <v>2.69</v>
      </c>
      <c r="O23" s="38">
        <v>167.84700000000001</v>
      </c>
      <c r="P23" s="38">
        <v>4.2450000000000001</v>
      </c>
      <c r="Q23" s="38">
        <v>5269.2209999999995</v>
      </c>
      <c r="R23" s="38">
        <v>11368.133</v>
      </c>
      <c r="S23" s="38">
        <v>42049.521000000001</v>
      </c>
      <c r="T23" s="38">
        <v>10657.933999999999</v>
      </c>
      <c r="U23" s="38">
        <v>446.90899999999999</v>
      </c>
      <c r="V23" s="38">
        <v>6713.32</v>
      </c>
      <c r="W23" s="38">
        <v>111.76</v>
      </c>
      <c r="X23" s="38">
        <v>10389.092000000001</v>
      </c>
      <c r="Y23" s="38">
        <v>5218.0320000000002</v>
      </c>
      <c r="Z23" s="38">
        <v>817.899</v>
      </c>
      <c r="AA23" s="38">
        <v>6172.7650000000003</v>
      </c>
      <c r="AB23" s="38">
        <v>0</v>
      </c>
      <c r="AC23" s="38">
        <v>2561.5569999999998</v>
      </c>
      <c r="AD23" s="38">
        <v>3584.7649999999999</v>
      </c>
      <c r="AE23" s="38">
        <v>190.33600000000001</v>
      </c>
      <c r="AF23" s="38">
        <v>2.5000000000000001E-2</v>
      </c>
      <c r="AG23" s="38">
        <v>373</v>
      </c>
      <c r="AH23" s="38">
        <v>3823.1880000000001</v>
      </c>
      <c r="AI23" s="38">
        <v>454.13900000000001</v>
      </c>
      <c r="AJ23" s="38">
        <v>192.149</v>
      </c>
      <c r="AK23" s="38">
        <v>0</v>
      </c>
      <c r="AL23" s="38">
        <v>318.28199999999998</v>
      </c>
    </row>
    <row r="24" spans="1:38" s="43" customFormat="1" ht="15.95" customHeight="1">
      <c r="A24" s="39"/>
      <c r="B24" s="40"/>
      <c r="C24" s="41">
        <v>45200</v>
      </c>
      <c r="D24" s="42">
        <v>203.54499999999999</v>
      </c>
      <c r="E24" s="42">
        <v>0</v>
      </c>
      <c r="F24" s="42">
        <v>586.54100000000005</v>
      </c>
      <c r="G24" s="42">
        <v>310.99700000000001</v>
      </c>
      <c r="H24" s="42">
        <v>365.45800000000003</v>
      </c>
      <c r="I24" s="42">
        <v>322.72800000000001</v>
      </c>
      <c r="J24" s="42">
        <v>1032.883</v>
      </c>
      <c r="K24" s="42">
        <v>280.447</v>
      </c>
      <c r="L24" s="42">
        <v>1979.248</v>
      </c>
      <c r="M24" s="42">
        <v>29.058</v>
      </c>
      <c r="N24" s="42">
        <v>1</v>
      </c>
      <c r="O24" s="42">
        <v>172.553</v>
      </c>
      <c r="P24" s="42">
        <v>20.928000000000001</v>
      </c>
      <c r="Q24" s="42">
        <v>5102.0219999999999</v>
      </c>
      <c r="R24" s="42">
        <v>15526.074000000001</v>
      </c>
      <c r="S24" s="42">
        <v>66767.350000000006</v>
      </c>
      <c r="T24" s="42">
        <v>9684.366</v>
      </c>
      <c r="U24" s="42">
        <v>557.60500000000002</v>
      </c>
      <c r="V24" s="42">
        <v>5771.5309999999999</v>
      </c>
      <c r="W24" s="42">
        <v>407.14</v>
      </c>
      <c r="X24" s="42">
        <v>15673.954</v>
      </c>
      <c r="Y24" s="42">
        <v>7620.1779999999999</v>
      </c>
      <c r="Z24" s="42">
        <v>1489.9259999999999</v>
      </c>
      <c r="AA24" s="42">
        <v>5514.5169999999998</v>
      </c>
      <c r="AB24" s="42">
        <v>0</v>
      </c>
      <c r="AC24" s="42">
        <v>2220.0619999999999</v>
      </c>
      <c r="AD24" s="42">
        <v>2527.2040000000002</v>
      </c>
      <c r="AE24" s="42">
        <v>402.22399999999999</v>
      </c>
      <c r="AF24" s="42">
        <v>0.152</v>
      </c>
      <c r="AG24" s="42">
        <v>289.86</v>
      </c>
      <c r="AH24" s="42">
        <v>4260.3779999999997</v>
      </c>
      <c r="AI24" s="42">
        <v>503.214</v>
      </c>
      <c r="AJ24" s="42">
        <v>216.018</v>
      </c>
      <c r="AK24" s="42">
        <v>3.98</v>
      </c>
      <c r="AL24" s="42">
        <v>565.56799999999998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157.99748501878472</v>
      </c>
      <c r="E26" s="38" t="str">
        <f t="shared" si="0"/>
        <v>-</v>
      </c>
      <c r="F26" s="38">
        <f t="shared" si="0"/>
        <v>161.27410006269042</v>
      </c>
      <c r="G26" s="38">
        <f t="shared" si="0"/>
        <v>175.18292992051917</v>
      </c>
      <c r="H26" s="38">
        <f t="shared" si="0"/>
        <v>126.24462837324344</v>
      </c>
      <c r="I26" s="38">
        <f t="shared" si="0"/>
        <v>134.13299086046308</v>
      </c>
      <c r="J26" s="38">
        <f t="shared" si="0"/>
        <v>108.16423557550834</v>
      </c>
      <c r="K26" s="38">
        <f t="shared" si="0"/>
        <v>28.664454163468349</v>
      </c>
      <c r="L26" s="38">
        <f t="shared" si="0"/>
        <v>90.369317183040451</v>
      </c>
      <c r="M26" s="38">
        <f t="shared" si="0"/>
        <v>192.48807631160571</v>
      </c>
      <c r="N26" s="38">
        <f t="shared" si="0"/>
        <v>37.174721189591082</v>
      </c>
      <c r="O26" s="38">
        <f t="shared" si="0"/>
        <v>102.80374388580076</v>
      </c>
      <c r="P26" s="38">
        <f t="shared" si="0"/>
        <v>493.00353356890457</v>
      </c>
      <c r="Q26" s="38">
        <f t="shared" si="0"/>
        <v>96.826874408949635</v>
      </c>
      <c r="R26" s="38">
        <f t="shared" si="0"/>
        <v>136.57540776484583</v>
      </c>
      <c r="S26" s="38">
        <f t="shared" si="0"/>
        <v>158.7826648489052</v>
      </c>
      <c r="T26" s="38">
        <f t="shared" si="0"/>
        <v>90.86532155293888</v>
      </c>
      <c r="U26" s="38">
        <f t="shared" si="0"/>
        <v>124.7692483257218</v>
      </c>
      <c r="V26" s="38">
        <f t="shared" si="0"/>
        <v>85.971337579617838</v>
      </c>
      <c r="W26" s="38">
        <f t="shared" si="0"/>
        <v>364.29849677881168</v>
      </c>
      <c r="X26" s="38">
        <f t="shared" si="0"/>
        <v>150.86933487546358</v>
      </c>
      <c r="Y26" s="38">
        <f t="shared" si="0"/>
        <v>146.03547850990563</v>
      </c>
      <c r="Z26" s="38">
        <f t="shared" si="0"/>
        <v>182.1650350471146</v>
      </c>
      <c r="AA26" s="38">
        <f t="shared" si="0"/>
        <v>89.336253688582019</v>
      </c>
      <c r="AB26" s="38" t="str">
        <f t="shared" si="0"/>
        <v>-</v>
      </c>
      <c r="AC26" s="38">
        <f t="shared" si="0"/>
        <v>86.6684598468822</v>
      </c>
      <c r="AD26" s="38">
        <f t="shared" si="0"/>
        <v>70.49845666312855</v>
      </c>
      <c r="AE26" s="38">
        <f t="shared" si="0"/>
        <v>211.3231338264963</v>
      </c>
      <c r="AF26" s="38">
        <f t="shared" si="0"/>
        <v>607.99999999999989</v>
      </c>
      <c r="AG26" s="38">
        <f t="shared" si="0"/>
        <v>77.710455764075064</v>
      </c>
      <c r="AH26" s="38">
        <f t="shared" si="0"/>
        <v>111.43522107727894</v>
      </c>
      <c r="AI26" s="38">
        <f t="shared" si="0"/>
        <v>110.8061628708391</v>
      </c>
      <c r="AJ26" s="38">
        <f t="shared" si="0"/>
        <v>112.42213074228853</v>
      </c>
      <c r="AK26" s="38" t="str">
        <f t="shared" si="0"/>
        <v>-</v>
      </c>
      <c r="AL26" s="38">
        <f t="shared" si="0"/>
        <v>177.69399463368961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274.83054737922276</v>
      </c>
      <c r="E27" s="38" t="str">
        <f t="shared" si="1"/>
        <v>-</v>
      </c>
      <c r="F27" s="38">
        <f t="shared" si="1"/>
        <v>103.31500860457868</v>
      </c>
      <c r="G27" s="38">
        <f t="shared" si="1"/>
        <v>136.96024591427351</v>
      </c>
      <c r="H27" s="38">
        <f t="shared" si="1"/>
        <v>66.6394364810334</v>
      </c>
      <c r="I27" s="38">
        <f t="shared" si="1"/>
        <v>84.972920029173181</v>
      </c>
      <c r="J27" s="38">
        <f t="shared" si="1"/>
        <v>94.659690566134572</v>
      </c>
      <c r="K27" s="38">
        <f t="shared" si="1"/>
        <v>158.07668026965479</v>
      </c>
      <c r="L27" s="38">
        <f t="shared" si="1"/>
        <v>173.98957599860051</v>
      </c>
      <c r="M27" s="38">
        <f t="shared" si="1"/>
        <v>78.100306402193183</v>
      </c>
      <c r="N27" s="38">
        <f t="shared" si="1"/>
        <v>31.585596967782692</v>
      </c>
      <c r="O27" s="38">
        <f t="shared" si="1"/>
        <v>114.69659605299016</v>
      </c>
      <c r="P27" s="38">
        <f t="shared" si="1"/>
        <v>129.92301961758133</v>
      </c>
      <c r="Q27" s="38">
        <f t="shared" si="1"/>
        <v>341.82798796706356</v>
      </c>
      <c r="R27" s="38">
        <f t="shared" si="1"/>
        <v>115.64063833685631</v>
      </c>
      <c r="S27" s="38">
        <f t="shared" si="1"/>
        <v>137.73915747944545</v>
      </c>
      <c r="T27" s="38">
        <f t="shared" si="1"/>
        <v>185.55940962760951</v>
      </c>
      <c r="U27" s="38">
        <f t="shared" si="1"/>
        <v>131.60900956611431</v>
      </c>
      <c r="V27" s="38">
        <f t="shared" si="1"/>
        <v>96.451090209819895</v>
      </c>
      <c r="W27" s="38">
        <f t="shared" si="1"/>
        <v>24.301497579639125</v>
      </c>
      <c r="X27" s="38">
        <f t="shared" si="1"/>
        <v>89.128862607972522</v>
      </c>
      <c r="Y27" s="38">
        <f t="shared" si="1"/>
        <v>129.43021462493292</v>
      </c>
      <c r="Z27" s="38">
        <f t="shared" si="1"/>
        <v>50.603880321652881</v>
      </c>
      <c r="AA27" s="38">
        <f t="shared" si="1"/>
        <v>61.984774576530477</v>
      </c>
      <c r="AB27" s="38" t="str">
        <f t="shared" si="1"/>
        <v>-</v>
      </c>
      <c r="AC27" s="38">
        <f t="shared" si="1"/>
        <v>123.01707008120006</v>
      </c>
      <c r="AD27" s="38">
        <f t="shared" si="1"/>
        <v>131.00049970038711</v>
      </c>
      <c r="AE27" s="38">
        <f t="shared" si="1"/>
        <v>65.311371489439082</v>
      </c>
      <c r="AF27" s="38">
        <f t="shared" si="1"/>
        <v>19.119496855345911</v>
      </c>
      <c r="AG27" s="38">
        <f t="shared" si="1"/>
        <v>193.24</v>
      </c>
      <c r="AH27" s="38">
        <f t="shared" si="1"/>
        <v>92.339272938258887</v>
      </c>
      <c r="AI27" s="38">
        <f t="shared" si="1"/>
        <v>94.441931651618077</v>
      </c>
      <c r="AJ27" s="38">
        <f t="shared" si="1"/>
        <v>95.764545244977214</v>
      </c>
      <c r="AK27" s="38">
        <f t="shared" si="1"/>
        <v>105.7666755248472</v>
      </c>
      <c r="AL27" s="38">
        <f t="shared" si="1"/>
        <v>186.25899896590107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44835</v>
      </c>
      <c r="B33" s="36">
        <v>44835</v>
      </c>
      <c r="C33" s="37">
        <v>44835</v>
      </c>
      <c r="D33" s="54">
        <v>3627.5573978558505</v>
      </c>
      <c r="E33" s="54">
        <v>0</v>
      </c>
      <c r="F33" s="54">
        <v>2692.1908684019086</v>
      </c>
      <c r="G33" s="54">
        <v>937.81837398875234</v>
      </c>
      <c r="H33" s="54">
        <v>554.78111854065651</v>
      </c>
      <c r="I33" s="54">
        <v>1968.8130547312935</v>
      </c>
      <c r="J33" s="54">
        <v>1339.873444078471</v>
      </c>
      <c r="K33" s="54">
        <v>1538.819572520461</v>
      </c>
      <c r="L33" s="54">
        <v>758.82961003615605</v>
      </c>
      <c r="M33" s="54">
        <v>888.72512497984189</v>
      </c>
      <c r="N33" s="54">
        <v>369.02590018951355</v>
      </c>
      <c r="O33" s="54">
        <v>1482.7553957312737</v>
      </c>
      <c r="P33" s="54">
        <v>1112.9985100571146</v>
      </c>
      <c r="Q33" s="54">
        <v>532.02619508632756</v>
      </c>
      <c r="R33" s="54">
        <v>319.18142087003412</v>
      </c>
      <c r="S33" s="54">
        <v>55.813022410206621</v>
      </c>
      <c r="T33" s="54">
        <v>57.303242894103882</v>
      </c>
      <c r="U33" s="54">
        <v>56.579527618526114</v>
      </c>
      <c r="V33" s="54">
        <v>216.22645972672646</v>
      </c>
      <c r="W33" s="54">
        <v>99.805237648996936</v>
      </c>
      <c r="X33" s="54">
        <v>113.45124391253313</v>
      </c>
      <c r="Y33" s="54">
        <v>674.76488735418218</v>
      </c>
      <c r="Z33" s="54">
        <v>334.42360981859139</v>
      </c>
      <c r="AA33" s="54">
        <v>58.970313268027994</v>
      </c>
      <c r="AB33" s="54">
        <v>0</v>
      </c>
      <c r="AC33" s="54">
        <v>41.757560628544262</v>
      </c>
      <c r="AD33" s="54">
        <v>1003.6433284814707</v>
      </c>
      <c r="AE33" s="54">
        <v>1138.3537710114053</v>
      </c>
      <c r="AF33" s="54">
        <v>330.54465408805032</v>
      </c>
      <c r="AG33" s="54">
        <v>1097.5133333333333</v>
      </c>
      <c r="AH33" s="54">
        <v>328.95076152550888</v>
      </c>
      <c r="AI33" s="54">
        <v>268.97487561675507</v>
      </c>
      <c r="AJ33" s="54">
        <v>778.92094320217052</v>
      </c>
      <c r="AK33" s="54">
        <v>2476.853308530428</v>
      </c>
      <c r="AL33" s="54">
        <v>987.84900179814656</v>
      </c>
    </row>
    <row r="34" spans="1:38" ht="15.95" customHeight="1">
      <c r="A34" s="35"/>
      <c r="B34" s="36"/>
      <c r="C34" s="37">
        <v>44866</v>
      </c>
      <c r="D34" s="54">
        <v>4071.3101554699756</v>
      </c>
      <c r="E34" s="54">
        <v>0</v>
      </c>
      <c r="F34" s="54">
        <v>2646.7814202045829</v>
      </c>
      <c r="G34" s="54">
        <v>599.09863986980258</v>
      </c>
      <c r="H34" s="54">
        <v>526.88587560668918</v>
      </c>
      <c r="I34" s="54">
        <v>1663.6474165320262</v>
      </c>
      <c r="J34" s="54">
        <v>1371.6218027793966</v>
      </c>
      <c r="K34" s="54">
        <v>1312.4541517808811</v>
      </c>
      <c r="L34" s="54">
        <v>700.70650709473989</v>
      </c>
      <c r="M34" s="54">
        <v>859.38473266203368</v>
      </c>
      <c r="N34" s="54">
        <v>453.07656612529001</v>
      </c>
      <c r="O34" s="54">
        <v>1539.9126987165114</v>
      </c>
      <c r="P34" s="54">
        <v>1447.8962859460921</v>
      </c>
      <c r="Q34" s="54">
        <v>328.70303812710233</v>
      </c>
      <c r="R34" s="54">
        <v>305.63427943581911</v>
      </c>
      <c r="S34" s="54">
        <v>62.287337707894039</v>
      </c>
      <c r="T34" s="54">
        <v>82.538872571984243</v>
      </c>
      <c r="U34" s="54">
        <v>60.431466451276521</v>
      </c>
      <c r="V34" s="54">
        <v>192.6695075543177</v>
      </c>
      <c r="W34" s="54">
        <v>105.96561255449649</v>
      </c>
      <c r="X34" s="54">
        <v>117.50805547098319</v>
      </c>
      <c r="Y34" s="54">
        <v>508.05826617421599</v>
      </c>
      <c r="Z34" s="54">
        <v>184.93345051043781</v>
      </c>
      <c r="AA34" s="54">
        <v>75.239612581581369</v>
      </c>
      <c r="AB34" s="54">
        <v>0</v>
      </c>
      <c r="AC34" s="54">
        <v>64.463566189686745</v>
      </c>
      <c r="AD34" s="54">
        <v>1021.9305303983997</v>
      </c>
      <c r="AE34" s="54">
        <v>1187.4749575461685</v>
      </c>
      <c r="AF34" s="54">
        <v>435.64985163204744</v>
      </c>
      <c r="AG34" s="54">
        <v>933.25</v>
      </c>
      <c r="AH34" s="54">
        <v>319.76555913379286</v>
      </c>
      <c r="AI34" s="54">
        <v>194.95885765424717</v>
      </c>
      <c r="AJ34" s="54">
        <v>696.39480989996014</v>
      </c>
      <c r="AK34" s="54">
        <v>1854.6826957454416</v>
      </c>
      <c r="AL34" s="54">
        <v>1076.4167851321708</v>
      </c>
    </row>
    <row r="35" spans="1:38" ht="15.95" customHeight="1">
      <c r="A35" s="35">
        <v>44896</v>
      </c>
      <c r="B35" s="36">
        <v>44896</v>
      </c>
      <c r="C35" s="37">
        <v>44896</v>
      </c>
      <c r="D35" s="54">
        <v>4103.2635349470947</v>
      </c>
      <c r="E35" s="54">
        <v>0</v>
      </c>
      <c r="F35" s="54">
        <v>2843.5651990778188</v>
      </c>
      <c r="G35" s="54">
        <v>616.09354004479053</v>
      </c>
      <c r="H35" s="54">
        <v>478.98535469384183</v>
      </c>
      <c r="I35" s="54">
        <v>2316.7484480548956</v>
      </c>
      <c r="J35" s="54">
        <v>1234.483489245097</v>
      </c>
      <c r="K35" s="54">
        <v>1953.8772638076939</v>
      </c>
      <c r="L35" s="54">
        <v>674.25348596415415</v>
      </c>
      <c r="M35" s="54">
        <v>1132.3721638495508</v>
      </c>
      <c r="N35" s="54">
        <v>793.12027231467471</v>
      </c>
      <c r="O35" s="54">
        <v>1451.1902401990762</v>
      </c>
      <c r="P35" s="54">
        <v>1347.9632280355381</v>
      </c>
      <c r="Q35" s="54">
        <v>519.83559026139471</v>
      </c>
      <c r="R35" s="54">
        <v>326.34188541080431</v>
      </c>
      <c r="S35" s="54">
        <v>95.79290481162775</v>
      </c>
      <c r="T35" s="54">
        <v>95.200804404099372</v>
      </c>
      <c r="U35" s="54">
        <v>70.673637528333487</v>
      </c>
      <c r="V35" s="54">
        <v>206.95727334158775</v>
      </c>
      <c r="W35" s="54">
        <v>125.76934145111603</v>
      </c>
      <c r="X35" s="54">
        <v>165.35287554037151</v>
      </c>
      <c r="Y35" s="54">
        <v>236.14633301584553</v>
      </c>
      <c r="Z35" s="54">
        <v>299.90755518873743</v>
      </c>
      <c r="AA35" s="54">
        <v>86.211283104926338</v>
      </c>
      <c r="AB35" s="54">
        <v>0</v>
      </c>
      <c r="AC35" s="54">
        <v>54.75253328719063</v>
      </c>
      <c r="AD35" s="54">
        <v>991.45520062280173</v>
      </c>
      <c r="AE35" s="54">
        <v>1184.2140639436304</v>
      </c>
      <c r="AF35" s="54">
        <v>66.935897435897431</v>
      </c>
      <c r="AG35" s="54">
        <v>955.06060606060601</v>
      </c>
      <c r="AH35" s="54">
        <v>625.96620408797548</v>
      </c>
      <c r="AI35" s="54">
        <v>353.20427796969966</v>
      </c>
      <c r="AJ35" s="54">
        <v>884.02115086783715</v>
      </c>
      <c r="AK35" s="54">
        <v>3182.1247645528747</v>
      </c>
      <c r="AL35" s="54">
        <v>1220.8909363494895</v>
      </c>
    </row>
    <row r="36" spans="1:38" ht="15.95" customHeight="1">
      <c r="A36" s="35">
        <v>44927</v>
      </c>
      <c r="B36" s="36">
        <v>44927</v>
      </c>
      <c r="C36" s="37">
        <v>44927</v>
      </c>
      <c r="D36" s="54">
        <v>3876.3775512351135</v>
      </c>
      <c r="E36" s="54">
        <v>0</v>
      </c>
      <c r="F36" s="54">
        <v>2726.0832068242607</v>
      </c>
      <c r="G36" s="54">
        <v>500.76226009143386</v>
      </c>
      <c r="H36" s="54">
        <v>471.84583879185993</v>
      </c>
      <c r="I36" s="54">
        <v>1749.3275049437996</v>
      </c>
      <c r="J36" s="54">
        <v>1133.632973032278</v>
      </c>
      <c r="K36" s="54">
        <v>1414.9019513237179</v>
      </c>
      <c r="L36" s="54">
        <v>696.91697177387846</v>
      </c>
      <c r="M36" s="54">
        <v>1037.2502068509018</v>
      </c>
      <c r="N36" s="54">
        <v>779.12574850299404</v>
      </c>
      <c r="O36" s="54">
        <v>1327.1365883386209</v>
      </c>
      <c r="P36" s="54">
        <v>1400.8242767550071</v>
      </c>
      <c r="Q36" s="54">
        <v>661.90226995803062</v>
      </c>
      <c r="R36" s="54">
        <v>305.62357404765629</v>
      </c>
      <c r="S36" s="54">
        <v>95.800280171332261</v>
      </c>
      <c r="T36" s="54">
        <v>120.88456696336856</v>
      </c>
      <c r="U36" s="54">
        <v>76.216416198233333</v>
      </c>
      <c r="V36" s="54">
        <v>277.96942489399055</v>
      </c>
      <c r="W36" s="54">
        <v>103.59064726132452</v>
      </c>
      <c r="X36" s="54">
        <v>156.71844455169131</v>
      </c>
      <c r="Y36" s="54">
        <v>345.31578947368422</v>
      </c>
      <c r="Z36" s="54">
        <v>223.94724620383883</v>
      </c>
      <c r="AA36" s="54">
        <v>74.126464141663703</v>
      </c>
      <c r="AB36" s="54">
        <v>0</v>
      </c>
      <c r="AC36" s="54">
        <v>50.717157132617977</v>
      </c>
      <c r="AD36" s="54">
        <v>800.32576722485157</v>
      </c>
      <c r="AE36" s="54">
        <v>1278.5999999999999</v>
      </c>
      <c r="AF36" s="54">
        <v>109.29441624365482</v>
      </c>
      <c r="AG36" s="54">
        <v>1389.7142857142858</v>
      </c>
      <c r="AH36" s="54">
        <v>432.92671359581135</v>
      </c>
      <c r="AI36" s="54">
        <v>265.3879654290879</v>
      </c>
      <c r="AJ36" s="54">
        <v>938.9945051960749</v>
      </c>
      <c r="AK36" s="54">
        <v>1807.5796441870086</v>
      </c>
      <c r="AL36" s="54">
        <v>1047.5390960858106</v>
      </c>
    </row>
    <row r="37" spans="1:38" ht="15.95" customHeight="1">
      <c r="A37" s="35"/>
      <c r="B37" s="36"/>
      <c r="C37" s="37">
        <v>44958</v>
      </c>
      <c r="D37" s="54">
        <v>4289.635983881516</v>
      </c>
      <c r="E37" s="54">
        <v>0</v>
      </c>
      <c r="F37" s="54">
        <v>2800.8704511601231</v>
      </c>
      <c r="G37" s="54">
        <v>481.52421118190421</v>
      </c>
      <c r="H37" s="54">
        <v>466.29632154071959</v>
      </c>
      <c r="I37" s="54">
        <v>2010.0287178151189</v>
      </c>
      <c r="J37" s="54">
        <v>1129.6008198278457</v>
      </c>
      <c r="K37" s="54">
        <v>1474.2502270546668</v>
      </c>
      <c r="L37" s="54">
        <v>806.79655206507232</v>
      </c>
      <c r="M37" s="54">
        <v>861.05660377358492</v>
      </c>
      <c r="N37" s="54">
        <v>779</v>
      </c>
      <c r="O37" s="54">
        <v>1506.0887184699252</v>
      </c>
      <c r="P37" s="54">
        <v>1401</v>
      </c>
      <c r="Q37" s="54">
        <v>487.5667479871625</v>
      </c>
      <c r="R37" s="54">
        <v>344.19506962179065</v>
      </c>
      <c r="S37" s="54">
        <v>72.824199728957936</v>
      </c>
      <c r="T37" s="54">
        <v>170.58758106662202</v>
      </c>
      <c r="U37" s="54">
        <v>131.57692575997424</v>
      </c>
      <c r="V37" s="54">
        <v>198.52350696929733</v>
      </c>
      <c r="W37" s="54">
        <v>159.78584558513336</v>
      </c>
      <c r="X37" s="54">
        <v>143.480098323064</v>
      </c>
      <c r="Y37" s="54">
        <v>359.1</v>
      </c>
      <c r="Z37" s="54">
        <v>206.96554759730034</v>
      </c>
      <c r="AA37" s="54">
        <v>91.234363080337758</v>
      </c>
      <c r="AB37" s="54">
        <v>0</v>
      </c>
      <c r="AC37" s="54">
        <v>48.260980777692765</v>
      </c>
      <c r="AD37" s="54">
        <v>630.37672258739656</v>
      </c>
      <c r="AE37" s="54">
        <v>1338.218431990827</v>
      </c>
      <c r="AF37" s="54">
        <v>374.114237478897</v>
      </c>
      <c r="AG37" s="54">
        <v>1086.6875</v>
      </c>
      <c r="AH37" s="54">
        <v>473.00384596454961</v>
      </c>
      <c r="AI37" s="54">
        <v>290.43556589254393</v>
      </c>
      <c r="AJ37" s="54">
        <v>967.36197433895984</v>
      </c>
      <c r="AK37" s="54">
        <v>1738.3503184713377</v>
      </c>
      <c r="AL37" s="54">
        <v>836.58031850148768</v>
      </c>
    </row>
    <row r="38" spans="1:38" ht="15.95" customHeight="1">
      <c r="A38" s="35"/>
      <c r="B38" s="36"/>
      <c r="C38" s="37">
        <v>44986</v>
      </c>
      <c r="D38" s="54">
        <v>4171.0594191197333</v>
      </c>
      <c r="E38" s="54">
        <v>0</v>
      </c>
      <c r="F38" s="54">
        <v>2734.5776816423045</v>
      </c>
      <c r="G38" s="54">
        <v>484.05133569707317</v>
      </c>
      <c r="H38" s="54">
        <v>468.32351426201438</v>
      </c>
      <c r="I38" s="54">
        <v>1791.1353080870867</v>
      </c>
      <c r="J38" s="54">
        <v>1081.2166932375155</v>
      </c>
      <c r="K38" s="54">
        <v>1351.2499422663564</v>
      </c>
      <c r="L38" s="54">
        <v>660.56270759570089</v>
      </c>
      <c r="M38" s="54">
        <v>881.3349809885932</v>
      </c>
      <c r="N38" s="54">
        <v>545.26503972758235</v>
      </c>
      <c r="O38" s="54">
        <v>1503.1762735584998</v>
      </c>
      <c r="P38" s="54">
        <v>824.14685200327062</v>
      </c>
      <c r="Q38" s="54">
        <v>438.5049655666574</v>
      </c>
      <c r="R38" s="54">
        <v>305.09583615936947</v>
      </c>
      <c r="S38" s="54">
        <v>55.623644544764645</v>
      </c>
      <c r="T38" s="54">
        <v>94.311857322498255</v>
      </c>
      <c r="U38" s="54">
        <v>81.768885102941212</v>
      </c>
      <c r="V38" s="54">
        <v>328.18415194805766</v>
      </c>
      <c r="W38" s="54">
        <v>143.23837608440593</v>
      </c>
      <c r="X38" s="54">
        <v>117.11482080766318</v>
      </c>
      <c r="Y38" s="54">
        <v>0</v>
      </c>
      <c r="Z38" s="54">
        <v>188.76025100978998</v>
      </c>
      <c r="AA38" s="54">
        <v>90.321120127280679</v>
      </c>
      <c r="AB38" s="54">
        <v>0</v>
      </c>
      <c r="AC38" s="54">
        <v>60.409892491112245</v>
      </c>
      <c r="AD38" s="54">
        <v>666.38551486692961</v>
      </c>
      <c r="AE38" s="54">
        <v>1252.7787459819526</v>
      </c>
      <c r="AF38" s="54">
        <v>298.38117961443027</v>
      </c>
      <c r="AG38" s="54">
        <v>1519</v>
      </c>
      <c r="AH38" s="54">
        <v>407.91215889386422</v>
      </c>
      <c r="AI38" s="54">
        <v>300.52965794440092</v>
      </c>
      <c r="AJ38" s="54">
        <v>777.88148282270458</v>
      </c>
      <c r="AK38" s="54">
        <v>2087.002682163612</v>
      </c>
      <c r="AL38" s="54">
        <v>897.98807429130011</v>
      </c>
    </row>
    <row r="39" spans="1:38" ht="15.95" customHeight="1">
      <c r="A39" s="35"/>
      <c r="B39" s="36"/>
      <c r="C39" s="37">
        <v>45017</v>
      </c>
      <c r="D39" s="54">
        <v>3682.4555728810124</v>
      </c>
      <c r="E39" s="54">
        <v>0</v>
      </c>
      <c r="F39" s="54">
        <v>2827.981896376738</v>
      </c>
      <c r="G39" s="54">
        <v>550.14155901826541</v>
      </c>
      <c r="H39" s="54">
        <v>459.47796388949314</v>
      </c>
      <c r="I39" s="54">
        <v>1714.245796797707</v>
      </c>
      <c r="J39" s="54">
        <v>1103.7609281949369</v>
      </c>
      <c r="K39" s="54">
        <v>988.11075898681293</v>
      </c>
      <c r="L39" s="54">
        <v>636.90092001350581</v>
      </c>
      <c r="M39" s="54">
        <v>951.35150933917896</v>
      </c>
      <c r="N39" s="54">
        <v>766.04787077826722</v>
      </c>
      <c r="O39" s="54">
        <v>1675.3962090490727</v>
      </c>
      <c r="P39" s="54">
        <v>988.31079040594693</v>
      </c>
      <c r="Q39" s="54">
        <v>447.61478225865335</v>
      </c>
      <c r="R39" s="54">
        <v>332.55977811856826</v>
      </c>
      <c r="S39" s="54">
        <v>76.890811458373676</v>
      </c>
      <c r="T39" s="54">
        <v>101.32128252991892</v>
      </c>
      <c r="U39" s="54">
        <v>85.911984552924366</v>
      </c>
      <c r="V39" s="54">
        <v>285.54292478498752</v>
      </c>
      <c r="W39" s="54">
        <v>140.5839232607515</v>
      </c>
      <c r="X39" s="54">
        <v>102.27984837805418</v>
      </c>
      <c r="Y39" s="54">
        <v>221.5</v>
      </c>
      <c r="Z39" s="54">
        <v>220.36724926264438</v>
      </c>
      <c r="AA39" s="54">
        <v>69.409893551145913</v>
      </c>
      <c r="AB39" s="54">
        <v>0</v>
      </c>
      <c r="AC39" s="54">
        <v>77.015776558396354</v>
      </c>
      <c r="AD39" s="54">
        <v>656.9793876511186</v>
      </c>
      <c r="AE39" s="54">
        <v>1148.0872980251347</v>
      </c>
      <c r="AF39" s="54">
        <v>253.66678260869566</v>
      </c>
      <c r="AG39" s="54">
        <v>0</v>
      </c>
      <c r="AH39" s="54">
        <v>271.468951059186</v>
      </c>
      <c r="AI39" s="54">
        <v>238.23398523801097</v>
      </c>
      <c r="AJ39" s="54">
        <v>731.31081933036091</v>
      </c>
      <c r="AK39" s="54">
        <v>1468.3731529893157</v>
      </c>
      <c r="AL39" s="54">
        <v>944.80035361382613</v>
      </c>
    </row>
    <row r="40" spans="1:38" ht="15.95" customHeight="1">
      <c r="A40" s="35"/>
      <c r="B40" s="36"/>
      <c r="C40" s="37">
        <v>45047</v>
      </c>
      <c r="D40" s="54">
        <v>2770.7441708448364</v>
      </c>
      <c r="E40" s="54">
        <v>0</v>
      </c>
      <c r="F40" s="54">
        <v>3043.9824436241142</v>
      </c>
      <c r="G40" s="54">
        <v>447.77153355084658</v>
      </c>
      <c r="H40" s="54">
        <v>458.88782915815983</v>
      </c>
      <c r="I40" s="54">
        <v>993.61332071222228</v>
      </c>
      <c r="J40" s="54">
        <v>1006.479411629998</v>
      </c>
      <c r="K40" s="54">
        <v>839.88600929163545</v>
      </c>
      <c r="L40" s="54">
        <v>594.83078123943278</v>
      </c>
      <c r="M40" s="54">
        <v>623.10632405305796</v>
      </c>
      <c r="N40" s="54">
        <v>766</v>
      </c>
      <c r="O40" s="54">
        <v>1374.3533762872846</v>
      </c>
      <c r="P40" s="54">
        <v>865.05494987392353</v>
      </c>
      <c r="Q40" s="54">
        <v>430.29370673585441</v>
      </c>
      <c r="R40" s="54">
        <v>309.15812743774995</v>
      </c>
      <c r="S40" s="54">
        <v>89.483625787929881</v>
      </c>
      <c r="T40" s="54">
        <v>98.155471011403208</v>
      </c>
      <c r="U40" s="54">
        <v>58.201182552467444</v>
      </c>
      <c r="V40" s="54">
        <v>264.34332685294584</v>
      </c>
      <c r="W40" s="54">
        <v>164.53481378788834</v>
      </c>
      <c r="X40" s="54">
        <v>106.48398142902015</v>
      </c>
      <c r="Y40" s="54">
        <v>607</v>
      </c>
      <c r="Z40" s="54">
        <v>177.22681272722039</v>
      </c>
      <c r="AA40" s="54">
        <v>60.194407110938727</v>
      </c>
      <c r="AB40" s="54">
        <v>0</v>
      </c>
      <c r="AC40" s="54">
        <v>109.09666246488742</v>
      </c>
      <c r="AD40" s="54">
        <v>527.12319733422464</v>
      </c>
      <c r="AE40" s="54">
        <v>1445.4</v>
      </c>
      <c r="AF40" s="54">
        <v>437.78362853039732</v>
      </c>
      <c r="AG40" s="54">
        <v>0</v>
      </c>
      <c r="AH40" s="54">
        <v>311.01638055108862</v>
      </c>
      <c r="AI40" s="54">
        <v>222.77428195221091</v>
      </c>
      <c r="AJ40" s="54">
        <v>574.5138830297916</v>
      </c>
      <c r="AK40" s="54">
        <v>1096.0221214868541</v>
      </c>
      <c r="AL40" s="54">
        <v>913.68978602999641</v>
      </c>
    </row>
    <row r="41" spans="1:38" ht="15.95" customHeight="1">
      <c r="A41" s="35"/>
      <c r="B41" s="36"/>
      <c r="C41" s="37">
        <v>45078</v>
      </c>
      <c r="D41" s="54">
        <v>1851.9251263409476</v>
      </c>
      <c r="E41" s="54">
        <v>0</v>
      </c>
      <c r="F41" s="54">
        <v>1713.8495283344412</v>
      </c>
      <c r="G41" s="54">
        <v>399.04543449972181</v>
      </c>
      <c r="H41" s="54">
        <v>350.22157878070612</v>
      </c>
      <c r="I41" s="54">
        <v>915.30049455984181</v>
      </c>
      <c r="J41" s="54">
        <v>978.50395695325039</v>
      </c>
      <c r="K41" s="54">
        <v>926.19428306486168</v>
      </c>
      <c r="L41" s="54">
        <v>540.34833584240175</v>
      </c>
      <c r="M41" s="54">
        <v>474.86716723886684</v>
      </c>
      <c r="N41" s="54">
        <v>784.82793282876071</v>
      </c>
      <c r="O41" s="54">
        <v>924.4585041875489</v>
      </c>
      <c r="P41" s="54">
        <v>778.07420256184855</v>
      </c>
      <c r="Q41" s="54">
        <v>369.33977393832799</v>
      </c>
      <c r="R41" s="54">
        <v>309.02330071370591</v>
      </c>
      <c r="S41" s="54">
        <v>67.506331514694637</v>
      </c>
      <c r="T41" s="54">
        <v>89.593071230782471</v>
      </c>
      <c r="U41" s="54">
        <v>83.722367092284912</v>
      </c>
      <c r="V41" s="54">
        <v>295.49431951041009</v>
      </c>
      <c r="W41" s="54">
        <v>182.43094460913301</v>
      </c>
      <c r="X41" s="54">
        <v>107.29092122401734</v>
      </c>
      <c r="Y41" s="54">
        <v>0</v>
      </c>
      <c r="Z41" s="54">
        <v>280.27548651873656</v>
      </c>
      <c r="AA41" s="54">
        <v>54.769721326916745</v>
      </c>
      <c r="AB41" s="54">
        <v>0</v>
      </c>
      <c r="AC41" s="54">
        <v>111.30455797830912</v>
      </c>
      <c r="AD41" s="54">
        <v>814.76030305229551</v>
      </c>
      <c r="AE41" s="54">
        <v>1444.2</v>
      </c>
      <c r="AF41" s="54">
        <v>444.53051317614421</v>
      </c>
      <c r="AG41" s="54">
        <v>0</v>
      </c>
      <c r="AH41" s="54">
        <v>458.7767469623326</v>
      </c>
      <c r="AI41" s="54">
        <v>247.57153412405214</v>
      </c>
      <c r="AJ41" s="54">
        <v>627.7596767176467</v>
      </c>
      <c r="AK41" s="54">
        <v>930.30685780705153</v>
      </c>
      <c r="AL41" s="54">
        <v>930.61603503541789</v>
      </c>
    </row>
    <row r="42" spans="1:38" ht="15.95" customHeight="1">
      <c r="A42" s="35"/>
      <c r="B42" s="36"/>
      <c r="C42" s="37">
        <v>45108</v>
      </c>
      <c r="D42" s="54">
        <v>1784.1705333244358</v>
      </c>
      <c r="E42" s="54">
        <v>0</v>
      </c>
      <c r="F42" s="54">
        <v>1352.9433547827198</v>
      </c>
      <c r="G42" s="54">
        <v>469.54579587306392</v>
      </c>
      <c r="H42" s="54">
        <v>368.15847799838531</v>
      </c>
      <c r="I42" s="54">
        <v>899.1931909138583</v>
      </c>
      <c r="J42" s="54">
        <v>783.63814753863767</v>
      </c>
      <c r="K42" s="54">
        <v>988.89500176780359</v>
      </c>
      <c r="L42" s="54">
        <v>509.69156399690934</v>
      </c>
      <c r="M42" s="54">
        <v>535.97767421697199</v>
      </c>
      <c r="N42" s="54">
        <v>1383.4880952380952</v>
      </c>
      <c r="O42" s="54">
        <v>948.48668840419134</v>
      </c>
      <c r="P42" s="54">
        <v>894.30310880829018</v>
      </c>
      <c r="Q42" s="54">
        <v>310.11661368370903</v>
      </c>
      <c r="R42" s="54">
        <v>324.75467273454132</v>
      </c>
      <c r="S42" s="54">
        <v>54.496743949309291</v>
      </c>
      <c r="T42" s="54">
        <v>91.646251411939488</v>
      </c>
      <c r="U42" s="54">
        <v>96.032277740956545</v>
      </c>
      <c r="V42" s="54">
        <v>341.35813740831139</v>
      </c>
      <c r="W42" s="54">
        <v>242.92261598323856</v>
      </c>
      <c r="X42" s="54">
        <v>123.94005136941041</v>
      </c>
      <c r="Y42" s="54">
        <v>0</v>
      </c>
      <c r="Z42" s="54">
        <v>356.56418713026903</v>
      </c>
      <c r="AA42" s="54">
        <v>45.802291774726321</v>
      </c>
      <c r="AB42" s="54">
        <v>0</v>
      </c>
      <c r="AC42" s="54">
        <v>152.2036803094187</v>
      </c>
      <c r="AD42" s="54">
        <v>864.95755039578557</v>
      </c>
      <c r="AE42" s="54">
        <v>1352.1111111111111</v>
      </c>
      <c r="AF42" s="54">
        <v>0</v>
      </c>
      <c r="AG42" s="54">
        <v>1034.125</v>
      </c>
      <c r="AH42" s="54">
        <v>341.69089394976248</v>
      </c>
      <c r="AI42" s="54">
        <v>383.79812649005225</v>
      </c>
      <c r="AJ42" s="54">
        <v>825.5167966548878</v>
      </c>
      <c r="AK42" s="54">
        <v>0</v>
      </c>
      <c r="AL42" s="54">
        <v>1076.0826195689506</v>
      </c>
    </row>
    <row r="43" spans="1:38" ht="15.95" customHeight="1">
      <c r="A43" s="35"/>
      <c r="B43" s="36"/>
      <c r="C43" s="37">
        <v>45139</v>
      </c>
      <c r="D43" s="54">
        <v>2505.7247262879832</v>
      </c>
      <c r="E43" s="54">
        <v>0</v>
      </c>
      <c r="F43" s="54">
        <v>1390.0355144748864</v>
      </c>
      <c r="G43" s="54">
        <v>835.45220433441273</v>
      </c>
      <c r="H43" s="54">
        <v>429.94348839884145</v>
      </c>
      <c r="I43" s="54">
        <v>1937.1479085082453</v>
      </c>
      <c r="J43" s="54">
        <v>945.80314041843587</v>
      </c>
      <c r="K43" s="54">
        <v>884.73966513512357</v>
      </c>
      <c r="L43" s="54">
        <v>496.10783005257173</v>
      </c>
      <c r="M43" s="54">
        <v>667.7958950969213</v>
      </c>
      <c r="N43" s="54">
        <v>991.67384567709951</v>
      </c>
      <c r="O43" s="54">
        <v>1281.3138527994683</v>
      </c>
      <c r="P43" s="54">
        <v>787.23465378850153</v>
      </c>
      <c r="Q43" s="54">
        <v>371.67747789440779</v>
      </c>
      <c r="R43" s="54">
        <v>337.21006578626418</v>
      </c>
      <c r="S43" s="54">
        <v>69.76624475197309</v>
      </c>
      <c r="T43" s="54">
        <v>87.632213901088363</v>
      </c>
      <c r="U43" s="54">
        <v>82.762349026735464</v>
      </c>
      <c r="V43" s="54">
        <v>289.83653059417207</v>
      </c>
      <c r="W43" s="54">
        <v>216.35862526600005</v>
      </c>
      <c r="X43" s="54">
        <v>131.47553440463159</v>
      </c>
      <c r="Y43" s="54">
        <v>473.73647066943511</v>
      </c>
      <c r="Z43" s="54">
        <v>448.53989994988598</v>
      </c>
      <c r="AA43" s="54">
        <v>46.181437237338699</v>
      </c>
      <c r="AB43" s="54">
        <v>0</v>
      </c>
      <c r="AC43" s="54">
        <v>142.75024670314883</v>
      </c>
      <c r="AD43" s="54">
        <v>954.95140501510411</v>
      </c>
      <c r="AE43" s="54">
        <v>1487.1416305245766</v>
      </c>
      <c r="AF43" s="54">
        <v>0</v>
      </c>
      <c r="AG43" s="54">
        <v>997.19336235437095</v>
      </c>
      <c r="AH43" s="54">
        <v>311.90553682427128</v>
      </c>
      <c r="AI43" s="54">
        <v>357.61889763779527</v>
      </c>
      <c r="AJ43" s="54">
        <v>862.35025348176919</v>
      </c>
      <c r="AK43" s="54">
        <v>0</v>
      </c>
      <c r="AL43" s="54">
        <v>1103.1070865809393</v>
      </c>
    </row>
    <row r="44" spans="1:38" ht="15.95" customHeight="1">
      <c r="A44" s="35"/>
      <c r="B44" s="36"/>
      <c r="C44" s="37">
        <v>45170</v>
      </c>
      <c r="D44" s="54">
        <v>2980.059513459807</v>
      </c>
      <c r="E44" s="54">
        <v>0</v>
      </c>
      <c r="F44" s="54">
        <v>1477.4069074931535</v>
      </c>
      <c r="G44" s="54">
        <v>881.48556557594065</v>
      </c>
      <c r="H44" s="54">
        <v>471.1709213635296</v>
      </c>
      <c r="I44" s="54">
        <v>1831.4577540595919</v>
      </c>
      <c r="J44" s="54">
        <v>872.55443015704964</v>
      </c>
      <c r="K44" s="54">
        <v>792.46497011894155</v>
      </c>
      <c r="L44" s="54">
        <v>512.07337397845015</v>
      </c>
      <c r="M44" s="54">
        <v>870.4814520402756</v>
      </c>
      <c r="N44" s="54">
        <v>1166.0479553903347</v>
      </c>
      <c r="O44" s="54">
        <v>1277.1510840229496</v>
      </c>
      <c r="P44" s="54">
        <v>715.62944640753824</v>
      </c>
      <c r="Q44" s="54">
        <v>402.33765788149708</v>
      </c>
      <c r="R44" s="54">
        <v>352.56919970939816</v>
      </c>
      <c r="S44" s="54">
        <v>71.18509152577505</v>
      </c>
      <c r="T44" s="54">
        <v>94.226148332312803</v>
      </c>
      <c r="U44" s="54">
        <v>86.498143917441809</v>
      </c>
      <c r="V44" s="54">
        <v>265.37984305827814</v>
      </c>
      <c r="W44" s="54">
        <v>200.43427881173943</v>
      </c>
      <c r="X44" s="54">
        <v>131.65121205972571</v>
      </c>
      <c r="Y44" s="54">
        <v>532.76199915983648</v>
      </c>
      <c r="Z44" s="54">
        <v>397.79297077022954</v>
      </c>
      <c r="AA44" s="54">
        <v>45.690268299538374</v>
      </c>
      <c r="AB44" s="54">
        <v>0</v>
      </c>
      <c r="AC44" s="54">
        <v>118.68579852019688</v>
      </c>
      <c r="AD44" s="54">
        <v>886.96115393896105</v>
      </c>
      <c r="AE44" s="54">
        <v>1671.0176740080699</v>
      </c>
      <c r="AF44" s="54">
        <v>231.32</v>
      </c>
      <c r="AG44" s="54">
        <v>861.05898123324391</v>
      </c>
      <c r="AH44" s="54">
        <v>310.87775777701751</v>
      </c>
      <c r="AI44" s="54">
        <v>290.3768471767454</v>
      </c>
      <c r="AJ44" s="54">
        <v>788.0049544884439</v>
      </c>
      <c r="AK44" s="54">
        <v>0</v>
      </c>
      <c r="AL44" s="54">
        <v>990.01452171344908</v>
      </c>
    </row>
    <row r="45" spans="1:38" s="43" customFormat="1" ht="15.95" customHeight="1">
      <c r="A45" s="39"/>
      <c r="B45" s="40"/>
      <c r="C45" s="41">
        <v>45200</v>
      </c>
      <c r="D45" s="42">
        <v>2922.735606376968</v>
      </c>
      <c r="E45" s="42">
        <v>0</v>
      </c>
      <c r="F45" s="42">
        <v>1650.1595284899095</v>
      </c>
      <c r="G45" s="42">
        <v>684.50965764943078</v>
      </c>
      <c r="H45" s="42">
        <v>448.35081185799737</v>
      </c>
      <c r="I45" s="42">
        <v>1675.7875300562703</v>
      </c>
      <c r="J45" s="42">
        <v>934.59894779950878</v>
      </c>
      <c r="K45" s="42">
        <v>1148.9477227426216</v>
      </c>
      <c r="L45" s="42">
        <v>515.99607830852926</v>
      </c>
      <c r="M45" s="42">
        <v>898.6288457567623</v>
      </c>
      <c r="N45" s="42">
        <v>1166</v>
      </c>
      <c r="O45" s="42">
        <v>1346.9571378069347</v>
      </c>
      <c r="P45" s="42">
        <v>943.53325688073392</v>
      </c>
      <c r="Q45" s="42">
        <v>405.27021463255159</v>
      </c>
      <c r="R45" s="42">
        <v>312.26688556295687</v>
      </c>
      <c r="S45" s="42">
        <v>82.059544462974799</v>
      </c>
      <c r="T45" s="42">
        <v>102.76992639476865</v>
      </c>
      <c r="U45" s="42">
        <v>93.853003470198445</v>
      </c>
      <c r="V45" s="42">
        <v>263.77061424429672</v>
      </c>
      <c r="W45" s="42">
        <v>126.15268212408508</v>
      </c>
      <c r="X45" s="42">
        <v>146.94017323261252</v>
      </c>
      <c r="Y45" s="42">
        <v>461.72270647746029</v>
      </c>
      <c r="Z45" s="42">
        <v>448.41077677683325</v>
      </c>
      <c r="AA45" s="42">
        <v>50.976887187037413</v>
      </c>
      <c r="AB45" s="42">
        <v>0</v>
      </c>
      <c r="AC45" s="42">
        <v>112.96347534438227</v>
      </c>
      <c r="AD45" s="42">
        <v>1052.2831211884754</v>
      </c>
      <c r="AE45" s="42">
        <v>1664.3442385337523</v>
      </c>
      <c r="AF45" s="42">
        <v>383.96710526315792</v>
      </c>
      <c r="AG45" s="42">
        <v>832.0137652659904</v>
      </c>
      <c r="AH45" s="42">
        <v>296.9550657242151</v>
      </c>
      <c r="AI45" s="42">
        <v>271.76292591223614</v>
      </c>
      <c r="AJ45" s="42">
        <v>791.99594015313539</v>
      </c>
      <c r="AK45" s="42">
        <v>1851.7035175879396</v>
      </c>
      <c r="AL45" s="42">
        <v>1331.6163555929613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98.076417372742782</v>
      </c>
      <c r="E47" s="38" t="str">
        <f t="shared" si="2"/>
        <v>-</v>
      </c>
      <c r="F47" s="38">
        <f t="shared" si="2"/>
        <v>111.69296150712336</v>
      </c>
      <c r="G47" s="38">
        <f t="shared" si="2"/>
        <v>77.654097171992746</v>
      </c>
      <c r="H47" s="38">
        <f t="shared" si="2"/>
        <v>95.156723713022714</v>
      </c>
      <c r="I47" s="38">
        <f t="shared" si="2"/>
        <v>91.5002012108516</v>
      </c>
      <c r="J47" s="38">
        <f t="shared" si="2"/>
        <v>107.11067590720866</v>
      </c>
      <c r="K47" s="38">
        <f t="shared" si="2"/>
        <v>144.9840391771734</v>
      </c>
      <c r="L47" s="38">
        <f t="shared" si="2"/>
        <v>100.76604340889715</v>
      </c>
      <c r="M47" s="38">
        <f t="shared" si="2"/>
        <v>103.23354319043945</v>
      </c>
      <c r="N47" s="38">
        <f t="shared" si="2"/>
        <v>99.995887356938198</v>
      </c>
      <c r="O47" s="38">
        <f t="shared" si="2"/>
        <v>105.46576318630214</v>
      </c>
      <c r="P47" s="38">
        <f t="shared" si="2"/>
        <v>131.84662280420034</v>
      </c>
      <c r="Q47" s="38">
        <f t="shared" si="2"/>
        <v>100.72887951043306</v>
      </c>
      <c r="R47" s="38">
        <f t="shared" si="2"/>
        <v>88.568963431956021</v>
      </c>
      <c r="S47" s="38">
        <f t="shared" si="2"/>
        <v>115.27630674361397</v>
      </c>
      <c r="T47" s="38">
        <f t="shared" si="2"/>
        <v>109.06731115902564</v>
      </c>
      <c r="U47" s="38">
        <f t="shared" si="2"/>
        <v>108.50291025871779</v>
      </c>
      <c r="V47" s="38">
        <f t="shared" si="2"/>
        <v>99.393613020704052</v>
      </c>
      <c r="W47" s="38">
        <f t="shared" si="2"/>
        <v>62.93967422736889</v>
      </c>
      <c r="X47" s="38">
        <f t="shared" si="2"/>
        <v>111.61323236883737</v>
      </c>
      <c r="Y47" s="38">
        <f t="shared" si="2"/>
        <v>86.665848391138084</v>
      </c>
      <c r="Z47" s="38">
        <f t="shared" si="2"/>
        <v>112.72466074717072</v>
      </c>
      <c r="AA47" s="38">
        <f t="shared" si="2"/>
        <v>111.57055776700801</v>
      </c>
      <c r="AB47" s="38" t="str">
        <f t="shared" si="2"/>
        <v>-</v>
      </c>
      <c r="AC47" s="38">
        <f t="shared" si="2"/>
        <v>95.178594872207199</v>
      </c>
      <c r="AD47" s="38">
        <f t="shared" si="2"/>
        <v>118.63914406119432</v>
      </c>
      <c r="AE47" s="38">
        <f t="shared" si="2"/>
        <v>99.600636451779067</v>
      </c>
      <c r="AF47" s="38">
        <f t="shared" si="2"/>
        <v>165.98958380734823</v>
      </c>
      <c r="AG47" s="38">
        <f t="shared" si="2"/>
        <v>96.626802971655465</v>
      </c>
      <c r="AH47" s="38">
        <f t="shared" si="2"/>
        <v>95.521489812471984</v>
      </c>
      <c r="AI47" s="38">
        <f t="shared" si="2"/>
        <v>93.589736425101606</v>
      </c>
      <c r="AJ47" s="38">
        <f t="shared" si="2"/>
        <v>100.5064670776445</v>
      </c>
      <c r="AK47" s="38" t="str">
        <f t="shared" si="2"/>
        <v>-</v>
      </c>
      <c r="AL47" s="38">
        <f t="shared" si="2"/>
        <v>134.50472961631829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80.570347642314815</v>
      </c>
      <c r="E48" s="38" t="str">
        <f t="shared" si="3"/>
        <v>-</v>
      </c>
      <c r="F48" s="38">
        <f t="shared" si="3"/>
        <v>61.294299295705159</v>
      </c>
      <c r="G48" s="38">
        <f t="shared" si="3"/>
        <v>72.989576301225284</v>
      </c>
      <c r="H48" s="38">
        <f t="shared" si="3"/>
        <v>80.81580228205631</v>
      </c>
      <c r="I48" s="38">
        <f t="shared" si="3"/>
        <v>85.116640507292047</v>
      </c>
      <c r="J48" s="38">
        <f t="shared" si="3"/>
        <v>69.752777915700904</v>
      </c>
      <c r="K48" s="38">
        <f t="shared" si="3"/>
        <v>74.664225959950528</v>
      </c>
      <c r="L48" s="38">
        <f t="shared" si="3"/>
        <v>67.998938297089325</v>
      </c>
      <c r="M48" s="38">
        <f t="shared" si="3"/>
        <v>101.11437389340658</v>
      </c>
      <c r="N48" s="38">
        <f t="shared" si="3"/>
        <v>315.96698210103943</v>
      </c>
      <c r="O48" s="38">
        <f t="shared" si="3"/>
        <v>90.841492918165017</v>
      </c>
      <c r="P48" s="38">
        <f t="shared" si="3"/>
        <v>84.773991012109761</v>
      </c>
      <c r="Q48" s="38">
        <f t="shared" si="3"/>
        <v>76.174861007885468</v>
      </c>
      <c r="R48" s="38">
        <f t="shared" si="3"/>
        <v>97.833666104928852</v>
      </c>
      <c r="S48" s="38">
        <f t="shared" si="3"/>
        <v>147.02580315372498</v>
      </c>
      <c r="T48" s="38">
        <f t="shared" si="3"/>
        <v>179.34399731039127</v>
      </c>
      <c r="U48" s="38">
        <f t="shared" si="3"/>
        <v>165.87802588770236</v>
      </c>
      <c r="V48" s="38">
        <f t="shared" si="3"/>
        <v>121.98812974954963</v>
      </c>
      <c r="W48" s="38">
        <f t="shared" si="3"/>
        <v>126.39885951451662</v>
      </c>
      <c r="X48" s="38">
        <f t="shared" si="3"/>
        <v>129.51834476658374</v>
      </c>
      <c r="Y48" s="38">
        <f t="shared" si="3"/>
        <v>68.427198144218693</v>
      </c>
      <c r="Z48" s="38">
        <f t="shared" si="3"/>
        <v>134.08466496132684</v>
      </c>
      <c r="AA48" s="38">
        <f t="shared" si="3"/>
        <v>86.444999800731281</v>
      </c>
      <c r="AB48" s="38" t="str">
        <f t="shared" si="3"/>
        <v>-</v>
      </c>
      <c r="AC48" s="38">
        <f t="shared" si="3"/>
        <v>270.52220877855524</v>
      </c>
      <c r="AD48" s="38">
        <f t="shared" si="3"/>
        <v>104.84632252581179</v>
      </c>
      <c r="AE48" s="38">
        <f t="shared" si="3"/>
        <v>146.20623930072412</v>
      </c>
      <c r="AF48" s="38">
        <f t="shared" si="3"/>
        <v>116.16194680942471</v>
      </c>
      <c r="AG48" s="38">
        <f t="shared" si="3"/>
        <v>75.8089892848066</v>
      </c>
      <c r="AH48" s="38">
        <f t="shared" si="3"/>
        <v>90.273408806560056</v>
      </c>
      <c r="AI48" s="38">
        <f t="shared" si="3"/>
        <v>101.03654673660063</v>
      </c>
      <c r="AJ48" s="38">
        <f t="shared" si="3"/>
        <v>101.67860385127317</v>
      </c>
      <c r="AK48" s="38">
        <f t="shared" si="3"/>
        <v>74.760322349755796</v>
      </c>
      <c r="AL48" s="38">
        <f t="shared" si="3"/>
        <v>134.79958507515494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CB702-24E4-43F8-B67C-EFE30D4F0E47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203.54499999999999</v>
      </c>
      <c r="E8" s="79">
        <f>IF(ISERR(SUMPRODUCT(D10:D67,E10:E67)/D8),"-",SUMPRODUCT(D10:D67,E10:E67)/D8)</f>
        <v>2922.735606376968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586.54099999999994</v>
      </c>
      <c r="I8" s="79">
        <f t="shared" ref="I8:AN8" si="3">IF(ISERR(SUMPRODUCT(H10:H67,I10:I67)/H8),"-",SUMPRODUCT(H10:H67,I10:I67)/H8)</f>
        <v>1650.1595284899097</v>
      </c>
      <c r="J8" s="79">
        <f t="shared" ref="J8:AO8" si="4">IF(SUM(J10:J67)&lt;0.001,"-",SUM(J10:J67))</f>
        <v>310.99699999999996</v>
      </c>
      <c r="K8" s="79">
        <f t="shared" ref="K8:AP8" si="5">IF(ISERR(SUMPRODUCT(J10:J67,K10:K67)/J8),"-",SUMPRODUCT(J10:J67,K10:K67)/J8)</f>
        <v>684.50965764943078</v>
      </c>
      <c r="L8" s="79">
        <f t="shared" ref="L8:AQ8" si="6">IF(SUM(L10:L67)&lt;0.001,"-",SUM(L10:L67))</f>
        <v>365.45799999999997</v>
      </c>
      <c r="M8" s="79">
        <f t="shared" ref="M8:AR8" si="7">IF(ISERR(SUMPRODUCT(L10:L67,M10:M67)/L8),"-",SUMPRODUCT(L10:L67,M10:M67)/L8)</f>
        <v>448.35081185799748</v>
      </c>
      <c r="N8" s="79">
        <f t="shared" ref="N8:AS8" si="8">IF(SUM(N10:N67)&lt;0.001,"-",SUM(N10:N67))</f>
        <v>322.72799999999995</v>
      </c>
      <c r="O8" s="79">
        <f t="shared" ref="O8:AT8" si="9">IF(ISERR(SUMPRODUCT(N10:N67,O10:O67)/N8),"-",SUMPRODUCT(N10:N67,O10:O67)/N8)</f>
        <v>1675.78753005627</v>
      </c>
      <c r="P8" s="79">
        <f t="shared" ref="P8:AU8" si="10">IF(SUM(P10:P67)&lt;0.001,"-",SUM(P10:P67))</f>
        <v>1032.8829999999998</v>
      </c>
      <c r="Q8" s="79">
        <f t="shared" ref="Q8:AV8" si="11">IF(ISERR(SUMPRODUCT(P10:P67,Q10:Q67)/P8),"-",SUMPRODUCT(P10:P67,Q10:Q67)/P8)</f>
        <v>934.59894779950878</v>
      </c>
      <c r="R8" s="79">
        <f t="shared" ref="R8:AW8" si="12">IF(SUM(R10:R67)&lt;0.001,"-",SUM(R10:R67))</f>
        <v>280.447</v>
      </c>
      <c r="S8" s="79">
        <f t="shared" ref="S8:AX8" si="13">IF(ISERR(SUMPRODUCT(R10:R67,S10:S67)/R8),"-",SUMPRODUCT(R10:R67,S10:S67)/R8)</f>
        <v>1148.9477227426216</v>
      </c>
      <c r="T8" s="79">
        <f t="shared" ref="T8:AY8" si="14">IF(SUM(T10:T67)&lt;0.001,"-",SUM(T10:T67))</f>
        <v>1979.248</v>
      </c>
      <c r="U8" s="79">
        <f t="shared" ref="U8:AZ8" si="15">IF(ISERR(SUMPRODUCT(T10:T67,U10:U67)/T8),"-",SUMPRODUCT(T10:T67,U10:U67)/T8)</f>
        <v>515.99607830852926</v>
      </c>
      <c r="V8" s="79">
        <f t="shared" ref="V8:BA8" si="16">IF(SUM(V10:V67)&lt;0.001,"-",SUM(V10:V67))</f>
        <v>29.058</v>
      </c>
      <c r="W8" s="79">
        <f t="shared" ref="W8:BB8" si="17">IF(ISERR(SUMPRODUCT(V10:V67,W10:W67)/V8),"-",SUMPRODUCT(V10:V67,W10:W67)/V8)</f>
        <v>898.62884575676242</v>
      </c>
      <c r="X8" s="79">
        <f t="shared" ref="X8:BC8" si="18">IF(SUM(X10:X67)&lt;0.001,"-",SUM(X10:X67))</f>
        <v>1</v>
      </c>
      <c r="Y8" s="79">
        <f t="shared" ref="Y8:BD8" si="19">IF(ISERR(SUMPRODUCT(X10:X67,Y10:Y67)/X8),"-",SUMPRODUCT(X10:X67,Y10:Y67)/X8)</f>
        <v>1166</v>
      </c>
      <c r="Z8" s="79">
        <f t="shared" ref="Z8:BU8" si="20">IF(SUM(Z10:Z67)&lt;0.001,"-",SUM(Z10:Z67))</f>
        <v>172.553</v>
      </c>
      <c r="AA8" s="79">
        <f t="shared" ref="AA8:BU8" si="21">IF(ISERR(SUMPRODUCT(Z10:Z67,AA10:AA67)/Z8),"-",SUMPRODUCT(Z10:Z67,AA10:AA67)/Z8)</f>
        <v>1346.9571378069345</v>
      </c>
      <c r="AB8" s="79">
        <f t="shared" ref="AB8:BU8" si="22">IF(SUM(AB10:AB67)&lt;0.001,"-",SUM(AB10:AB67))</f>
        <v>20.928000000000001</v>
      </c>
      <c r="AC8" s="79">
        <f t="shared" ref="AC8:BU8" si="23">IF(ISERR(SUMPRODUCT(AB10:AB67,AC10:AC67)/AB8),"-",SUMPRODUCT(AB10:AB67,AC10:AC67)/AB8)</f>
        <v>943.53325688073403</v>
      </c>
      <c r="AD8" s="79">
        <f t="shared" ref="AD8:BU8" si="24">IF(SUM(AD10:AD67)&lt;0.001,"-",SUM(AD10:AD67))</f>
        <v>5102.0220000000018</v>
      </c>
      <c r="AE8" s="79">
        <f t="shared" ref="AE8:BU8" si="25">IF(ISERR(SUMPRODUCT(AD10:AD67,AE10:AE67)/AD8),"-",SUMPRODUCT(AD10:AD67,AE10:AE67)/AD8)</f>
        <v>405.27021463255141</v>
      </c>
      <c r="AF8" s="79">
        <f t="shared" ref="AF8:BU8" si="26">IF(SUM(AF10:AF67)&lt;0.001,"-",SUM(AF10:AF67))</f>
        <v>15526.074000000001</v>
      </c>
      <c r="AG8" s="79">
        <f t="shared" ref="AG8:BU8" si="27">IF(ISERR(SUMPRODUCT(AF10:AF67,AG10:AG67)/AF8),"-",SUMPRODUCT(AF10:AF67,AG10:AG67)/AF8)</f>
        <v>312.26688556295687</v>
      </c>
      <c r="AH8" s="79">
        <f t="shared" ref="AH8:BU8" si="28">IF(SUM(AH10:AH67)&lt;0.001,"-",SUM(AH10:AH67))</f>
        <v>66767.350000000006</v>
      </c>
      <c r="AI8" s="79">
        <f t="shared" ref="AI8:BU8" si="29">IF(ISERR(SUMPRODUCT(AH10:AH67,AI10:AI67)/AH8),"-",SUMPRODUCT(AH10:AH67,AI10:AI67)/AH8)</f>
        <v>82.059544462974756</v>
      </c>
      <c r="AJ8" s="79">
        <f t="shared" ref="AJ8:BU8" si="30">IF(SUM(AJ10:AJ67)&lt;0.001,"-",SUM(AJ10:AJ67))</f>
        <v>9684.366</v>
      </c>
      <c r="AK8" s="79">
        <f t="shared" ref="AK8:BU8" si="31">IF(ISERR(SUMPRODUCT(AJ10:AJ67,AK10:AK67)/AJ8),"-",SUMPRODUCT(AJ10:AJ67,AK10:AK67)/AJ8)</f>
        <v>102.76992639476865</v>
      </c>
      <c r="AL8" s="79">
        <f t="shared" ref="AL8:BU8" si="32">IF(SUM(AL10:AL67)&lt;0.001,"-",SUM(AL10:AL67))</f>
        <v>557.60500000000002</v>
      </c>
      <c r="AM8" s="79">
        <f t="shared" ref="AM8:BU8" si="33">IF(ISERR(SUMPRODUCT(AL10:AL67,AM10:AM67)/AL8),"-",SUMPRODUCT(AL10:AL67,AM10:AM67)/AL8)</f>
        <v>93.853003470198445</v>
      </c>
      <c r="AN8" s="79">
        <f t="shared" ref="AN8:BU8" si="34">IF(SUM(AN10:AN67)&lt;0.001,"-",SUM(AN10:AN67))</f>
        <v>5771.5310000000009</v>
      </c>
      <c r="AO8" s="79">
        <f t="shared" ref="AO8:BU8" si="35">IF(ISERR(SUMPRODUCT(AN10:AN67,AO10:AO67)/AN8),"-",SUMPRODUCT(AN10:AN67,AO10:AO67)/AN8)</f>
        <v>263.77061424429672</v>
      </c>
      <c r="AP8" s="79">
        <f t="shared" ref="AP8:BU8" si="36">IF(SUM(AP10:AP67)&lt;0.001,"-",SUM(AP10:AP67))</f>
        <v>407.13999999999993</v>
      </c>
      <c r="AQ8" s="79">
        <f t="shared" ref="AQ8:BU8" si="37">IF(ISERR(SUMPRODUCT(AP10:AP67,AQ10:AQ67)/AP8),"-",SUMPRODUCT(AP10:AP67,AQ10:AQ67)/AP8)</f>
        <v>126.15268212408506</v>
      </c>
      <c r="AR8" s="79">
        <f t="shared" ref="AR8:BU8" si="38">IF(SUM(AR10:AR67)&lt;0.001,"-",SUM(AR10:AR67))</f>
        <v>15673.953999999996</v>
      </c>
      <c r="AS8" s="79">
        <f t="shared" ref="AS8:BU8" si="39">IF(ISERR(SUMPRODUCT(AR10:AR67,AS10:AS67)/AR8),"-",SUMPRODUCT(AR10:AR67,AS10:AS67)/AR8)</f>
        <v>146.94017323261255</v>
      </c>
      <c r="AT8" s="79">
        <f t="shared" ref="AT8:BU8" si="40">IF(SUM(AT10:AT67)&lt;0.001,"-",SUM(AT10:AT67))</f>
        <v>7620.1779999999999</v>
      </c>
      <c r="AU8" s="79">
        <f t="shared" ref="AU8:BU8" si="41">IF(ISERR(SUMPRODUCT(AT10:AT67,AU10:AU67)/AT8),"-",SUMPRODUCT(AT10:AT67,AU10:AU67)/AT8)</f>
        <v>461.72270647746018</v>
      </c>
      <c r="AV8" s="79">
        <f t="shared" ref="AV8:BU8" si="42">IF(SUM(AV10:AV67)&lt;0.001,"-",SUM(AV10:AV67))</f>
        <v>1489.9259999999999</v>
      </c>
      <c r="AW8" s="79">
        <f t="shared" ref="AW8:BU8" si="43">IF(ISERR(SUMPRODUCT(AV10:AV67,AW10:AW67)/AV8),"-",SUMPRODUCT(AV10:AV67,AW10:AW67)/AV8)</f>
        <v>448.41077677683325</v>
      </c>
      <c r="AX8" s="79">
        <f t="shared" ref="AX8:BU8" si="44">IF(SUM(AX10:AX67)&lt;0.001,"-",SUM(AX10:AX67))</f>
        <v>5514.5169999999989</v>
      </c>
      <c r="AY8" s="79">
        <f t="shared" ref="AY8:BU8" si="45">IF(ISERR(SUMPRODUCT(AX10:AX67,AY10:AY67)/AX8),"-",SUMPRODUCT(AX10:AX67,AY10:AY67)/AX8)</f>
        <v>50.976887187037406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2220.0619999999999</v>
      </c>
      <c r="BC8" s="79">
        <f t="shared" ref="BC8:BU8" si="49">IF(ISERR(SUMPRODUCT(BB10:BB67,BC10:BC67)/BB8),"-",SUMPRODUCT(BB10:BB67,BC10:BC67)/BB8)</f>
        <v>112.96347534438226</v>
      </c>
      <c r="BD8" s="79">
        <f t="shared" ref="BD8:BU8" si="50">IF(SUM(BD10:BD67)&lt;0.001,"-",SUM(BD10:BD67))</f>
        <v>2527.2040000000006</v>
      </c>
      <c r="BE8" s="79">
        <f t="shared" ref="BE8:BU8" si="51">IF(ISERR(SUMPRODUCT(BD10:BD67,BE10:BE67)/BD8),"-",SUMPRODUCT(BD10:BD67,BE10:BE67)/BD8)</f>
        <v>1052.2831211884752</v>
      </c>
      <c r="BF8" s="79">
        <f t="shared" ref="BF8:BU8" si="52">IF(SUM(BF10:BF67)&lt;0.001,"-",SUM(BF10:BF67))</f>
        <v>402.22399999999999</v>
      </c>
      <c r="BG8" s="79">
        <f t="shared" ref="BG8:BU8" si="53">IF(ISERR(SUMPRODUCT(BF10:BF67,BG10:BG67)/BF8),"-",SUMPRODUCT(BF10:BF67,BG10:BG67)/BF8)</f>
        <v>1664.3442385337521</v>
      </c>
      <c r="BH8" s="79">
        <f t="shared" ref="BH8:BU8" si="54">IF(SUM(BH10:BH67)&lt;0.001,"-",SUM(BH10:BH67))</f>
        <v>0.152</v>
      </c>
      <c r="BI8" s="79">
        <f t="shared" ref="BI8:BU8" si="55">IF(ISERR(SUMPRODUCT(BH10:BH67,BI10:BI67)/BH8),"-",SUMPRODUCT(BH10:BH67,BI10:BI67)/BH8)</f>
        <v>383.96710526315792</v>
      </c>
      <c r="BJ8" s="79">
        <f t="shared" ref="BJ8:BU8" si="56">IF(SUM(BJ10:BJ67)&lt;0.001,"-",SUM(BJ10:BJ67))</f>
        <v>289.86</v>
      </c>
      <c r="BK8" s="79">
        <f t="shared" ref="BK8:BU8" si="57">IF(ISERR(SUMPRODUCT(BJ10:BJ67,BK10:BK67)/BJ8),"-",SUMPRODUCT(BJ10:BJ67,BK10:BK67)/BJ8)</f>
        <v>832.01376526599051</v>
      </c>
      <c r="BL8" s="79">
        <f t="shared" ref="BL8:BU8" si="58">IF(SUM(BL10:BL67)&lt;0.001,"-",SUM(BL10:BL67))</f>
        <v>4260.3779999999997</v>
      </c>
      <c r="BM8" s="79">
        <f t="shared" ref="BM8:BU8" si="59">IF(ISERR(SUMPRODUCT(BL10:BL67,BM10:BM67)/BL8),"-",SUMPRODUCT(BL10:BL67,BM10:BM67)/BL8)</f>
        <v>296.95506572421499</v>
      </c>
      <c r="BN8" s="79">
        <f t="shared" ref="BN8:BU8" si="60">IF(SUM(BN10:BN67)&lt;0.001,"-",SUM(BN10:BN67))</f>
        <v>503.21400000000006</v>
      </c>
      <c r="BO8" s="79">
        <f t="shared" ref="BO8:BU8" si="61">IF(ISERR(SUMPRODUCT(BN10:BN67,BO10:BO67)/BN8),"-",SUMPRODUCT(BN10:BN67,BO10:BO67)/BN8)</f>
        <v>271.76292591223608</v>
      </c>
      <c r="BP8" s="79">
        <f t="shared" ref="BP8:BU8" si="62">IF(SUM(BP10:BP67)&lt;0.001,"-",SUM(BP10:BP67))</f>
        <v>216.01799999999997</v>
      </c>
      <c r="BQ8" s="79">
        <f t="shared" ref="BQ8:BU8" si="63">IF(ISERR(SUMPRODUCT(BP10:BP67,BQ10:BQ67)/BP8),"-",SUMPRODUCT(BP10:BP67,BQ10:BQ67)/BP8)</f>
        <v>791.99594015313539</v>
      </c>
      <c r="BR8" s="79">
        <f t="shared" ref="BR8:BU8" si="64">IF(SUM(BR10:BR67)&lt;0.001,"-",SUM(BR10:BR67))</f>
        <v>3.98</v>
      </c>
      <c r="BS8" s="79">
        <f t="shared" ref="BS8:BU8" si="65">IF(ISERR(SUMPRODUCT(BR10:BR67,BS10:BS67)/BR8),"-",SUMPRODUCT(BR10:BR67,BS10:BS67)/BR8)</f>
        <v>1851.7035175879396</v>
      </c>
      <c r="BT8" s="79">
        <f t="shared" ref="BT8:BU8" si="66">IF(SUM(BT10:BT67)&lt;0.001,"-",SUM(BT10:BT67))</f>
        <v>565.56799999999998</v>
      </c>
      <c r="BU8" s="79">
        <f t="shared" ref="BU8" si="67">IF(ISERR(SUMPRODUCT(BT10:BT67,BU10:BU67)/BT8),"-",SUMPRODUCT(BT10:BT67,BU10:BU67)/BT8)</f>
        <v>1331.6163555929613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0.59099999999999997</v>
      </c>
      <c r="AS10" s="85">
        <v>81.321489001692044</v>
      </c>
      <c r="AT10" s="84">
        <v>0</v>
      </c>
      <c r="AU10" s="85">
        <v>0</v>
      </c>
      <c r="AV10" s="84">
        <v>79.894000000000005</v>
      </c>
      <c r="AW10" s="85">
        <v>438.35355596164919</v>
      </c>
      <c r="AX10" s="84">
        <v>40.031999999999996</v>
      </c>
      <c r="AY10" s="85">
        <v>44.874400479616305</v>
      </c>
      <c r="AZ10" s="84">
        <v>0</v>
      </c>
      <c r="BA10" s="85">
        <v>0</v>
      </c>
      <c r="BB10" s="84">
        <v>872.99300000000005</v>
      </c>
      <c r="BC10" s="85">
        <v>139.08298462874274</v>
      </c>
      <c r="BD10" s="84">
        <v>7.5229999999999997</v>
      </c>
      <c r="BE10" s="85">
        <v>986.47800079755416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7.5110000000000001</v>
      </c>
      <c r="BM10" s="85">
        <v>104.32232725336173</v>
      </c>
      <c r="BN10" s="84">
        <v>4.6449999999999996</v>
      </c>
      <c r="BO10" s="85">
        <v>179.90570505920346</v>
      </c>
      <c r="BP10" s="84">
        <v>0</v>
      </c>
      <c r="BQ10" s="85">
        <v>0</v>
      </c>
      <c r="BR10" s="84">
        <v>0</v>
      </c>
      <c r="BS10" s="85">
        <v>0</v>
      </c>
      <c r="BT10" s="84">
        <v>15.34</v>
      </c>
      <c r="BU10" s="85">
        <v>833.02887874837018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29.931999999999999</v>
      </c>
      <c r="AS11" s="85">
        <v>55.843812641988507</v>
      </c>
      <c r="AT11" s="84">
        <v>0</v>
      </c>
      <c r="AU11" s="85">
        <v>0</v>
      </c>
      <c r="AV11" s="84">
        <v>152.83600000000001</v>
      </c>
      <c r="AW11" s="85">
        <v>332.16042031981993</v>
      </c>
      <c r="AX11" s="84">
        <v>2626.598</v>
      </c>
      <c r="AY11" s="85">
        <v>39.683967245844244</v>
      </c>
      <c r="AZ11" s="84">
        <v>0</v>
      </c>
      <c r="BA11" s="85">
        <v>0</v>
      </c>
      <c r="BB11" s="84">
        <v>0.874</v>
      </c>
      <c r="BC11" s="85">
        <v>131.4004576659039</v>
      </c>
      <c r="BD11" s="84">
        <v>0.27600000000000002</v>
      </c>
      <c r="BE11" s="85">
        <v>859.89130434782612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29.492999999999999</v>
      </c>
      <c r="BM11" s="85">
        <v>280.44685179534127</v>
      </c>
      <c r="BN11" s="84">
        <v>45.704000000000001</v>
      </c>
      <c r="BO11" s="85">
        <v>204.30456852791878</v>
      </c>
      <c r="BP11" s="84">
        <v>0</v>
      </c>
      <c r="BQ11" s="85">
        <v>0</v>
      </c>
      <c r="BR11" s="84">
        <v>0</v>
      </c>
      <c r="BS11" s="85">
        <v>0</v>
      </c>
      <c r="BT11" s="84">
        <v>9.3529999999999998</v>
      </c>
      <c r="BU11" s="85">
        <v>1279.1524644499091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134.66999999999999</v>
      </c>
      <c r="AW12" s="85">
        <v>362.71664067721099</v>
      </c>
      <c r="AX12" s="84">
        <v>686.024</v>
      </c>
      <c r="AY12" s="85">
        <v>43.410453570137484</v>
      </c>
      <c r="AZ12" s="84">
        <v>0</v>
      </c>
      <c r="BA12" s="85">
        <v>0</v>
      </c>
      <c r="BB12" s="84">
        <v>2.4</v>
      </c>
      <c r="BC12" s="85">
        <v>202.72499999999999</v>
      </c>
      <c r="BD12" s="84">
        <v>9.6709999999999994</v>
      </c>
      <c r="BE12" s="85">
        <v>1262.0510805500983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36.503999999999998</v>
      </c>
      <c r="BM12" s="85">
        <v>349.92277558623715</v>
      </c>
      <c r="BN12" s="84">
        <v>28.460999999999999</v>
      </c>
      <c r="BO12" s="85">
        <v>208.5985032149257</v>
      </c>
      <c r="BP12" s="84">
        <v>0</v>
      </c>
      <c r="BQ12" s="85">
        <v>0</v>
      </c>
      <c r="BR12" s="84">
        <v>0</v>
      </c>
      <c r="BS12" s="85">
        <v>0</v>
      </c>
      <c r="BT12" s="84">
        <v>44.301000000000002</v>
      </c>
      <c r="BU12" s="85">
        <v>1207.5934403286608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79.977000000000004</v>
      </c>
      <c r="AW13" s="85">
        <v>432.20055766032732</v>
      </c>
      <c r="AX13" s="84">
        <v>182.101</v>
      </c>
      <c r="AY13" s="85">
        <v>175.65720671495487</v>
      </c>
      <c r="AZ13" s="84">
        <v>0</v>
      </c>
      <c r="BA13" s="85">
        <v>0</v>
      </c>
      <c r="BB13" s="84">
        <v>138.83600000000001</v>
      </c>
      <c r="BC13" s="85">
        <v>251.02260940966318</v>
      </c>
      <c r="BD13" s="84">
        <v>30.091000000000001</v>
      </c>
      <c r="BE13" s="85">
        <v>931.32315310225658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769.505</v>
      </c>
      <c r="BM13" s="85">
        <v>427.04387625811398</v>
      </c>
      <c r="BN13" s="84">
        <v>78.963999999999999</v>
      </c>
      <c r="BO13" s="85">
        <v>175.38593536295019</v>
      </c>
      <c r="BP13" s="84">
        <v>0</v>
      </c>
      <c r="BQ13" s="85">
        <v>0</v>
      </c>
      <c r="BR13" s="84">
        <v>0</v>
      </c>
      <c r="BS13" s="85">
        <v>0</v>
      </c>
      <c r="BT13" s="84">
        <v>11.656000000000001</v>
      </c>
      <c r="BU13" s="85">
        <v>809.42973575840767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1.2869999999999999</v>
      </c>
      <c r="AI14" s="85">
        <v>66.829836829836822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5.8209999999999997</v>
      </c>
      <c r="AS14" s="85">
        <v>56.035560900188976</v>
      </c>
      <c r="AT14" s="84">
        <v>0</v>
      </c>
      <c r="AU14" s="85">
        <v>0</v>
      </c>
      <c r="AV14" s="84">
        <v>514.26199999999994</v>
      </c>
      <c r="AW14" s="85">
        <v>544.97365934095853</v>
      </c>
      <c r="AX14" s="84">
        <v>29.952999999999999</v>
      </c>
      <c r="AY14" s="85">
        <v>59.274329783327204</v>
      </c>
      <c r="AZ14" s="84">
        <v>0</v>
      </c>
      <c r="BA14" s="85">
        <v>0</v>
      </c>
      <c r="BB14" s="84">
        <v>1.2729999999999999</v>
      </c>
      <c r="BC14" s="85">
        <v>119.94972505891594</v>
      </c>
      <c r="BD14" s="84">
        <v>8.9999999999999993E-3</v>
      </c>
      <c r="BE14" s="85">
        <v>2555.5555555555557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19.513000000000002</v>
      </c>
      <c r="BM14" s="85">
        <v>288.00384359145187</v>
      </c>
      <c r="BN14" s="84">
        <v>35.003999999999998</v>
      </c>
      <c r="BO14" s="85">
        <v>490.8882413438464</v>
      </c>
      <c r="BP14" s="84">
        <v>0</v>
      </c>
      <c r="BQ14" s="85">
        <v>0</v>
      </c>
      <c r="BR14" s="84">
        <v>0</v>
      </c>
      <c r="BS14" s="85">
        <v>0</v>
      </c>
      <c r="BT14" s="84">
        <v>39.243000000000002</v>
      </c>
      <c r="BU14" s="85">
        <v>1010.7430624569987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917.68299999999999</v>
      </c>
      <c r="AI16" s="85">
        <v>79.29223598998783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6.2640000000000002</v>
      </c>
      <c r="AS16" s="85">
        <v>42.314974457215833</v>
      </c>
      <c r="AT16" s="84">
        <v>2971.3739999999998</v>
      </c>
      <c r="AU16" s="85">
        <v>505.46027157806458</v>
      </c>
      <c r="AV16" s="84">
        <v>87.146000000000001</v>
      </c>
      <c r="AW16" s="85">
        <v>480.81971633809928</v>
      </c>
      <c r="AX16" s="84">
        <v>4.2370000000000001</v>
      </c>
      <c r="AY16" s="85">
        <v>37.606325230115651</v>
      </c>
      <c r="AZ16" s="84">
        <v>0</v>
      </c>
      <c r="BA16" s="85">
        <v>0</v>
      </c>
      <c r="BB16" s="84">
        <v>0.28100000000000003</v>
      </c>
      <c r="BC16" s="85">
        <v>97.935943060498218</v>
      </c>
      <c r="BD16" s="84">
        <v>9.2439999999999998</v>
      </c>
      <c r="BE16" s="85">
        <v>1310.3820856771961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11.162000000000001</v>
      </c>
      <c r="BO16" s="85">
        <v>367.35226661888555</v>
      </c>
      <c r="BP16" s="84">
        <v>0</v>
      </c>
      <c r="BQ16" s="85">
        <v>0</v>
      </c>
      <c r="BR16" s="84">
        <v>0</v>
      </c>
      <c r="BS16" s="85">
        <v>0</v>
      </c>
      <c r="BT16" s="84">
        <v>22.358000000000001</v>
      </c>
      <c r="BU16" s="85">
        <v>1096.3498971285446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52015.478999999999</v>
      </c>
      <c r="AI17" s="85">
        <v>80.587055480158128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0.14399999999999999</v>
      </c>
      <c r="AS17" s="85">
        <v>17.986111111111111</v>
      </c>
      <c r="AT17" s="84">
        <v>47.124000000000002</v>
      </c>
      <c r="AU17" s="85">
        <v>535.73043459808162</v>
      </c>
      <c r="AV17" s="84">
        <v>316.62299999999999</v>
      </c>
      <c r="AW17" s="85">
        <v>401.36250682988918</v>
      </c>
      <c r="AX17" s="84">
        <v>1910.9369999999999</v>
      </c>
      <c r="AY17" s="85">
        <v>55.667977541907447</v>
      </c>
      <c r="AZ17" s="84">
        <v>0</v>
      </c>
      <c r="BA17" s="85">
        <v>0</v>
      </c>
      <c r="BB17" s="84">
        <v>7.7320000000000002</v>
      </c>
      <c r="BC17" s="85">
        <v>235.20175892395238</v>
      </c>
      <c r="BD17" s="84">
        <v>581.16</v>
      </c>
      <c r="BE17" s="85">
        <v>1073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70.356999999999999</v>
      </c>
      <c r="BO17" s="85">
        <v>315.83069204201433</v>
      </c>
      <c r="BP17" s="84">
        <v>0</v>
      </c>
      <c r="BQ17" s="85">
        <v>0</v>
      </c>
      <c r="BR17" s="84">
        <v>0</v>
      </c>
      <c r="BS17" s="85">
        <v>0</v>
      </c>
      <c r="BT17" s="84">
        <v>9.35</v>
      </c>
      <c r="BU17" s="85">
        <v>676.75411764705882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23.725999999999999</v>
      </c>
      <c r="BE18" s="85">
        <v>1188.8392480822727</v>
      </c>
      <c r="BF18" s="84">
        <v>49.271999999999998</v>
      </c>
      <c r="BG18" s="85">
        <v>1739.8844982951778</v>
      </c>
      <c r="BH18" s="84">
        <v>0</v>
      </c>
      <c r="BI18" s="85">
        <v>0</v>
      </c>
      <c r="BJ18" s="84">
        <v>50.86</v>
      </c>
      <c r="BK18" s="85">
        <v>848.79099488792758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1.28</v>
      </c>
      <c r="AS19" s="85">
        <v>66.342968749999997</v>
      </c>
      <c r="AT19" s="84">
        <v>0</v>
      </c>
      <c r="AU19" s="85">
        <v>0</v>
      </c>
      <c r="AV19" s="84">
        <v>15.946</v>
      </c>
      <c r="AW19" s="85">
        <v>236.42694092562397</v>
      </c>
      <c r="AX19" s="84">
        <v>0</v>
      </c>
      <c r="AY19" s="85">
        <v>0</v>
      </c>
      <c r="AZ19" s="84">
        <v>0</v>
      </c>
      <c r="BA19" s="85">
        <v>0</v>
      </c>
      <c r="BB19" s="84">
        <v>1195.328</v>
      </c>
      <c r="BC19" s="85">
        <v>76.826353101408159</v>
      </c>
      <c r="BD19" s="84">
        <v>60.555</v>
      </c>
      <c r="BE19" s="85">
        <v>1041.833159937247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1.7999999999999999E-2</v>
      </c>
      <c r="BM19" s="85">
        <v>384.61111111111114</v>
      </c>
      <c r="BN19" s="84">
        <v>144.97900000000001</v>
      </c>
      <c r="BO19" s="85">
        <v>98.048420805771869</v>
      </c>
      <c r="BP19" s="84">
        <v>0</v>
      </c>
      <c r="BQ19" s="85">
        <v>0</v>
      </c>
      <c r="BR19" s="84">
        <v>0</v>
      </c>
      <c r="BS19" s="85">
        <v>0</v>
      </c>
      <c r="BT19" s="84">
        <v>22.103999999999999</v>
      </c>
      <c r="BU19" s="85">
        <v>638.67770539268918</v>
      </c>
    </row>
    <row r="20" spans="1:73" ht="12.95" customHeight="1">
      <c r="A20" s="83"/>
      <c r="B20" s="80" t="s">
        <v>57</v>
      </c>
      <c r="C20" s="19">
        <v>11</v>
      </c>
      <c r="D20" s="84">
        <v>1</v>
      </c>
      <c r="E20" s="85">
        <v>1937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9</v>
      </c>
      <c r="AE20" s="85">
        <v>253.77777777777777</v>
      </c>
      <c r="AF20" s="84">
        <v>0</v>
      </c>
      <c r="AG20" s="85">
        <v>0</v>
      </c>
      <c r="AH20" s="84">
        <v>5394</v>
      </c>
      <c r="AI20" s="85">
        <v>92.758249907304403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68</v>
      </c>
      <c r="AS20" s="85">
        <v>185</v>
      </c>
      <c r="AT20" s="84">
        <v>0</v>
      </c>
      <c r="AU20" s="85">
        <v>0</v>
      </c>
      <c r="AV20" s="84">
        <v>16</v>
      </c>
      <c r="AW20" s="85">
        <v>416.5625</v>
      </c>
      <c r="AX20" s="84">
        <v>3</v>
      </c>
      <c r="AY20" s="85">
        <v>228.66666666666669</v>
      </c>
      <c r="AZ20" s="84">
        <v>0</v>
      </c>
      <c r="BA20" s="85">
        <v>0</v>
      </c>
      <c r="BB20" s="84">
        <v>0</v>
      </c>
      <c r="BC20" s="85">
        <v>0</v>
      </c>
      <c r="BD20" s="84">
        <v>905</v>
      </c>
      <c r="BE20" s="85">
        <v>1135.2044198895028</v>
      </c>
      <c r="BF20" s="84">
        <v>156</v>
      </c>
      <c r="BG20" s="85">
        <v>1811.3589743589744</v>
      </c>
      <c r="BH20" s="84">
        <v>0</v>
      </c>
      <c r="BI20" s="85">
        <v>0</v>
      </c>
      <c r="BJ20" s="84">
        <v>239</v>
      </c>
      <c r="BK20" s="85">
        <v>828.44351464435147</v>
      </c>
      <c r="BL20" s="84">
        <v>41</v>
      </c>
      <c r="BM20" s="85">
        <v>244.07317073170734</v>
      </c>
      <c r="BN20" s="84">
        <v>4</v>
      </c>
      <c r="BO20" s="85">
        <v>332</v>
      </c>
      <c r="BP20" s="84">
        <v>0</v>
      </c>
      <c r="BQ20" s="85">
        <v>0</v>
      </c>
      <c r="BR20" s="84">
        <v>0</v>
      </c>
      <c r="BS20" s="85">
        <v>0</v>
      </c>
      <c r="BT20" s="84">
        <v>6</v>
      </c>
      <c r="BU20" s="85">
        <v>1038.5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</v>
      </c>
      <c r="E22" s="85">
        <v>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0.14799999999999999</v>
      </c>
      <c r="S22" s="85">
        <v>1513.4594594594596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0.55200000000000005</v>
      </c>
      <c r="AA22" s="85">
        <v>1574.2952898550725</v>
      </c>
      <c r="AB22" s="84">
        <v>0</v>
      </c>
      <c r="AC22" s="85">
        <v>0</v>
      </c>
      <c r="AD22" s="84">
        <v>6.4779999999999998</v>
      </c>
      <c r="AE22" s="85">
        <v>547.52562519296077</v>
      </c>
      <c r="AF22" s="84">
        <v>0</v>
      </c>
      <c r="AG22" s="85">
        <v>0</v>
      </c>
      <c r="AH22" s="84">
        <v>1.7090000000000001</v>
      </c>
      <c r="AI22" s="85">
        <v>62.990637799882968</v>
      </c>
      <c r="AJ22" s="84">
        <v>0</v>
      </c>
      <c r="AK22" s="85">
        <v>0</v>
      </c>
      <c r="AL22" s="84">
        <v>3.3370000000000002</v>
      </c>
      <c r="AM22" s="85">
        <v>26.138747377884325</v>
      </c>
      <c r="AN22" s="84">
        <v>3.9340000000000002</v>
      </c>
      <c r="AO22" s="85">
        <v>102.58769700050838</v>
      </c>
      <c r="AP22" s="84">
        <v>0</v>
      </c>
      <c r="AQ22" s="85">
        <v>0</v>
      </c>
      <c r="AR22" s="84">
        <v>519.46699999999998</v>
      </c>
      <c r="AS22" s="85">
        <v>113.71981088307824</v>
      </c>
      <c r="AT22" s="84">
        <v>85.12</v>
      </c>
      <c r="AU22" s="85">
        <v>456.68169642857146</v>
      </c>
      <c r="AV22" s="84">
        <v>83.063999999999993</v>
      </c>
      <c r="AW22" s="85">
        <v>413.45995858615044</v>
      </c>
      <c r="AX22" s="84">
        <v>28.44</v>
      </c>
      <c r="AY22" s="85">
        <v>107.06318565400844</v>
      </c>
      <c r="AZ22" s="84">
        <v>0</v>
      </c>
      <c r="BA22" s="85">
        <v>0</v>
      </c>
      <c r="BB22" s="84">
        <v>0.14899999999999999</v>
      </c>
      <c r="BC22" s="85">
        <v>241.99328859060404</v>
      </c>
      <c r="BD22" s="84">
        <v>399.01799999999997</v>
      </c>
      <c r="BE22" s="85">
        <v>1020.7236365276754</v>
      </c>
      <c r="BF22" s="84">
        <v>0</v>
      </c>
      <c r="BG22" s="85">
        <v>0</v>
      </c>
      <c r="BH22" s="84">
        <v>0.152</v>
      </c>
      <c r="BI22" s="85">
        <v>383.96710526315792</v>
      </c>
      <c r="BJ22" s="84">
        <v>0</v>
      </c>
      <c r="BK22" s="85">
        <v>0</v>
      </c>
      <c r="BL22" s="84">
        <v>49.040999999999997</v>
      </c>
      <c r="BM22" s="85">
        <v>286.42140249994901</v>
      </c>
      <c r="BN22" s="84">
        <v>6.4210000000000003</v>
      </c>
      <c r="BO22" s="85">
        <v>227.65784145771687</v>
      </c>
      <c r="BP22" s="84">
        <v>0.154</v>
      </c>
      <c r="BQ22" s="85">
        <v>215.72077922077921</v>
      </c>
      <c r="BR22" s="84">
        <v>0</v>
      </c>
      <c r="BS22" s="85">
        <v>0</v>
      </c>
      <c r="BT22" s="84">
        <v>81.373000000000005</v>
      </c>
      <c r="BU22" s="85">
        <v>1548.5932680373096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6.3E-2</v>
      </c>
      <c r="W23" s="85">
        <v>487.07936507936512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8.1319999999999997</v>
      </c>
      <c r="AE23" s="85">
        <v>675</v>
      </c>
      <c r="AF23" s="84">
        <v>0</v>
      </c>
      <c r="AG23" s="85">
        <v>0</v>
      </c>
      <c r="AH23" s="84">
        <v>0.29199999999999998</v>
      </c>
      <c r="AI23" s="85">
        <v>10.921232876712329</v>
      </c>
      <c r="AJ23" s="84">
        <v>17.856999999999999</v>
      </c>
      <c r="AK23" s="85">
        <v>41.14498515988128</v>
      </c>
      <c r="AL23" s="84">
        <v>0</v>
      </c>
      <c r="AM23" s="85">
        <v>0</v>
      </c>
      <c r="AN23" s="84">
        <v>2.871</v>
      </c>
      <c r="AO23" s="85">
        <v>152.40578195750609</v>
      </c>
      <c r="AP23" s="84">
        <v>0</v>
      </c>
      <c r="AQ23" s="85">
        <v>0</v>
      </c>
      <c r="AR23" s="84">
        <v>126.53100000000001</v>
      </c>
      <c r="AS23" s="85">
        <v>142.49037785206787</v>
      </c>
      <c r="AT23" s="84">
        <v>176.762</v>
      </c>
      <c r="AU23" s="85">
        <v>352.7778029214424</v>
      </c>
      <c r="AV23" s="84">
        <v>0</v>
      </c>
      <c r="AW23" s="85">
        <v>0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0.30599999999999999</v>
      </c>
      <c r="BE23" s="85">
        <v>1534.8692810457517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19.489000000000001</v>
      </c>
      <c r="BM23" s="85">
        <v>280.20811739955872</v>
      </c>
      <c r="BN23" s="84">
        <v>1.2E-2</v>
      </c>
      <c r="BO23" s="85">
        <v>929.66666666666674</v>
      </c>
      <c r="BP23" s="84">
        <v>0.40600000000000003</v>
      </c>
      <c r="BQ23" s="85">
        <v>290.38423645320199</v>
      </c>
      <c r="BR23" s="84">
        <v>0</v>
      </c>
      <c r="BS23" s="85">
        <v>0</v>
      </c>
      <c r="BT23" s="84">
        <v>60.435000000000002</v>
      </c>
      <c r="BU23" s="85">
        <v>1529.9689749317449</v>
      </c>
    </row>
    <row r="24" spans="1:73" ht="12.95" customHeight="1">
      <c r="A24" s="83"/>
      <c r="B24" s="80" t="s">
        <v>60</v>
      </c>
      <c r="C24" s="19">
        <v>14</v>
      </c>
      <c r="D24" s="84">
        <v>0</v>
      </c>
      <c r="E24" s="85">
        <v>0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2.879</v>
      </c>
      <c r="S24" s="85">
        <v>1619.7843001042029</v>
      </c>
      <c r="T24" s="84">
        <v>0</v>
      </c>
      <c r="U24" s="85">
        <v>0</v>
      </c>
      <c r="V24" s="84">
        <v>0.106</v>
      </c>
      <c r="W24" s="85">
        <v>902.72641509433959</v>
      </c>
      <c r="X24" s="84">
        <v>0</v>
      </c>
      <c r="Y24" s="85">
        <v>0</v>
      </c>
      <c r="Z24" s="84">
        <v>4.5999999999999999E-2</v>
      </c>
      <c r="AA24" s="85">
        <v>1825.195652173913</v>
      </c>
      <c r="AB24" s="84">
        <v>0</v>
      </c>
      <c r="AC24" s="85">
        <v>0</v>
      </c>
      <c r="AD24" s="84">
        <v>216.83799999999999</v>
      </c>
      <c r="AE24" s="85">
        <v>513.1208828710835</v>
      </c>
      <c r="AF24" s="84">
        <v>0.85699999999999998</v>
      </c>
      <c r="AG24" s="85">
        <v>295</v>
      </c>
      <c r="AH24" s="84">
        <v>34.271000000000001</v>
      </c>
      <c r="AI24" s="85">
        <v>75.531411397391381</v>
      </c>
      <c r="AJ24" s="84">
        <v>33.064</v>
      </c>
      <c r="AK24" s="85">
        <v>61.626996128720066</v>
      </c>
      <c r="AL24" s="84">
        <v>0.14399999999999999</v>
      </c>
      <c r="AM24" s="85">
        <v>21.875</v>
      </c>
      <c r="AN24" s="84">
        <v>1.379</v>
      </c>
      <c r="AO24" s="85">
        <v>509.76649746192896</v>
      </c>
      <c r="AP24" s="84">
        <v>1.9E-2</v>
      </c>
      <c r="AQ24" s="85">
        <v>118.78947368421053</v>
      </c>
      <c r="AR24" s="84">
        <v>412.416</v>
      </c>
      <c r="AS24" s="85">
        <v>135.53398025294848</v>
      </c>
      <c r="AT24" s="84">
        <v>1797.1880000000001</v>
      </c>
      <c r="AU24" s="85">
        <v>461.18029833272874</v>
      </c>
      <c r="AV24" s="84">
        <v>0.56899999999999995</v>
      </c>
      <c r="AW24" s="85">
        <v>638.78734622144111</v>
      </c>
      <c r="AX24" s="84">
        <v>0</v>
      </c>
      <c r="AY24" s="85">
        <v>0</v>
      </c>
      <c r="AZ24" s="84">
        <v>0</v>
      </c>
      <c r="BA24" s="85">
        <v>0</v>
      </c>
      <c r="BB24" s="84">
        <v>0</v>
      </c>
      <c r="BC24" s="85">
        <v>0</v>
      </c>
      <c r="BD24" s="84">
        <v>0.56499999999999995</v>
      </c>
      <c r="BE24" s="85">
        <v>1593.9929203539823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103.77</v>
      </c>
      <c r="BM24" s="85">
        <v>267.07084899296524</v>
      </c>
      <c r="BN24" s="84">
        <v>0.36399999999999999</v>
      </c>
      <c r="BO24" s="85">
        <v>1307.7802197802198</v>
      </c>
      <c r="BP24" s="84">
        <v>0.93100000000000005</v>
      </c>
      <c r="BQ24" s="85">
        <v>1261.7755102040817</v>
      </c>
      <c r="BR24" s="84">
        <v>0</v>
      </c>
      <c r="BS24" s="85">
        <v>0</v>
      </c>
      <c r="BT24" s="84">
        <v>52.344000000000001</v>
      </c>
      <c r="BU24" s="85">
        <v>1719.5881667430842</v>
      </c>
    </row>
    <row r="25" spans="1:73" ht="12.95" customHeight="1">
      <c r="A25" s="83"/>
      <c r="B25" s="80" t="s">
        <v>61</v>
      </c>
      <c r="C25" s="19">
        <v>15</v>
      </c>
      <c r="D25" s="84">
        <v>1.885</v>
      </c>
      <c r="E25" s="85">
        <v>3131.4047745358089</v>
      </c>
      <c r="F25" s="84">
        <v>0</v>
      </c>
      <c r="G25" s="85">
        <v>0</v>
      </c>
      <c r="H25" s="84">
        <v>0</v>
      </c>
      <c r="I25" s="85">
        <v>0</v>
      </c>
      <c r="J25" s="84">
        <v>0.316</v>
      </c>
      <c r="K25" s="85">
        <v>138.19620253164555</v>
      </c>
      <c r="L25" s="84">
        <v>0</v>
      </c>
      <c r="M25" s="85">
        <v>0</v>
      </c>
      <c r="N25" s="84">
        <v>0.17</v>
      </c>
      <c r="O25" s="85">
        <v>3319.3529411764707</v>
      </c>
      <c r="P25" s="84">
        <v>0</v>
      </c>
      <c r="Q25" s="85">
        <v>0</v>
      </c>
      <c r="R25" s="84">
        <v>0.871</v>
      </c>
      <c r="S25" s="85">
        <v>1084.3639494833524</v>
      </c>
      <c r="T25" s="84">
        <v>0</v>
      </c>
      <c r="U25" s="85">
        <v>0</v>
      </c>
      <c r="V25" s="84">
        <v>21.318999999999999</v>
      </c>
      <c r="W25" s="85">
        <v>935.28491017402314</v>
      </c>
      <c r="X25" s="84">
        <v>0</v>
      </c>
      <c r="Y25" s="85">
        <v>0</v>
      </c>
      <c r="Z25" s="84">
        <v>135.65299999999999</v>
      </c>
      <c r="AA25" s="85">
        <v>1401.3025661061679</v>
      </c>
      <c r="AB25" s="84">
        <v>9.7530000000000001</v>
      </c>
      <c r="AC25" s="85">
        <v>938.79667794524767</v>
      </c>
      <c r="AD25" s="84">
        <v>4082.6309999999999</v>
      </c>
      <c r="AE25" s="85">
        <v>405.28615150377294</v>
      </c>
      <c r="AF25" s="84">
        <v>265.16399999999999</v>
      </c>
      <c r="AG25" s="85">
        <v>474.58779472326563</v>
      </c>
      <c r="AH25" s="84">
        <v>193.09899999999999</v>
      </c>
      <c r="AI25" s="85">
        <v>107.816865959948</v>
      </c>
      <c r="AJ25" s="84">
        <v>0</v>
      </c>
      <c r="AK25" s="85">
        <v>0</v>
      </c>
      <c r="AL25" s="84">
        <v>0</v>
      </c>
      <c r="AM25" s="85">
        <v>0</v>
      </c>
      <c r="AN25" s="84">
        <v>10.000999999999999</v>
      </c>
      <c r="AO25" s="85">
        <v>78.006899310068988</v>
      </c>
      <c r="AP25" s="84">
        <v>0</v>
      </c>
      <c r="AQ25" s="85">
        <v>0</v>
      </c>
      <c r="AR25" s="84">
        <v>240.63800000000001</v>
      </c>
      <c r="AS25" s="85">
        <v>107.30642708134209</v>
      </c>
      <c r="AT25" s="84">
        <v>1566.077</v>
      </c>
      <c r="AU25" s="85">
        <v>404.05181673698036</v>
      </c>
      <c r="AV25" s="84">
        <v>3.5999999999999997E-2</v>
      </c>
      <c r="AW25" s="85">
        <v>826.13888888888891</v>
      </c>
      <c r="AX25" s="84">
        <v>1.7000000000000001E-2</v>
      </c>
      <c r="AY25" s="85">
        <v>803.76470588235293</v>
      </c>
      <c r="AZ25" s="84">
        <v>0</v>
      </c>
      <c r="BA25" s="85">
        <v>0</v>
      </c>
      <c r="BB25" s="84">
        <v>0</v>
      </c>
      <c r="BC25" s="85">
        <v>0</v>
      </c>
      <c r="BD25" s="84">
        <v>2.5999999999999999E-2</v>
      </c>
      <c r="BE25" s="85">
        <v>1687.7307692307693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62.875</v>
      </c>
      <c r="BM25" s="85">
        <v>157.80154274353876</v>
      </c>
      <c r="BN25" s="84">
        <v>0.217</v>
      </c>
      <c r="BO25" s="85">
        <v>2065.4930875576038</v>
      </c>
      <c r="BP25" s="84">
        <v>0.82499999999999996</v>
      </c>
      <c r="BQ25" s="85">
        <v>750.0351515151516</v>
      </c>
      <c r="BR25" s="84">
        <v>0</v>
      </c>
      <c r="BS25" s="85">
        <v>0</v>
      </c>
      <c r="BT25" s="84">
        <v>71.177999999999997</v>
      </c>
      <c r="BU25" s="85">
        <v>1544.5877939812863</v>
      </c>
    </row>
    <row r="26" spans="1:73" ht="12.95" customHeight="1">
      <c r="A26" s="83"/>
      <c r="B26" s="80" t="s">
        <v>62</v>
      </c>
      <c r="C26" s="19">
        <v>16</v>
      </c>
      <c r="D26" s="84">
        <v>0.05</v>
      </c>
      <c r="E26" s="85">
        <v>1890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1.018</v>
      </c>
      <c r="S26" s="85">
        <v>1365.7888015717092</v>
      </c>
      <c r="T26" s="84">
        <v>0</v>
      </c>
      <c r="U26" s="85">
        <v>0</v>
      </c>
      <c r="V26" s="84">
        <v>0.05</v>
      </c>
      <c r="W26" s="85">
        <v>650.17999999999995</v>
      </c>
      <c r="X26" s="84">
        <v>0</v>
      </c>
      <c r="Y26" s="85">
        <v>0</v>
      </c>
      <c r="Z26" s="84">
        <v>4.1000000000000002E-2</v>
      </c>
      <c r="AA26" s="85">
        <v>851.04878048780495</v>
      </c>
      <c r="AB26" s="84">
        <v>0</v>
      </c>
      <c r="AC26" s="85">
        <v>0</v>
      </c>
      <c r="AD26" s="84">
        <v>1.97</v>
      </c>
      <c r="AE26" s="85">
        <v>623.88274111675128</v>
      </c>
      <c r="AF26" s="84">
        <v>0</v>
      </c>
      <c r="AG26" s="85">
        <v>0</v>
      </c>
      <c r="AH26" s="84">
        <v>14.411</v>
      </c>
      <c r="AI26" s="85">
        <v>78.490875026021783</v>
      </c>
      <c r="AJ26" s="84">
        <v>26.686</v>
      </c>
      <c r="AK26" s="85">
        <v>81.457168552799217</v>
      </c>
      <c r="AL26" s="84">
        <v>75.09</v>
      </c>
      <c r="AM26" s="85">
        <v>84.926648022373158</v>
      </c>
      <c r="AN26" s="84">
        <v>17.175999999999998</v>
      </c>
      <c r="AO26" s="85">
        <v>299.81858407079642</v>
      </c>
      <c r="AP26" s="84">
        <v>0.02</v>
      </c>
      <c r="AQ26" s="85">
        <v>97.2</v>
      </c>
      <c r="AR26" s="84">
        <v>294.149</v>
      </c>
      <c r="AS26" s="85">
        <v>196.08120714331852</v>
      </c>
      <c r="AT26" s="84">
        <v>890.93499999999995</v>
      </c>
      <c r="AU26" s="85">
        <v>448.37945304651851</v>
      </c>
      <c r="AV26" s="84">
        <v>3.0000000000000001E-3</v>
      </c>
      <c r="AW26" s="85">
        <v>345.33333333333337</v>
      </c>
      <c r="AX26" s="84">
        <v>0</v>
      </c>
      <c r="AY26" s="85">
        <v>0</v>
      </c>
      <c r="AZ26" s="84">
        <v>0</v>
      </c>
      <c r="BA26" s="85">
        <v>0</v>
      </c>
      <c r="BB26" s="84">
        <v>1E-3</v>
      </c>
      <c r="BC26" s="85">
        <v>1296</v>
      </c>
      <c r="BD26" s="84">
        <v>0.05</v>
      </c>
      <c r="BE26" s="85">
        <v>972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80.180000000000007</v>
      </c>
      <c r="BM26" s="85">
        <v>232.08156647543029</v>
      </c>
      <c r="BN26" s="84">
        <v>0.40400000000000003</v>
      </c>
      <c r="BO26" s="85">
        <v>237.98762376237624</v>
      </c>
      <c r="BP26" s="84">
        <v>1.2769999999999999</v>
      </c>
      <c r="BQ26" s="85">
        <v>954.11354737666409</v>
      </c>
      <c r="BR26" s="84">
        <v>0</v>
      </c>
      <c r="BS26" s="85">
        <v>0</v>
      </c>
      <c r="BT26" s="84">
        <v>5.694</v>
      </c>
      <c r="BU26" s="85">
        <v>1508.3472075869336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0.42599999999999999</v>
      </c>
      <c r="S28" s="85">
        <v>1638.3802816901409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0.125</v>
      </c>
      <c r="AA28" s="85">
        <v>914.81600000000003</v>
      </c>
      <c r="AB28" s="84">
        <v>0</v>
      </c>
      <c r="AC28" s="85">
        <v>0</v>
      </c>
      <c r="AD28" s="84">
        <v>0.23</v>
      </c>
      <c r="AE28" s="85">
        <v>791.8478260869565</v>
      </c>
      <c r="AF28" s="84">
        <v>254.94499999999999</v>
      </c>
      <c r="AG28" s="85">
        <v>508.74195610818015</v>
      </c>
      <c r="AH28" s="84">
        <v>639.24800000000005</v>
      </c>
      <c r="AI28" s="85">
        <v>107.67118864665983</v>
      </c>
      <c r="AJ28" s="84">
        <v>4.2779999999999996</v>
      </c>
      <c r="AK28" s="85">
        <v>79</v>
      </c>
      <c r="AL28" s="84">
        <v>206.96</v>
      </c>
      <c r="AM28" s="85">
        <v>91.916027251642831</v>
      </c>
      <c r="AN28" s="84">
        <v>72.995000000000005</v>
      </c>
      <c r="AO28" s="85">
        <v>213.68649907527913</v>
      </c>
      <c r="AP28" s="84">
        <v>0</v>
      </c>
      <c r="AQ28" s="85">
        <v>0</v>
      </c>
      <c r="AR28" s="84">
        <v>3812.6849999999999</v>
      </c>
      <c r="AS28" s="85">
        <v>132.05708549224497</v>
      </c>
      <c r="AT28" s="84">
        <v>0</v>
      </c>
      <c r="AU28" s="85">
        <v>0</v>
      </c>
      <c r="AV28" s="84">
        <v>8.2409999999999997</v>
      </c>
      <c r="AW28" s="85">
        <v>492.48416454313798</v>
      </c>
      <c r="AX28" s="84">
        <v>3.1779999999999999</v>
      </c>
      <c r="AY28" s="85">
        <v>395.65229704216489</v>
      </c>
      <c r="AZ28" s="84">
        <v>0</v>
      </c>
      <c r="BA28" s="85">
        <v>0</v>
      </c>
      <c r="BB28" s="84">
        <v>1.4999999999999999E-2</v>
      </c>
      <c r="BC28" s="85">
        <v>217.6</v>
      </c>
      <c r="BD28" s="84">
        <v>162.97399999999999</v>
      </c>
      <c r="BE28" s="85">
        <v>887.39559070772032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102.32899999999999</v>
      </c>
      <c r="BM28" s="85">
        <v>186.52735783599957</v>
      </c>
      <c r="BN28" s="84">
        <v>24.861000000000001</v>
      </c>
      <c r="BO28" s="85">
        <v>275.08861268653715</v>
      </c>
      <c r="BP28" s="84">
        <v>13.840999999999999</v>
      </c>
      <c r="BQ28" s="85">
        <v>512.24203453507698</v>
      </c>
      <c r="BR28" s="84">
        <v>0</v>
      </c>
      <c r="BS28" s="85">
        <v>0</v>
      </c>
      <c r="BT28" s="84">
        <v>101.239</v>
      </c>
      <c r="BU28" s="85">
        <v>1313.8093422495283</v>
      </c>
    </row>
    <row r="29" spans="1:73" ht="12.95" customHeight="1">
      <c r="A29" s="83"/>
      <c r="B29" s="80" t="s">
        <v>64</v>
      </c>
      <c r="C29" s="19">
        <v>18</v>
      </c>
      <c r="D29" s="84">
        <v>150.464</v>
      </c>
      <c r="E29" s="85">
        <v>3125.5399829859634</v>
      </c>
      <c r="F29" s="84">
        <v>0</v>
      </c>
      <c r="G29" s="85">
        <v>0</v>
      </c>
      <c r="H29" s="84">
        <v>0</v>
      </c>
      <c r="I29" s="85">
        <v>0</v>
      </c>
      <c r="J29" s="84">
        <v>33.694000000000003</v>
      </c>
      <c r="K29" s="85">
        <v>676.25695969608842</v>
      </c>
      <c r="L29" s="84">
        <v>0</v>
      </c>
      <c r="M29" s="85">
        <v>0</v>
      </c>
      <c r="N29" s="84">
        <v>138.38499999999999</v>
      </c>
      <c r="O29" s="85">
        <v>2018.93468222712</v>
      </c>
      <c r="P29" s="84">
        <v>0</v>
      </c>
      <c r="Q29" s="85">
        <v>0</v>
      </c>
      <c r="R29" s="84">
        <v>2.6840000000000002</v>
      </c>
      <c r="S29" s="85">
        <v>1043.0007451564829</v>
      </c>
      <c r="T29" s="84">
        <v>0</v>
      </c>
      <c r="U29" s="85">
        <v>0</v>
      </c>
      <c r="V29" s="84">
        <v>2.4420000000000002</v>
      </c>
      <c r="W29" s="85">
        <v>716.5282555282555</v>
      </c>
      <c r="X29" s="84">
        <v>0</v>
      </c>
      <c r="Y29" s="85">
        <v>0</v>
      </c>
      <c r="Z29" s="84">
        <v>13.308999999999999</v>
      </c>
      <c r="AA29" s="85">
        <v>1319.758509279435</v>
      </c>
      <c r="AB29" s="84">
        <v>0</v>
      </c>
      <c r="AC29" s="85">
        <v>0</v>
      </c>
      <c r="AD29" s="84">
        <v>2.9000000000000001E-2</v>
      </c>
      <c r="AE29" s="85">
        <v>109.48275862068965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0.39300000000000002</v>
      </c>
      <c r="AO29" s="85">
        <v>372.3791348600509</v>
      </c>
      <c r="AP29" s="84">
        <v>0</v>
      </c>
      <c r="AQ29" s="85">
        <v>0</v>
      </c>
      <c r="AR29" s="84">
        <v>7.0000000000000001E-3</v>
      </c>
      <c r="AS29" s="85">
        <v>197.42857142857142</v>
      </c>
      <c r="AT29" s="84">
        <v>0</v>
      </c>
      <c r="AU29" s="85">
        <v>0</v>
      </c>
      <c r="AV29" s="84">
        <v>7.0000000000000001E-3</v>
      </c>
      <c r="AW29" s="85">
        <v>154.28571428571428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0.02</v>
      </c>
      <c r="BM29" s="85">
        <v>864</v>
      </c>
      <c r="BN29" s="84">
        <v>0.94</v>
      </c>
      <c r="BO29" s="85">
        <v>563.20957446808518</v>
      </c>
      <c r="BP29" s="84">
        <v>0.216</v>
      </c>
      <c r="BQ29" s="85">
        <v>675.77777777777771</v>
      </c>
      <c r="BR29" s="84">
        <v>0</v>
      </c>
      <c r="BS29" s="85">
        <v>0</v>
      </c>
      <c r="BT29" s="84">
        <v>0.73599999999999999</v>
      </c>
      <c r="BU29" s="85">
        <v>878.14538043478262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0.45</v>
      </c>
      <c r="AO30" s="85">
        <v>40.07555555555556</v>
      </c>
      <c r="AP30" s="84">
        <v>0</v>
      </c>
      <c r="AQ30" s="85">
        <v>0</v>
      </c>
      <c r="AR30" s="84">
        <v>75.263999999999996</v>
      </c>
      <c r="AS30" s="85">
        <v>124.91338488520407</v>
      </c>
      <c r="AT30" s="84">
        <v>85.597999999999999</v>
      </c>
      <c r="AU30" s="85">
        <v>338.09879903736066</v>
      </c>
      <c r="AV30" s="84">
        <v>1E-3</v>
      </c>
      <c r="AW30" s="85">
        <v>270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0.92300000000000004</v>
      </c>
      <c r="BO30" s="85">
        <v>373.46803900325028</v>
      </c>
      <c r="BP30" s="84">
        <v>0.73599999999999999</v>
      </c>
      <c r="BQ30" s="85">
        <v>302.04483695652175</v>
      </c>
      <c r="BR30" s="84">
        <v>0</v>
      </c>
      <c r="BS30" s="85">
        <v>0</v>
      </c>
      <c r="BT30" s="84">
        <v>1.1180000000000001</v>
      </c>
      <c r="BU30" s="85">
        <v>116.8550983899821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43</v>
      </c>
      <c r="AS31" s="85">
        <v>124.30046511627907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0.10299999999999999</v>
      </c>
      <c r="E34" s="85">
        <v>5041.4951456310682</v>
      </c>
      <c r="F34" s="84">
        <v>0</v>
      </c>
      <c r="G34" s="85">
        <v>0</v>
      </c>
      <c r="H34" s="84">
        <v>0</v>
      </c>
      <c r="I34" s="85">
        <v>0</v>
      </c>
      <c r="J34" s="84">
        <v>6.6189999999999998</v>
      </c>
      <c r="K34" s="85">
        <v>704.92884121468501</v>
      </c>
      <c r="L34" s="84">
        <v>0</v>
      </c>
      <c r="M34" s="85">
        <v>0</v>
      </c>
      <c r="N34" s="84">
        <v>59.26</v>
      </c>
      <c r="O34" s="85">
        <v>1907.25776240297</v>
      </c>
      <c r="P34" s="84">
        <v>0</v>
      </c>
      <c r="Q34" s="85">
        <v>0</v>
      </c>
      <c r="R34" s="84">
        <v>2.387</v>
      </c>
      <c r="S34" s="85">
        <v>1194.6899874319229</v>
      </c>
      <c r="T34" s="84">
        <v>0</v>
      </c>
      <c r="U34" s="85">
        <v>0</v>
      </c>
      <c r="V34" s="84">
        <v>1.948</v>
      </c>
      <c r="W34" s="85">
        <v>948.21303901437363</v>
      </c>
      <c r="X34" s="84">
        <v>0</v>
      </c>
      <c r="Y34" s="85">
        <v>0</v>
      </c>
      <c r="Z34" s="84">
        <v>6.1710000000000003</v>
      </c>
      <c r="AA34" s="85">
        <v>1252.5109382596015</v>
      </c>
      <c r="AB34" s="84">
        <v>0</v>
      </c>
      <c r="AC34" s="85">
        <v>0</v>
      </c>
      <c r="AD34" s="84">
        <v>12.326000000000001</v>
      </c>
      <c r="AE34" s="85">
        <v>485.03318189193573</v>
      </c>
      <c r="AF34" s="84">
        <v>0</v>
      </c>
      <c r="AG34" s="85">
        <v>0</v>
      </c>
      <c r="AH34" s="84">
        <v>0</v>
      </c>
      <c r="AI34" s="85">
        <v>0</v>
      </c>
      <c r="AJ34" s="84">
        <v>11.592000000000001</v>
      </c>
      <c r="AK34" s="85">
        <v>276.17330917874398</v>
      </c>
      <c r="AL34" s="84">
        <v>0</v>
      </c>
      <c r="AM34" s="85">
        <v>0</v>
      </c>
      <c r="AN34" s="84">
        <v>784.91</v>
      </c>
      <c r="AO34" s="85">
        <v>226.52739677160437</v>
      </c>
      <c r="AP34" s="84">
        <v>0</v>
      </c>
      <c r="AQ34" s="85">
        <v>0</v>
      </c>
      <c r="AR34" s="84">
        <v>3259.2660000000001</v>
      </c>
      <c r="AS34" s="85">
        <v>157.99479453349312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11.481</v>
      </c>
      <c r="BE34" s="85">
        <v>874.40327497604744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244.84100000000001</v>
      </c>
      <c r="BM34" s="85">
        <v>228.00661653889668</v>
      </c>
      <c r="BN34" s="84">
        <v>4.5670000000000002</v>
      </c>
      <c r="BO34" s="85">
        <v>972.37267352747972</v>
      </c>
      <c r="BP34" s="84">
        <v>6.4560000000000004</v>
      </c>
      <c r="BQ34" s="85">
        <v>759.16682156133822</v>
      </c>
      <c r="BR34" s="84">
        <v>0</v>
      </c>
      <c r="BS34" s="85">
        <v>0</v>
      </c>
      <c r="BT34" s="84">
        <v>4.7380000000000004</v>
      </c>
      <c r="BU34" s="85">
        <v>493.23723089911357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2.5550000000000002</v>
      </c>
      <c r="K35" s="85">
        <v>700.041878669276</v>
      </c>
      <c r="L35" s="84">
        <v>0</v>
      </c>
      <c r="M35" s="85">
        <v>0</v>
      </c>
      <c r="N35" s="84">
        <v>5.7069999999999999</v>
      </c>
      <c r="O35" s="85">
        <v>2177.3683196074994</v>
      </c>
      <c r="P35" s="84">
        <v>0</v>
      </c>
      <c r="Q35" s="85">
        <v>0</v>
      </c>
      <c r="R35" s="84">
        <v>4.7699999999999996</v>
      </c>
      <c r="S35" s="85">
        <v>1639.2643605870021</v>
      </c>
      <c r="T35" s="84">
        <v>0</v>
      </c>
      <c r="U35" s="85">
        <v>0</v>
      </c>
      <c r="V35" s="84">
        <v>0.46600000000000003</v>
      </c>
      <c r="W35" s="85">
        <v>928.65021459227466</v>
      </c>
      <c r="X35" s="84">
        <v>0</v>
      </c>
      <c r="Y35" s="85">
        <v>0</v>
      </c>
      <c r="Z35" s="84">
        <v>1.8420000000000001</v>
      </c>
      <c r="AA35" s="85">
        <v>1362.1302931596092</v>
      </c>
      <c r="AB35" s="84">
        <v>0</v>
      </c>
      <c r="AC35" s="85">
        <v>0</v>
      </c>
      <c r="AD35" s="84">
        <v>83.995000000000005</v>
      </c>
      <c r="AE35" s="85">
        <v>454.22526340853619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5.8000000000000003E-2</v>
      </c>
      <c r="AO35" s="85">
        <v>637.44827586206895</v>
      </c>
      <c r="AP35" s="84">
        <v>0</v>
      </c>
      <c r="AQ35" s="85">
        <v>0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5.0999999999999997E-2</v>
      </c>
      <c r="BE35" s="85">
        <v>1441.1176470588234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4.0000000000000001E-3</v>
      </c>
      <c r="BM35" s="85">
        <v>886.25</v>
      </c>
      <c r="BN35" s="84">
        <v>0</v>
      </c>
      <c r="BO35" s="85">
        <v>0</v>
      </c>
      <c r="BP35" s="84">
        <v>3.2000000000000001E-2</v>
      </c>
      <c r="BQ35" s="85">
        <v>1186.6875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20.312000000000001</v>
      </c>
      <c r="I36" s="85">
        <v>2562.274812918472</v>
      </c>
      <c r="J36" s="84">
        <v>0</v>
      </c>
      <c r="K36" s="85">
        <v>0</v>
      </c>
      <c r="L36" s="84">
        <v>1.4E-2</v>
      </c>
      <c r="M36" s="85">
        <v>372.57142857142856</v>
      </c>
      <c r="N36" s="84">
        <v>0</v>
      </c>
      <c r="O36" s="85">
        <v>0</v>
      </c>
      <c r="P36" s="84">
        <v>550.63199999999995</v>
      </c>
      <c r="Q36" s="85">
        <v>1012.4186897964521</v>
      </c>
      <c r="R36" s="84">
        <v>1.2E-2</v>
      </c>
      <c r="S36" s="85">
        <v>1160.0833333333333</v>
      </c>
      <c r="T36" s="84">
        <v>0.17</v>
      </c>
      <c r="U36" s="85">
        <v>699.23529411764707</v>
      </c>
      <c r="V36" s="84">
        <v>0</v>
      </c>
      <c r="W36" s="85">
        <v>0</v>
      </c>
      <c r="X36" s="84">
        <v>0</v>
      </c>
      <c r="Y36" s="85">
        <v>0</v>
      </c>
      <c r="Z36" s="84">
        <v>8.9999999999999993E-3</v>
      </c>
      <c r="AA36" s="85">
        <v>619.55555555555554</v>
      </c>
      <c r="AB36" s="84">
        <v>0.17499999999999999</v>
      </c>
      <c r="AC36" s="85">
        <v>989.6</v>
      </c>
      <c r="AD36" s="84">
        <v>0.44700000000000001</v>
      </c>
      <c r="AE36" s="85">
        <v>736.06263982102905</v>
      </c>
      <c r="AF36" s="84">
        <v>0</v>
      </c>
      <c r="AG36" s="85">
        <v>0</v>
      </c>
      <c r="AH36" s="84">
        <v>0</v>
      </c>
      <c r="AI36" s="85">
        <v>0</v>
      </c>
      <c r="AJ36" s="84">
        <v>0</v>
      </c>
      <c r="AK36" s="85">
        <v>0</v>
      </c>
      <c r="AL36" s="84">
        <v>0</v>
      </c>
      <c r="AM36" s="85">
        <v>0</v>
      </c>
      <c r="AN36" s="84">
        <v>10.78</v>
      </c>
      <c r="AO36" s="85">
        <v>159.03534322820036</v>
      </c>
      <c r="AP36" s="84">
        <v>0</v>
      </c>
      <c r="AQ36" s="85">
        <v>0</v>
      </c>
      <c r="AR36" s="84">
        <v>14.433999999999999</v>
      </c>
      <c r="AS36" s="85">
        <v>80.258902591104331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14.222</v>
      </c>
      <c r="BM36" s="85">
        <v>808.34066938545914</v>
      </c>
      <c r="BN36" s="84">
        <v>0.02</v>
      </c>
      <c r="BO36" s="85">
        <v>519.9</v>
      </c>
      <c r="BP36" s="84">
        <v>0.94099999999999995</v>
      </c>
      <c r="BQ36" s="85">
        <v>898.12539851222107</v>
      </c>
      <c r="BR36" s="84">
        <v>0</v>
      </c>
      <c r="BS36" s="85">
        <v>0</v>
      </c>
      <c r="BT36" s="84">
        <v>3.5999999999999997E-2</v>
      </c>
      <c r="BU36" s="85">
        <v>3022.2222222222222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2.8000000000000001E-2</v>
      </c>
      <c r="AI37" s="85">
        <v>39.357142857142854</v>
      </c>
      <c r="AJ37" s="84">
        <v>0.04</v>
      </c>
      <c r="AK37" s="85">
        <v>143.65</v>
      </c>
      <c r="AL37" s="84">
        <v>0</v>
      </c>
      <c r="AM37" s="85">
        <v>0</v>
      </c>
      <c r="AN37" s="84">
        <v>9.7750000000000004</v>
      </c>
      <c r="AO37" s="85">
        <v>1034.9546803069054</v>
      </c>
      <c r="AP37" s="84">
        <v>6.5000000000000002E-2</v>
      </c>
      <c r="AQ37" s="85">
        <v>481.69230769230768</v>
      </c>
      <c r="AR37" s="84">
        <v>8.3889999999999993</v>
      </c>
      <c r="AS37" s="85">
        <v>261.05304565502445</v>
      </c>
      <c r="AT37" s="84">
        <v>0</v>
      </c>
      <c r="AU37" s="85">
        <v>0</v>
      </c>
      <c r="AV37" s="84">
        <v>0.442</v>
      </c>
      <c r="AW37" s="85">
        <v>536.76244343891403</v>
      </c>
      <c r="AX37" s="84">
        <v>0</v>
      </c>
      <c r="AY37" s="85">
        <v>0</v>
      </c>
      <c r="AZ37" s="84">
        <v>0</v>
      </c>
      <c r="BA37" s="85">
        <v>0</v>
      </c>
      <c r="BB37" s="84">
        <v>0.18</v>
      </c>
      <c r="BC37" s="85">
        <v>238.8</v>
      </c>
      <c r="BD37" s="84">
        <v>6.6849999999999996</v>
      </c>
      <c r="BE37" s="85">
        <v>759.15033657442041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7.9530000000000003</v>
      </c>
      <c r="BM37" s="85">
        <v>420.63435181692444</v>
      </c>
      <c r="BN37" s="84">
        <v>2.5230000000000001</v>
      </c>
      <c r="BO37" s="85">
        <v>699.11890606420934</v>
      </c>
      <c r="BP37" s="84">
        <v>7.282</v>
      </c>
      <c r="BQ37" s="85">
        <v>1001.9897006316945</v>
      </c>
      <c r="BR37" s="84">
        <v>3.98</v>
      </c>
      <c r="BS37" s="85">
        <v>1851.7035175879396</v>
      </c>
      <c r="BT37" s="84">
        <v>1.9379999999999999</v>
      </c>
      <c r="BU37" s="85">
        <v>1694.7481940144478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0.76400000000000001</v>
      </c>
      <c r="BE38" s="85">
        <v>787</v>
      </c>
      <c r="BF38" s="84">
        <v>196.952</v>
      </c>
      <c r="BG38" s="85">
        <v>1529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2.7E-2</v>
      </c>
      <c r="K40" s="85">
        <v>530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28.065000000000001</v>
      </c>
      <c r="S40" s="85">
        <v>1470.7827899518975</v>
      </c>
      <c r="T40" s="84">
        <v>0</v>
      </c>
      <c r="U40" s="85">
        <v>0</v>
      </c>
      <c r="V40" s="84">
        <v>0.17299999999999999</v>
      </c>
      <c r="W40" s="85">
        <v>368.94797687861274</v>
      </c>
      <c r="X40" s="84">
        <v>0</v>
      </c>
      <c r="Y40" s="85">
        <v>0</v>
      </c>
      <c r="Z40" s="84">
        <v>1.425</v>
      </c>
      <c r="AA40" s="85">
        <v>1129.2743859649122</v>
      </c>
      <c r="AB40" s="84">
        <v>0</v>
      </c>
      <c r="AC40" s="85">
        <v>0</v>
      </c>
      <c r="AD40" s="84">
        <v>0.31900000000000001</v>
      </c>
      <c r="AE40" s="85">
        <v>868.73981191222572</v>
      </c>
      <c r="AF40" s="84">
        <v>0</v>
      </c>
      <c r="AG40" s="85">
        <v>0</v>
      </c>
      <c r="AH40" s="84">
        <v>0</v>
      </c>
      <c r="AI40" s="85">
        <v>0</v>
      </c>
      <c r="AJ40" s="84">
        <v>170.501</v>
      </c>
      <c r="AK40" s="85">
        <v>76.769168509275616</v>
      </c>
      <c r="AL40" s="84">
        <v>0</v>
      </c>
      <c r="AM40" s="85">
        <v>0</v>
      </c>
      <c r="AN40" s="84">
        <v>51.625</v>
      </c>
      <c r="AO40" s="85">
        <v>244.42628571428571</v>
      </c>
      <c r="AP40" s="84">
        <v>34.750999999999998</v>
      </c>
      <c r="AQ40" s="85">
        <v>121.38188829098442</v>
      </c>
      <c r="AR40" s="84">
        <v>329.56700000000001</v>
      </c>
      <c r="AS40" s="85">
        <v>128.15567699435928</v>
      </c>
      <c r="AT40" s="84">
        <v>0</v>
      </c>
      <c r="AU40" s="85">
        <v>0</v>
      </c>
      <c r="AV40" s="84">
        <v>0.20899999999999999</v>
      </c>
      <c r="AW40" s="85">
        <v>891.68421052631584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4.7329999999999997</v>
      </c>
      <c r="BM40" s="85">
        <v>894.35558842171986</v>
      </c>
      <c r="BN40" s="84">
        <v>0</v>
      </c>
      <c r="BO40" s="85">
        <v>0</v>
      </c>
      <c r="BP40" s="84">
        <v>2.9470000000000001</v>
      </c>
      <c r="BQ40" s="85">
        <v>1289.5456396335258</v>
      </c>
      <c r="BR40" s="84">
        <v>0</v>
      </c>
      <c r="BS40" s="85">
        <v>0</v>
      </c>
      <c r="BT40" s="84">
        <v>0.30099999999999999</v>
      </c>
      <c r="BU40" s="85">
        <v>903.1627906976745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210</v>
      </c>
      <c r="I41" s="85">
        <v>1650</v>
      </c>
      <c r="J41" s="84">
        <v>0</v>
      </c>
      <c r="K41" s="85">
        <v>0</v>
      </c>
      <c r="L41" s="84">
        <v>116</v>
      </c>
      <c r="M41" s="85">
        <v>448</v>
      </c>
      <c r="N41" s="84">
        <v>0</v>
      </c>
      <c r="O41" s="85">
        <v>0</v>
      </c>
      <c r="P41" s="84">
        <v>101</v>
      </c>
      <c r="Q41" s="85">
        <v>934</v>
      </c>
      <c r="R41" s="84">
        <v>0</v>
      </c>
      <c r="S41" s="85">
        <v>0</v>
      </c>
      <c r="T41" s="84">
        <v>173</v>
      </c>
      <c r="U41" s="85">
        <v>764</v>
      </c>
      <c r="V41" s="84">
        <v>0</v>
      </c>
      <c r="W41" s="85">
        <v>0</v>
      </c>
      <c r="X41" s="84">
        <v>1</v>
      </c>
      <c r="Y41" s="85">
        <v>1166</v>
      </c>
      <c r="Z41" s="84">
        <v>0</v>
      </c>
      <c r="AA41" s="85">
        <v>0</v>
      </c>
      <c r="AB41" s="84">
        <v>11</v>
      </c>
      <c r="AC41" s="85">
        <v>947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356.22899999999998</v>
      </c>
      <c r="I42" s="85">
        <v>1598.2452130511554</v>
      </c>
      <c r="J42" s="84">
        <v>0</v>
      </c>
      <c r="K42" s="85">
        <v>0</v>
      </c>
      <c r="L42" s="84">
        <v>248.05699999999999</v>
      </c>
      <c r="M42" s="85">
        <v>450.45611694086443</v>
      </c>
      <c r="N42" s="84">
        <v>0</v>
      </c>
      <c r="O42" s="85">
        <v>0</v>
      </c>
      <c r="P42" s="84">
        <v>381.25099999999998</v>
      </c>
      <c r="Q42" s="85">
        <v>822.36436625739998</v>
      </c>
      <c r="R42" s="84">
        <v>0</v>
      </c>
      <c r="S42" s="85">
        <v>0</v>
      </c>
      <c r="T42" s="84">
        <v>798.50800000000004</v>
      </c>
      <c r="U42" s="85">
        <v>544.38574065632395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</v>
      </c>
      <c r="AE42" s="85">
        <v>0</v>
      </c>
      <c r="AF42" s="84">
        <v>8756.3520000000008</v>
      </c>
      <c r="AG42" s="85">
        <v>313.73773576028009</v>
      </c>
      <c r="AH42" s="84">
        <v>0</v>
      </c>
      <c r="AI42" s="85">
        <v>0</v>
      </c>
      <c r="AJ42" s="84">
        <v>506.904</v>
      </c>
      <c r="AK42" s="85">
        <v>92.248960355412464</v>
      </c>
      <c r="AL42" s="84">
        <v>0</v>
      </c>
      <c r="AM42" s="85">
        <v>0</v>
      </c>
      <c r="AN42" s="84">
        <v>18.097999999999999</v>
      </c>
      <c r="AO42" s="85">
        <v>341.81904077798652</v>
      </c>
      <c r="AP42" s="84">
        <v>4.0190000000000001</v>
      </c>
      <c r="AQ42" s="85">
        <v>174.43916397113711</v>
      </c>
      <c r="AR42" s="84">
        <v>226.24700000000001</v>
      </c>
      <c r="AS42" s="85">
        <v>150.69713631561967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2.5369999999999999</v>
      </c>
      <c r="BQ42" s="85">
        <v>1752.3898305084745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0.19400000000000001</v>
      </c>
      <c r="E43" s="85">
        <v>1530.4175257731958</v>
      </c>
      <c r="F43" s="84">
        <v>0</v>
      </c>
      <c r="G43" s="85">
        <v>0</v>
      </c>
      <c r="H43" s="84">
        <v>0</v>
      </c>
      <c r="I43" s="85">
        <v>0</v>
      </c>
      <c r="J43" s="84">
        <v>0.70799999999999996</v>
      </c>
      <c r="K43" s="85">
        <v>411.04378531073445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23.535</v>
      </c>
      <c r="S43" s="85">
        <v>1270.2396005948588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3.0000000000000001E-3</v>
      </c>
      <c r="AA43" s="85">
        <v>32.333333333333329</v>
      </c>
      <c r="AB43" s="84">
        <v>0</v>
      </c>
      <c r="AC43" s="85">
        <v>0</v>
      </c>
      <c r="AD43" s="84">
        <v>0.23699999999999999</v>
      </c>
      <c r="AE43" s="85">
        <v>342.05907172995779</v>
      </c>
      <c r="AF43" s="84">
        <v>0</v>
      </c>
      <c r="AG43" s="85">
        <v>0</v>
      </c>
      <c r="AH43" s="84">
        <v>1.7609999999999999</v>
      </c>
      <c r="AI43" s="85">
        <v>335.92049971607042</v>
      </c>
      <c r="AJ43" s="84">
        <v>397.46499999999997</v>
      </c>
      <c r="AK43" s="85">
        <v>101.40629237794523</v>
      </c>
      <c r="AL43" s="84">
        <v>0</v>
      </c>
      <c r="AM43" s="85">
        <v>0</v>
      </c>
      <c r="AN43" s="84">
        <v>69.802999999999997</v>
      </c>
      <c r="AO43" s="85">
        <v>211.18825838431013</v>
      </c>
      <c r="AP43" s="84">
        <v>50.87</v>
      </c>
      <c r="AQ43" s="85">
        <v>95.243837232160416</v>
      </c>
      <c r="AR43" s="84">
        <v>275.98200000000003</v>
      </c>
      <c r="AS43" s="85">
        <v>120.26725293678574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0.20699999999999999</v>
      </c>
      <c r="BE43" s="85">
        <v>785.03381642512079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3.9990000000000001</v>
      </c>
      <c r="BM43" s="85">
        <v>1300.8117029257314</v>
      </c>
      <c r="BN43" s="84">
        <v>0</v>
      </c>
      <c r="BO43" s="85">
        <v>0</v>
      </c>
      <c r="BP43" s="84">
        <v>5.8000000000000003E-2</v>
      </c>
      <c r="BQ43" s="85">
        <v>1047.0517241379312</v>
      </c>
      <c r="BR43" s="84">
        <v>0</v>
      </c>
      <c r="BS43" s="85">
        <v>0</v>
      </c>
      <c r="BT43" s="84">
        <v>0</v>
      </c>
      <c r="BU43" s="85">
        <v>0</v>
      </c>
    </row>
    <row r="44" spans="1:73" ht="12.95" customHeight="1">
      <c r="A44" s="83"/>
      <c r="B44" s="87" t="s">
        <v>77</v>
      </c>
      <c r="C44" s="19">
        <v>31</v>
      </c>
      <c r="D44" s="84">
        <v>0</v>
      </c>
      <c r="E44" s="85">
        <v>0</v>
      </c>
      <c r="F44" s="84">
        <v>0</v>
      </c>
      <c r="G44" s="85">
        <v>0</v>
      </c>
      <c r="H44" s="84">
        <v>0</v>
      </c>
      <c r="I44" s="85">
        <v>0</v>
      </c>
      <c r="J44" s="84">
        <v>169.77699999999999</v>
      </c>
      <c r="K44" s="85">
        <v>850.3354989191705</v>
      </c>
      <c r="L44" s="84">
        <v>0</v>
      </c>
      <c r="M44" s="85">
        <v>0</v>
      </c>
      <c r="N44" s="84">
        <v>63.673999999999999</v>
      </c>
      <c r="O44" s="85">
        <v>1176.7611269906083</v>
      </c>
      <c r="P44" s="84">
        <v>0</v>
      </c>
      <c r="Q44" s="85">
        <v>0</v>
      </c>
      <c r="R44" s="84">
        <v>91.512</v>
      </c>
      <c r="S44" s="85">
        <v>1206.6352609493838</v>
      </c>
      <c r="T44" s="84">
        <v>0</v>
      </c>
      <c r="U44" s="85">
        <v>0</v>
      </c>
      <c r="V44" s="84">
        <v>0.92100000000000004</v>
      </c>
      <c r="W44" s="85">
        <v>719.74158523344192</v>
      </c>
      <c r="X44" s="84">
        <v>0</v>
      </c>
      <c r="Y44" s="85">
        <v>0</v>
      </c>
      <c r="Z44" s="84">
        <v>5.923</v>
      </c>
      <c r="AA44" s="85">
        <v>903.39118689853115</v>
      </c>
      <c r="AB44" s="84">
        <v>0</v>
      </c>
      <c r="AC44" s="85">
        <v>0</v>
      </c>
      <c r="AD44" s="84">
        <v>4.4999999999999998E-2</v>
      </c>
      <c r="AE44" s="85">
        <v>376.15555555555551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2.5000000000000001E-2</v>
      </c>
      <c r="AO44" s="85">
        <v>417.4</v>
      </c>
      <c r="AP44" s="84">
        <v>0</v>
      </c>
      <c r="AQ44" s="85">
        <v>0</v>
      </c>
      <c r="AR44" s="84">
        <v>1.9E-2</v>
      </c>
      <c r="AS44" s="85">
        <v>448.42105263157896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1.2999999999999999E-2</v>
      </c>
      <c r="BM44" s="85">
        <v>1399.4615384615386</v>
      </c>
      <c r="BN44" s="84">
        <v>0</v>
      </c>
      <c r="BO44" s="85">
        <v>0</v>
      </c>
      <c r="BP44" s="84">
        <v>1.2999999999999999E-2</v>
      </c>
      <c r="BQ44" s="85">
        <v>1187.5384615384614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</v>
      </c>
      <c r="E46" s="85">
        <v>0</v>
      </c>
      <c r="F46" s="84">
        <v>0</v>
      </c>
      <c r="G46" s="85">
        <v>0</v>
      </c>
      <c r="H46" s="84">
        <v>0</v>
      </c>
      <c r="I46" s="85">
        <v>0</v>
      </c>
      <c r="J46" s="84">
        <v>2.2559999999999998</v>
      </c>
      <c r="K46" s="85">
        <v>685.26817375886526</v>
      </c>
      <c r="L46" s="84">
        <v>0</v>
      </c>
      <c r="M46" s="85">
        <v>0</v>
      </c>
      <c r="N46" s="84">
        <v>3.5000000000000003E-2</v>
      </c>
      <c r="O46" s="85">
        <v>1414.8</v>
      </c>
      <c r="P46" s="84">
        <v>0</v>
      </c>
      <c r="Q46" s="85">
        <v>0</v>
      </c>
      <c r="R46" s="84">
        <v>13.853</v>
      </c>
      <c r="S46" s="85">
        <v>1130.0608532447845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8.5489999999999995</v>
      </c>
      <c r="AE46" s="85">
        <v>706.444730377822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</v>
      </c>
      <c r="AM46" s="85">
        <v>0</v>
      </c>
      <c r="AN46" s="84">
        <v>2.5299999999999998</v>
      </c>
      <c r="AO46" s="85">
        <v>287.71422924901185</v>
      </c>
      <c r="AP46" s="84">
        <v>0.33300000000000002</v>
      </c>
      <c r="AQ46" s="85">
        <v>118.42042042042043</v>
      </c>
      <c r="AR46" s="84">
        <v>0.49399999999999999</v>
      </c>
      <c r="AS46" s="85">
        <v>215.67408906882591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0.746</v>
      </c>
      <c r="BM46" s="85">
        <v>816.33243967828423</v>
      </c>
      <c r="BN46" s="84">
        <v>0</v>
      </c>
      <c r="BO46" s="85">
        <v>0</v>
      </c>
      <c r="BP46" s="84">
        <v>9.7000000000000003E-2</v>
      </c>
      <c r="BQ46" s="85">
        <v>1118.7216494845361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0.5</v>
      </c>
      <c r="AE47" s="85">
        <v>1080</v>
      </c>
      <c r="AF47" s="84">
        <v>0</v>
      </c>
      <c r="AG47" s="85">
        <v>0</v>
      </c>
      <c r="AH47" s="84">
        <v>4683</v>
      </c>
      <c r="AI47" s="85">
        <v>88</v>
      </c>
      <c r="AJ47" s="84">
        <v>1204</v>
      </c>
      <c r="AK47" s="85">
        <v>90</v>
      </c>
      <c r="AL47" s="84">
        <v>0</v>
      </c>
      <c r="AM47" s="85">
        <v>0</v>
      </c>
      <c r="AN47" s="84">
        <v>788</v>
      </c>
      <c r="AO47" s="85">
        <v>261</v>
      </c>
      <c r="AP47" s="84">
        <v>0</v>
      </c>
      <c r="AQ47" s="85">
        <v>0</v>
      </c>
      <c r="AR47" s="84">
        <v>65</v>
      </c>
      <c r="AS47" s="85">
        <v>158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242</v>
      </c>
      <c r="BE47" s="85">
        <v>943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829.5</v>
      </c>
      <c r="BM47" s="85">
        <v>216.00602772754672</v>
      </c>
      <c r="BN47" s="84">
        <v>0</v>
      </c>
      <c r="BO47" s="85">
        <v>0</v>
      </c>
      <c r="BP47" s="84">
        <v>15.9</v>
      </c>
      <c r="BQ47" s="85">
        <v>531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0.17</v>
      </c>
      <c r="AI48" s="85">
        <v>248.08235294117648</v>
      </c>
      <c r="AJ48" s="84">
        <v>0.55000000000000004</v>
      </c>
      <c r="AK48" s="85">
        <v>180.19272727272727</v>
      </c>
      <c r="AL48" s="84">
        <v>0</v>
      </c>
      <c r="AM48" s="85">
        <v>0</v>
      </c>
      <c r="AN48" s="84">
        <v>244.614</v>
      </c>
      <c r="AO48" s="85">
        <v>325.47090926929775</v>
      </c>
      <c r="AP48" s="84">
        <v>0</v>
      </c>
      <c r="AQ48" s="85">
        <v>0</v>
      </c>
      <c r="AR48" s="84">
        <v>33.515999999999998</v>
      </c>
      <c r="AS48" s="85">
        <v>181.37107650077576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6.242</v>
      </c>
      <c r="BE48" s="85">
        <v>752.51537968599803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70.188999999999993</v>
      </c>
      <c r="BM48" s="85">
        <v>180.27621137215232</v>
      </c>
      <c r="BN48" s="84">
        <v>25.745999999999999</v>
      </c>
      <c r="BO48" s="85">
        <v>966.54385147207336</v>
      </c>
      <c r="BP48" s="84">
        <v>24.785</v>
      </c>
      <c r="BQ48" s="85">
        <v>1198.0509178938873</v>
      </c>
      <c r="BR48" s="84">
        <v>0</v>
      </c>
      <c r="BS48" s="85">
        <v>0</v>
      </c>
      <c r="BT48" s="84">
        <v>0.39900000000000002</v>
      </c>
      <c r="BU48" s="85">
        <v>662.48120300751884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5.3959999999999999</v>
      </c>
      <c r="AI49" s="85">
        <v>497.34840622683475</v>
      </c>
      <c r="AJ49" s="84">
        <v>0.6</v>
      </c>
      <c r="AK49" s="85">
        <v>316.35000000000002</v>
      </c>
      <c r="AL49" s="84">
        <v>0</v>
      </c>
      <c r="AM49" s="85">
        <v>0</v>
      </c>
      <c r="AN49" s="84">
        <v>62.561999999999998</v>
      </c>
      <c r="AO49" s="85">
        <v>338.22115661264024</v>
      </c>
      <c r="AP49" s="84">
        <v>0</v>
      </c>
      <c r="AQ49" s="85">
        <v>0</v>
      </c>
      <c r="AR49" s="84">
        <v>21.600999999999999</v>
      </c>
      <c r="AS49" s="85">
        <v>150.51303180408314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4.6079999999999997</v>
      </c>
      <c r="BE49" s="85">
        <v>682.0078125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1.76</v>
      </c>
      <c r="AE50" s="85">
        <v>588</v>
      </c>
      <c r="AF50" s="84">
        <v>0</v>
      </c>
      <c r="AG50" s="85">
        <v>0</v>
      </c>
      <c r="AH50" s="84">
        <v>0.08</v>
      </c>
      <c r="AI50" s="85">
        <v>338.3125</v>
      </c>
      <c r="AJ50" s="84">
        <v>0</v>
      </c>
      <c r="AK50" s="85">
        <v>0</v>
      </c>
      <c r="AL50" s="84">
        <v>0</v>
      </c>
      <c r="AM50" s="85">
        <v>0</v>
      </c>
      <c r="AN50" s="84">
        <v>14.951000000000001</v>
      </c>
      <c r="AO50" s="85">
        <v>383.6481840679553</v>
      </c>
      <c r="AP50" s="84">
        <v>0.27900000000000003</v>
      </c>
      <c r="AQ50" s="85">
        <v>123.0931899641577</v>
      </c>
      <c r="AR50" s="84">
        <v>16.649000000000001</v>
      </c>
      <c r="AS50" s="85">
        <v>79.752537689951353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11.106</v>
      </c>
      <c r="BE50" s="85">
        <v>538.97667927246528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286.08699999999999</v>
      </c>
      <c r="BM50" s="85">
        <v>230.48691132417761</v>
      </c>
      <c r="BN50" s="84">
        <v>1.3720000000000001</v>
      </c>
      <c r="BO50" s="85">
        <v>318.13994169096208</v>
      </c>
      <c r="BP50" s="84">
        <v>45.204999999999998</v>
      </c>
      <c r="BQ50" s="85">
        <v>681.69720163698707</v>
      </c>
      <c r="BR50" s="84">
        <v>0</v>
      </c>
      <c r="BS50" s="85">
        <v>0</v>
      </c>
      <c r="BT50" s="84">
        <v>1.171</v>
      </c>
      <c r="BU50" s="85">
        <v>1698.2519214346712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0.33900000000000002</v>
      </c>
      <c r="E52" s="85">
        <v>942.94985250737454</v>
      </c>
      <c r="F52" s="84">
        <v>0</v>
      </c>
      <c r="G52" s="85">
        <v>0</v>
      </c>
      <c r="H52" s="84">
        <v>0</v>
      </c>
      <c r="I52" s="85">
        <v>0</v>
      </c>
      <c r="J52" s="84">
        <v>8.2000000000000003E-2</v>
      </c>
      <c r="K52" s="85">
        <v>273.60975609756099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4.3419999999999996</v>
      </c>
      <c r="S52" s="85">
        <v>508.78903730999542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54.335999999999999</v>
      </c>
      <c r="AE52" s="85">
        <v>573.27561837455835</v>
      </c>
      <c r="AF52" s="84">
        <v>0</v>
      </c>
      <c r="AG52" s="85">
        <v>0</v>
      </c>
      <c r="AH52" s="84">
        <v>0</v>
      </c>
      <c r="AI52" s="85">
        <v>0</v>
      </c>
      <c r="AJ52" s="84">
        <v>376.459</v>
      </c>
      <c r="AK52" s="85">
        <v>96.965401278758108</v>
      </c>
      <c r="AL52" s="84">
        <v>31.972000000000001</v>
      </c>
      <c r="AM52" s="85">
        <v>83.591455023145258</v>
      </c>
      <c r="AN52" s="84">
        <v>24.263999999999999</v>
      </c>
      <c r="AO52" s="85">
        <v>242.19605176393011</v>
      </c>
      <c r="AP52" s="84">
        <v>124.86</v>
      </c>
      <c r="AQ52" s="85">
        <v>91.596788403011359</v>
      </c>
      <c r="AR52" s="84">
        <v>1.159</v>
      </c>
      <c r="AS52" s="85">
        <v>95.066436583261421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0.254</v>
      </c>
      <c r="BE52" s="85">
        <v>952.51574803149606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363.959</v>
      </c>
      <c r="BM52" s="85">
        <v>194.91848257633416</v>
      </c>
      <c r="BN52" s="84">
        <v>0</v>
      </c>
      <c r="BO52" s="85">
        <v>0</v>
      </c>
      <c r="BP52" s="84">
        <v>1.163</v>
      </c>
      <c r="BQ52" s="85">
        <v>584.12983662940667</v>
      </c>
      <c r="BR52" s="84">
        <v>0</v>
      </c>
      <c r="BS52" s="85">
        <v>0</v>
      </c>
      <c r="BT52" s="84">
        <v>8.0000000000000002E-3</v>
      </c>
      <c r="BU52" s="85">
        <v>1461.75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21.946999999999999</v>
      </c>
      <c r="AE53" s="85">
        <v>343.9052262268192</v>
      </c>
      <c r="AF53" s="84">
        <v>0</v>
      </c>
      <c r="AG53" s="85">
        <v>0</v>
      </c>
      <c r="AH53" s="84">
        <v>0</v>
      </c>
      <c r="AI53" s="85">
        <v>0</v>
      </c>
      <c r="AJ53" s="84">
        <v>0.67500000000000004</v>
      </c>
      <c r="AK53" s="85">
        <v>43.2</v>
      </c>
      <c r="AL53" s="84">
        <v>0</v>
      </c>
      <c r="AM53" s="85">
        <v>0</v>
      </c>
      <c r="AN53" s="84">
        <v>122.544</v>
      </c>
      <c r="AO53" s="85">
        <v>363.92009400705052</v>
      </c>
      <c r="AP53" s="84">
        <v>3.5999999999999997E-2</v>
      </c>
      <c r="AQ53" s="85">
        <v>162</v>
      </c>
      <c r="AR53" s="84">
        <v>424.38600000000002</v>
      </c>
      <c r="AS53" s="85">
        <v>177.37701997709632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38.552</v>
      </c>
      <c r="BE53" s="85">
        <v>925.55377152936296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342.589</v>
      </c>
      <c r="BM53" s="85">
        <v>307.42322433002812</v>
      </c>
      <c r="BN53" s="84">
        <v>0.39400000000000002</v>
      </c>
      <c r="BO53" s="85">
        <v>192.56345177664974</v>
      </c>
      <c r="BP53" s="84">
        <v>0.78200000000000003</v>
      </c>
      <c r="BQ53" s="85">
        <v>695.62531969309464</v>
      </c>
      <c r="BR53" s="84">
        <v>0</v>
      </c>
      <c r="BS53" s="85">
        <v>0</v>
      </c>
      <c r="BT53" s="84">
        <v>0.14099999999999999</v>
      </c>
      <c r="BU53" s="85">
        <v>1417.0921985815603</v>
      </c>
    </row>
    <row r="54" spans="1:73" ht="12.95" customHeight="1">
      <c r="A54" s="83"/>
      <c r="B54" s="80" t="s">
        <v>85</v>
      </c>
      <c r="C54" s="19">
        <v>39</v>
      </c>
      <c r="D54" s="84">
        <v>0.38100000000000001</v>
      </c>
      <c r="E54" s="85">
        <v>2694.9527559055118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0.04</v>
      </c>
      <c r="W54" s="85">
        <v>405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2.2360000000000002</v>
      </c>
      <c r="AE54" s="85">
        <v>383.57871198568876</v>
      </c>
      <c r="AF54" s="84">
        <v>0</v>
      </c>
      <c r="AG54" s="85">
        <v>0</v>
      </c>
      <c r="AH54" s="84">
        <v>0.81599999999999995</v>
      </c>
      <c r="AI54" s="85">
        <v>80.272058823529406</v>
      </c>
      <c r="AJ54" s="84">
        <v>1.609</v>
      </c>
      <c r="AK54" s="85">
        <v>43.428216283405845</v>
      </c>
      <c r="AL54" s="84">
        <v>0</v>
      </c>
      <c r="AM54" s="85">
        <v>0</v>
      </c>
      <c r="AN54" s="84">
        <v>610.14700000000005</v>
      </c>
      <c r="AO54" s="85">
        <v>307.53758684382615</v>
      </c>
      <c r="AP54" s="84">
        <v>18.88</v>
      </c>
      <c r="AQ54" s="85">
        <v>140.15688559322032</v>
      </c>
      <c r="AR54" s="84">
        <v>374.678</v>
      </c>
      <c r="AS54" s="85">
        <v>168.70369223706757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1.9319999999999999</v>
      </c>
      <c r="BE54" s="85">
        <v>639.55900621118019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13.269</v>
      </c>
      <c r="BM54" s="85">
        <v>559.57457231140245</v>
      </c>
      <c r="BN54" s="84">
        <v>0.218</v>
      </c>
      <c r="BO54" s="85">
        <v>508.29357798165137</v>
      </c>
      <c r="BP54" s="84">
        <v>17.227</v>
      </c>
      <c r="BQ54" s="85">
        <v>693.47622917513206</v>
      </c>
      <c r="BR54" s="84">
        <v>0</v>
      </c>
      <c r="BS54" s="85">
        <v>0</v>
      </c>
      <c r="BT54" s="84">
        <v>0.246</v>
      </c>
      <c r="BU54" s="85">
        <v>1869.8048780487804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1.7749999999999999</v>
      </c>
      <c r="AE55" s="85">
        <v>218.9994366197183</v>
      </c>
      <c r="AF55" s="84">
        <v>0</v>
      </c>
      <c r="AG55" s="85">
        <v>0</v>
      </c>
      <c r="AH55" s="84">
        <v>0</v>
      </c>
      <c r="AI55" s="85">
        <v>0</v>
      </c>
      <c r="AJ55" s="84">
        <v>1009.173</v>
      </c>
      <c r="AK55" s="85">
        <v>106.21537337998539</v>
      </c>
      <c r="AL55" s="84">
        <v>6.3</v>
      </c>
      <c r="AM55" s="85">
        <v>83.4</v>
      </c>
      <c r="AN55" s="84">
        <v>1048.3389999999999</v>
      </c>
      <c r="AO55" s="85">
        <v>274.60151725729941</v>
      </c>
      <c r="AP55" s="84">
        <v>3.0939999999999999</v>
      </c>
      <c r="AQ55" s="85">
        <v>224.44731738849384</v>
      </c>
      <c r="AR55" s="84">
        <v>2589.9349999999999</v>
      </c>
      <c r="AS55" s="85">
        <v>164.13606210194465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8.5990000000000002</v>
      </c>
      <c r="BE55" s="85">
        <v>644.59634841260618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375.78899999999999</v>
      </c>
      <c r="BM55" s="85">
        <v>210.93132582380005</v>
      </c>
      <c r="BN55" s="84">
        <v>0</v>
      </c>
      <c r="BO55" s="85">
        <v>0</v>
      </c>
      <c r="BP55" s="84">
        <v>1.1859999999999999</v>
      </c>
      <c r="BQ55" s="85">
        <v>552.02023608768968</v>
      </c>
      <c r="BR55" s="84">
        <v>0</v>
      </c>
      <c r="BS55" s="85">
        <v>0</v>
      </c>
      <c r="BT55" s="84">
        <v>0</v>
      </c>
      <c r="BU55" s="85">
        <v>0</v>
      </c>
    </row>
    <row r="56" spans="1:73" ht="12.95" customHeight="1">
      <c r="A56" s="83"/>
      <c r="B56" s="80" t="s">
        <v>87</v>
      </c>
      <c r="C56" s="19">
        <v>41</v>
      </c>
      <c r="D56" s="84">
        <v>22.146000000000001</v>
      </c>
      <c r="E56" s="85">
        <v>2912.9700171588547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44.643999999999998</v>
      </c>
      <c r="AE56" s="85">
        <v>460.1131395036287</v>
      </c>
      <c r="AF56" s="84">
        <v>0</v>
      </c>
      <c r="AG56" s="85">
        <v>0</v>
      </c>
      <c r="AH56" s="84">
        <v>225.07400000000001</v>
      </c>
      <c r="AI56" s="85">
        <v>109.1831442103486</v>
      </c>
      <c r="AJ56" s="84">
        <v>2144.61</v>
      </c>
      <c r="AK56" s="85">
        <v>94.959999720228851</v>
      </c>
      <c r="AL56" s="84">
        <v>28.062000000000001</v>
      </c>
      <c r="AM56" s="85">
        <v>82.056446440025653</v>
      </c>
      <c r="AN56" s="84">
        <v>640.27599999999995</v>
      </c>
      <c r="AO56" s="85">
        <v>379.53405094053193</v>
      </c>
      <c r="AP56" s="84">
        <v>39.378999999999998</v>
      </c>
      <c r="AQ56" s="85">
        <v>267.11617867391249</v>
      </c>
      <c r="AR56" s="84">
        <v>1114.04</v>
      </c>
      <c r="AS56" s="85">
        <v>127.11229040249903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2.85</v>
      </c>
      <c r="BE56" s="85">
        <v>779.45684210526326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186.28</v>
      </c>
      <c r="BM56" s="85">
        <v>393.52065170710756</v>
      </c>
      <c r="BN56" s="84">
        <v>3.6850000000000001</v>
      </c>
      <c r="BO56" s="85">
        <v>533.82469470827687</v>
      </c>
      <c r="BP56" s="84">
        <v>45.948</v>
      </c>
      <c r="BQ56" s="85">
        <v>819.25474449377555</v>
      </c>
      <c r="BR56" s="84">
        <v>0</v>
      </c>
      <c r="BS56" s="85">
        <v>0</v>
      </c>
      <c r="BT56" s="84">
        <v>1.4330000000000001</v>
      </c>
      <c r="BU56" s="85">
        <v>1268.2651779483601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0.122</v>
      </c>
      <c r="K58" s="85">
        <v>484.00819672131144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0.16700000000000001</v>
      </c>
      <c r="S58" s="85">
        <v>540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0.24</v>
      </c>
      <c r="AA58" s="85">
        <v>704.25</v>
      </c>
      <c r="AB58" s="84">
        <v>0</v>
      </c>
      <c r="AC58" s="85">
        <v>0</v>
      </c>
      <c r="AD58" s="84">
        <v>9.407</v>
      </c>
      <c r="AE58" s="85">
        <v>230.66673753587753</v>
      </c>
      <c r="AF58" s="84">
        <v>0</v>
      </c>
      <c r="AG58" s="85">
        <v>0</v>
      </c>
      <c r="AH58" s="84">
        <v>0.5</v>
      </c>
      <c r="AI58" s="85">
        <v>290.52</v>
      </c>
      <c r="AJ58" s="84">
        <v>1785.2280000000001</v>
      </c>
      <c r="AK58" s="85">
        <v>119.55431855202808</v>
      </c>
      <c r="AL58" s="84">
        <v>205.74</v>
      </c>
      <c r="AM58" s="85">
        <v>103.73175853018373</v>
      </c>
      <c r="AN58" s="84">
        <v>438.83699999999999</v>
      </c>
      <c r="AO58" s="85">
        <v>255.73279828273368</v>
      </c>
      <c r="AP58" s="84">
        <v>7.2839999999999998</v>
      </c>
      <c r="AQ58" s="85">
        <v>253.51235584843494</v>
      </c>
      <c r="AR58" s="84">
        <v>158.816</v>
      </c>
      <c r="AS58" s="85">
        <v>234.38671166633083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1.6719999999999999</v>
      </c>
      <c r="BE58" s="85">
        <v>468.55980861244018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26.917999999999999</v>
      </c>
      <c r="BM58" s="85">
        <v>430.16643138420386</v>
      </c>
      <c r="BN58" s="84">
        <v>4.4820000000000002</v>
      </c>
      <c r="BO58" s="85">
        <v>253.42168674698792</v>
      </c>
      <c r="BP58" s="84">
        <v>14.717000000000001</v>
      </c>
      <c r="BQ58" s="85">
        <v>504.45878915539856</v>
      </c>
      <c r="BR58" s="84">
        <v>0</v>
      </c>
      <c r="BS58" s="85">
        <v>0</v>
      </c>
      <c r="BT58" s="84">
        <v>3.9E-2</v>
      </c>
      <c r="BU58" s="85">
        <v>828</v>
      </c>
    </row>
    <row r="59" spans="1:73" ht="12.95" customHeight="1">
      <c r="A59" s="83"/>
      <c r="B59" s="80" t="s">
        <v>89</v>
      </c>
      <c r="C59" s="19">
        <v>43</v>
      </c>
      <c r="D59" s="84">
        <v>0.63400000000000001</v>
      </c>
      <c r="E59" s="85">
        <v>1419.8091482649843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3.573</v>
      </c>
      <c r="S59" s="85">
        <v>949.0215505177722</v>
      </c>
      <c r="T59" s="84">
        <v>0</v>
      </c>
      <c r="U59" s="85">
        <v>0</v>
      </c>
      <c r="V59" s="84">
        <v>5.2999999999999999E-2</v>
      </c>
      <c r="W59" s="85">
        <v>651.66037735849056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0.109</v>
      </c>
      <c r="AE59" s="85">
        <v>749.61467889908249</v>
      </c>
      <c r="AF59" s="84">
        <v>0</v>
      </c>
      <c r="AG59" s="85">
        <v>0</v>
      </c>
      <c r="AH59" s="84">
        <v>105.742</v>
      </c>
      <c r="AI59" s="85">
        <v>95.764379338389674</v>
      </c>
      <c r="AJ59" s="84">
        <v>480.52199999999999</v>
      </c>
      <c r="AK59" s="85">
        <v>100.1852173261578</v>
      </c>
      <c r="AL59" s="84">
        <v>0</v>
      </c>
      <c r="AM59" s="85">
        <v>0</v>
      </c>
      <c r="AN59" s="84">
        <v>25.54</v>
      </c>
      <c r="AO59" s="85">
        <v>295.86256851996865</v>
      </c>
      <c r="AP59" s="84">
        <v>26.728000000000002</v>
      </c>
      <c r="AQ59" s="85">
        <v>97.72081712062257</v>
      </c>
      <c r="AR59" s="84">
        <v>32.485999999999997</v>
      </c>
      <c r="AS59" s="85">
        <v>129.73733300498677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7.0000000000000001E-3</v>
      </c>
      <c r="BE59" s="85">
        <v>1110.8571428571429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70.332999999999998</v>
      </c>
      <c r="BM59" s="85">
        <v>354.10316636571736</v>
      </c>
      <c r="BN59" s="84">
        <v>0.61599999999999999</v>
      </c>
      <c r="BO59" s="85">
        <v>520.39772727272725</v>
      </c>
      <c r="BP59" s="84">
        <v>2.3330000000000002</v>
      </c>
      <c r="BQ59" s="85">
        <v>1731.5383626232319</v>
      </c>
      <c r="BR59" s="84">
        <v>0</v>
      </c>
      <c r="BS59" s="85">
        <v>0</v>
      </c>
      <c r="BT59" s="84">
        <v>0.46500000000000002</v>
      </c>
      <c r="BU59" s="85">
        <v>2354.6559139784945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2.8000000000000001E-2</v>
      </c>
      <c r="AE60" s="85">
        <v>212.14285714285714</v>
      </c>
      <c r="AF60" s="84">
        <v>0</v>
      </c>
      <c r="AG60" s="85">
        <v>0</v>
      </c>
      <c r="AH60" s="84">
        <v>2320.683</v>
      </c>
      <c r="AI60" s="85">
        <v>63.668541976650843</v>
      </c>
      <c r="AJ60" s="84">
        <v>1422.644</v>
      </c>
      <c r="AK60" s="85">
        <v>109.59950064808905</v>
      </c>
      <c r="AL60" s="84">
        <v>0</v>
      </c>
      <c r="AM60" s="85">
        <v>0</v>
      </c>
      <c r="AN60" s="84">
        <v>663.71199999999999</v>
      </c>
      <c r="AO60" s="85">
        <v>92.484277819295116</v>
      </c>
      <c r="AP60" s="84">
        <v>90.724999999999994</v>
      </c>
      <c r="AQ60" s="85">
        <v>107.10224304216037</v>
      </c>
      <c r="AR60" s="84">
        <v>281.642</v>
      </c>
      <c r="AS60" s="85">
        <v>120.41843901122701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9.0419999999999998</v>
      </c>
      <c r="BM60" s="85">
        <v>242.73003760230037</v>
      </c>
      <c r="BN60" s="84">
        <v>0</v>
      </c>
      <c r="BO60" s="85">
        <v>0</v>
      </c>
      <c r="BP60" s="84">
        <v>1.2999999999999999E-2</v>
      </c>
      <c r="BQ60" s="85">
        <v>529.84615384615381</v>
      </c>
      <c r="BR60" s="84">
        <v>0</v>
      </c>
      <c r="BS60" s="85">
        <v>0</v>
      </c>
      <c r="BT60" s="84">
        <v>0</v>
      </c>
      <c r="BU60" s="85">
        <v>0</v>
      </c>
    </row>
    <row r="61" spans="1:73" ht="12.95" customHeight="1">
      <c r="A61" s="83"/>
      <c r="B61" s="80" t="s">
        <v>91</v>
      </c>
      <c r="C61" s="19">
        <v>45</v>
      </c>
      <c r="D61" s="84">
        <v>23.456</v>
      </c>
      <c r="E61" s="85">
        <v>1591.3300648021827</v>
      </c>
      <c r="F61" s="84">
        <v>0</v>
      </c>
      <c r="G61" s="85">
        <v>0</v>
      </c>
      <c r="H61" s="84">
        <v>0</v>
      </c>
      <c r="I61" s="85">
        <v>0</v>
      </c>
      <c r="J61" s="84">
        <v>0.91400000000000003</v>
      </c>
      <c r="K61" s="85">
        <v>743.36105032822752</v>
      </c>
      <c r="L61" s="84">
        <v>0</v>
      </c>
      <c r="M61" s="85">
        <v>0</v>
      </c>
      <c r="N61" s="84">
        <v>43.768999999999998</v>
      </c>
      <c r="O61" s="85">
        <v>938.9119468116703</v>
      </c>
      <c r="P61" s="84">
        <v>0</v>
      </c>
      <c r="Q61" s="85">
        <v>0</v>
      </c>
      <c r="R61" s="84">
        <v>0.53300000000000003</v>
      </c>
      <c r="S61" s="85">
        <v>1537.016885553471</v>
      </c>
      <c r="T61" s="84">
        <v>0</v>
      </c>
      <c r="U61" s="85">
        <v>0</v>
      </c>
      <c r="V61" s="84">
        <v>1.06</v>
      </c>
      <c r="W61" s="85">
        <v>885.34528301886792</v>
      </c>
      <c r="X61" s="84">
        <v>0</v>
      </c>
      <c r="Y61" s="85">
        <v>0</v>
      </c>
      <c r="Z61" s="84">
        <v>1.097</v>
      </c>
      <c r="AA61" s="85">
        <v>381.52415679124886</v>
      </c>
      <c r="AB61" s="84">
        <v>0</v>
      </c>
      <c r="AC61" s="85">
        <v>0</v>
      </c>
      <c r="AD61" s="84">
        <v>3.0459999999999998</v>
      </c>
      <c r="AE61" s="85">
        <v>294.99441891004597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0.13600000000000001</v>
      </c>
      <c r="AO61" s="85">
        <v>1072.9264705882354</v>
      </c>
      <c r="AP61" s="84">
        <v>1E-3</v>
      </c>
      <c r="AQ61" s="85">
        <v>238</v>
      </c>
      <c r="AR61" s="84">
        <v>0.107</v>
      </c>
      <c r="AS61" s="85">
        <v>210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3.9E-2</v>
      </c>
      <c r="BM61" s="85">
        <v>500.53846153846149</v>
      </c>
      <c r="BN61" s="84">
        <v>3.0000000000000001E-3</v>
      </c>
      <c r="BO61" s="85">
        <v>572.66666666666674</v>
      </c>
      <c r="BP61" s="84">
        <v>1.4999999999999999E-2</v>
      </c>
      <c r="BQ61" s="85">
        <v>1239.5333333333333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1.387</v>
      </c>
      <c r="M62" s="85">
        <v>101.93366979091564</v>
      </c>
      <c r="N62" s="84">
        <v>0</v>
      </c>
      <c r="O62" s="85">
        <v>0</v>
      </c>
      <c r="P62" s="84">
        <v>0</v>
      </c>
      <c r="Q62" s="85">
        <v>0</v>
      </c>
      <c r="R62" s="84">
        <v>3.242</v>
      </c>
      <c r="S62" s="85">
        <v>506.46236890808149</v>
      </c>
      <c r="T62" s="84">
        <v>448.24299999999999</v>
      </c>
      <c r="U62" s="85">
        <v>448.96683272242961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1.339</v>
      </c>
      <c r="AE62" s="85">
        <v>609.18073188946971</v>
      </c>
      <c r="AF62" s="84">
        <v>2298.2579999999998</v>
      </c>
      <c r="AG62" s="85">
        <v>302.0181907340255</v>
      </c>
      <c r="AH62" s="84">
        <v>210.6</v>
      </c>
      <c r="AI62" s="85">
        <v>101.45651471984804</v>
      </c>
      <c r="AJ62" s="84">
        <v>89.286000000000001</v>
      </c>
      <c r="AK62" s="85">
        <v>143.55929261026367</v>
      </c>
      <c r="AL62" s="84">
        <v>0</v>
      </c>
      <c r="AM62" s="85">
        <v>0</v>
      </c>
      <c r="AN62" s="84">
        <v>9.4380000000000006</v>
      </c>
      <c r="AO62" s="85">
        <v>268.86596736596738</v>
      </c>
      <c r="AP62" s="84">
        <v>0.41699999999999998</v>
      </c>
      <c r="AQ62" s="85">
        <v>177.43645083932853</v>
      </c>
      <c r="AR62" s="84">
        <v>792.55399999999997</v>
      </c>
      <c r="AS62" s="85">
        <v>148.43450036212045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7.4160000000000004</v>
      </c>
      <c r="BM62" s="85">
        <v>262.34843581445523</v>
      </c>
      <c r="BN62" s="84">
        <v>0</v>
      </c>
      <c r="BO62" s="85">
        <v>0</v>
      </c>
      <c r="BP62" s="84">
        <v>6.3E-2</v>
      </c>
      <c r="BQ62" s="85">
        <v>1038.2539682539682</v>
      </c>
      <c r="BR62" s="84">
        <v>0</v>
      </c>
      <c r="BS62" s="85">
        <v>0</v>
      </c>
      <c r="BT62" s="84">
        <v>2E-3</v>
      </c>
      <c r="BU62" s="85">
        <v>648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2.6419999999999999</v>
      </c>
      <c r="K64" s="85">
        <v>102.36373959121877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559.327</v>
      </c>
      <c r="U64" s="85">
        <v>452.4200101193041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68.096999999999994</v>
      </c>
      <c r="AE64" s="85">
        <v>286.28136334933993</v>
      </c>
      <c r="AF64" s="84">
        <v>3950.498</v>
      </c>
      <c r="AG64" s="85">
        <v>291.39803867765534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0</v>
      </c>
      <c r="AO64" s="85">
        <v>0</v>
      </c>
      <c r="AP64" s="84">
        <v>1.1499999999999999</v>
      </c>
      <c r="AQ64" s="85">
        <v>64.8</v>
      </c>
      <c r="AR64" s="84">
        <v>7.6999999999999999E-2</v>
      </c>
      <c r="AS64" s="85">
        <v>331.01298701298703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0.53100000000000003</v>
      </c>
      <c r="BM64" s="85">
        <v>834.22033898305085</v>
      </c>
      <c r="BN64" s="84">
        <v>0</v>
      </c>
      <c r="BO64" s="85">
        <v>0</v>
      </c>
      <c r="BP64" s="84">
        <v>3.5000000000000003E-2</v>
      </c>
      <c r="BQ64" s="85">
        <v>648.7714285714286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2.8929999999999998</v>
      </c>
      <c r="E65" s="85">
        <v>4076.4362253715867</v>
      </c>
      <c r="F65" s="84">
        <v>0</v>
      </c>
      <c r="G65" s="85">
        <v>0</v>
      </c>
      <c r="H65" s="84">
        <v>0</v>
      </c>
      <c r="I65" s="85">
        <v>0</v>
      </c>
      <c r="J65" s="84">
        <v>7.3310000000000004</v>
      </c>
      <c r="K65" s="85">
        <v>525.29668530896186</v>
      </c>
      <c r="L65" s="84">
        <v>0</v>
      </c>
      <c r="M65" s="85">
        <v>0</v>
      </c>
      <c r="N65" s="84">
        <v>3.097</v>
      </c>
      <c r="O65" s="85">
        <v>1762.3487245721667</v>
      </c>
      <c r="P65" s="84">
        <v>0</v>
      </c>
      <c r="Q65" s="85">
        <v>0</v>
      </c>
      <c r="R65" s="84">
        <v>43.070999999999998</v>
      </c>
      <c r="S65" s="85">
        <v>1212.5959462283206</v>
      </c>
      <c r="T65" s="84">
        <v>0</v>
      </c>
      <c r="U65" s="85">
        <v>0</v>
      </c>
      <c r="V65" s="84">
        <v>0.40400000000000003</v>
      </c>
      <c r="W65" s="85">
        <v>653.39851485148517</v>
      </c>
      <c r="X65" s="84">
        <v>0</v>
      </c>
      <c r="Y65" s="85">
        <v>0</v>
      </c>
      <c r="Z65" s="84">
        <v>2.2559999999999998</v>
      </c>
      <c r="AA65" s="85">
        <v>1020.5008865248227</v>
      </c>
      <c r="AB65" s="84">
        <v>0</v>
      </c>
      <c r="AC65" s="85">
        <v>0</v>
      </c>
      <c r="AD65" s="84">
        <v>460.21499999999997</v>
      </c>
      <c r="AE65" s="85">
        <v>330.69451669328464</v>
      </c>
      <c r="AF65" s="84">
        <v>0</v>
      </c>
      <c r="AG65" s="85">
        <v>0</v>
      </c>
      <c r="AH65" s="84">
        <v>2.0209999999999999</v>
      </c>
      <c r="AI65" s="85">
        <v>482.06679861454722</v>
      </c>
      <c r="AJ65" s="84">
        <v>0.623</v>
      </c>
      <c r="AK65" s="85">
        <v>335.76083467094702</v>
      </c>
      <c r="AL65" s="84">
        <v>0</v>
      </c>
      <c r="AM65" s="85">
        <v>0</v>
      </c>
      <c r="AN65" s="84">
        <v>21.367999999999999</v>
      </c>
      <c r="AO65" s="85">
        <v>474.69758517409207</v>
      </c>
      <c r="AP65" s="84">
        <v>4.2300000000000004</v>
      </c>
      <c r="AQ65" s="85">
        <v>440.23758865248226</v>
      </c>
      <c r="AR65" s="84">
        <v>16.721</v>
      </c>
      <c r="AS65" s="85">
        <v>371.14131929908501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80.519000000000005</v>
      </c>
      <c r="BM65" s="85">
        <v>1096.2421540257578</v>
      </c>
      <c r="BN65" s="84">
        <v>2.17</v>
      </c>
      <c r="BO65" s="85">
        <v>1103.0884792626728</v>
      </c>
      <c r="BP65" s="84">
        <v>7.8970000000000002</v>
      </c>
      <c r="BQ65" s="85">
        <v>880.6919083196151</v>
      </c>
      <c r="BR65" s="84">
        <v>0</v>
      </c>
      <c r="BS65" s="85">
        <v>0</v>
      </c>
      <c r="BT65" s="84">
        <v>0.82899999999999996</v>
      </c>
      <c r="BU65" s="85">
        <v>2312.6067551266588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83.953999999999994</v>
      </c>
      <c r="K66" s="85">
        <v>387.06233175310291</v>
      </c>
      <c r="L66" s="84">
        <v>0</v>
      </c>
      <c r="M66" s="85">
        <v>0</v>
      </c>
      <c r="N66" s="84">
        <v>8.6310000000000002</v>
      </c>
      <c r="O66" s="85">
        <v>1608.9467037423242</v>
      </c>
      <c r="P66" s="84">
        <v>0</v>
      </c>
      <c r="Q66" s="85">
        <v>0</v>
      </c>
      <c r="R66" s="84">
        <v>53.359000000000002</v>
      </c>
      <c r="S66" s="85">
        <v>809.35534773890072</v>
      </c>
      <c r="T66" s="84">
        <v>0</v>
      </c>
      <c r="U66" s="85">
        <v>0</v>
      </c>
      <c r="V66" s="84">
        <v>1.2999999999999999E-2</v>
      </c>
      <c r="W66" s="85">
        <v>355</v>
      </c>
      <c r="X66" s="84">
        <v>0</v>
      </c>
      <c r="Y66" s="85">
        <v>0</v>
      </c>
      <c r="Z66" s="84">
        <v>3.8610000000000002</v>
      </c>
      <c r="AA66" s="85">
        <v>924.6182336182336</v>
      </c>
      <c r="AB66" s="84">
        <v>0</v>
      </c>
      <c r="AC66" s="85">
        <v>0</v>
      </c>
      <c r="AD66" s="84">
        <v>1.357</v>
      </c>
      <c r="AE66" s="85">
        <v>348.9948415622697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0.159</v>
      </c>
      <c r="BM66" s="85">
        <v>596.74842767295604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CEA8C-A0EF-4C5A-B7BF-0EBB3CBCD912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44927</v>
      </c>
      <c r="F6" s="105">
        <v>44562</v>
      </c>
      <c r="G6" s="106" t="s">
        <v>135</v>
      </c>
      <c r="H6" s="104">
        <v>44927</v>
      </c>
      <c r="I6" s="105">
        <v>44562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3417.0630000000001</v>
      </c>
      <c r="F9" s="115">
        <v>3593.837</v>
      </c>
      <c r="G9" s="116">
        <f>IF(ISERR(E9/F9*100),"-",E9/F9*100)</f>
        <v>95.081190382312826</v>
      </c>
      <c r="H9" s="115">
        <v>2666.5342195915027</v>
      </c>
      <c r="I9" s="115">
        <v>2533.7221485003356</v>
      </c>
      <c r="J9" s="116">
        <f>IF(ISERR(H9/I9*100),"-",H9/I9*100)</f>
        <v>105.24177724735036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3906.4740000000002</v>
      </c>
      <c r="F11" s="115">
        <v>3875.047</v>
      </c>
      <c r="G11" s="116">
        <f>IF(ISERR(E11/F11*100),"-",E11/F11*100)</f>
        <v>100.81100951807811</v>
      </c>
      <c r="H11" s="115">
        <v>2053.9580434939539</v>
      </c>
      <c r="I11" s="115">
        <v>2426.1936358449329</v>
      </c>
      <c r="J11" s="116">
        <f>IF(ISERR(H11/I11*100),"-",H11/I11*100)</f>
        <v>84.657630501889187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21301.017</v>
      </c>
      <c r="F12" s="115">
        <v>10767.694</v>
      </c>
      <c r="G12" s="116">
        <f>IF(ISERR(E12/F12*100),"-",E12/F12*100)</f>
        <v>197.82338725450407</v>
      </c>
      <c r="H12" s="115">
        <v>461.54253325087711</v>
      </c>
      <c r="I12" s="115">
        <v>520.31704207047483</v>
      </c>
      <c r="J12" s="116">
        <f>IF(ISERR(H12/I12*100),"-",H12/I12*100)</f>
        <v>88.704096912582585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8258.0400000000009</v>
      </c>
      <c r="F13" s="115">
        <v>5409.259</v>
      </c>
      <c r="G13" s="116">
        <f>IF(ISERR(E13/F13*100),"-",E13/F13*100)</f>
        <v>152.66490290074853</v>
      </c>
      <c r="H13" s="115">
        <v>389.96501143128393</v>
      </c>
      <c r="I13" s="115">
        <v>507.95748438002317</v>
      </c>
      <c r="J13" s="116">
        <f>IF(ISERR(H13/I13*100),"-",H13/I13*100)</f>
        <v>76.771191177003232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1400.9929999999999</v>
      </c>
      <c r="F15" s="115">
        <v>1252.864</v>
      </c>
      <c r="G15" s="116">
        <f t="shared" ref="G14:G15" si="0">IF(ISERR(E15/F15*100),"-",E15/F15*100)</f>
        <v>111.82323061401715</v>
      </c>
      <c r="H15" s="115">
        <v>1679.7030905936003</v>
      </c>
      <c r="I15" s="115">
        <v>1818.4217887975071</v>
      </c>
      <c r="J15" s="116">
        <f t="shared" ref="J14:J15" si="1">IF(ISERR(H15/I15*100),"-",H15/I15*100)</f>
        <v>92.371478440343637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12596.516</v>
      </c>
      <c r="F16" s="115">
        <v>12379.915999999999</v>
      </c>
      <c r="G16" s="116">
        <f t="shared" ref="G16" si="2">IF(ISERR(E16/F16*100),"-",E16/F16*100)</f>
        <v>101.74960799410917</v>
      </c>
      <c r="H16" s="115">
        <v>1009.3671943893057</v>
      </c>
      <c r="I16" s="115">
        <v>1233.3198986164366</v>
      </c>
      <c r="J16" s="116">
        <f t="shared" ref="J16" si="3">IF(ISERR(H16/I16*100),"-",H16/I16*100)</f>
        <v>81.841474829169172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6473.5469999999996</v>
      </c>
      <c r="F17" s="115">
        <v>4301.28</v>
      </c>
      <c r="G17" s="116">
        <f t="shared" ref="G17" si="4">IF(ISERR(E17/F17*100),"-",E17/F17*100)</f>
        <v>150.50280381653835</v>
      </c>
      <c r="H17" s="115">
        <v>993.03787537187884</v>
      </c>
      <c r="I17" s="115">
        <v>1137.7151812948703</v>
      </c>
      <c r="J17" s="116">
        <f t="shared" ref="J17" si="5">IF(ISERR(H17/I17*100),"-",H17/I17*100)</f>
        <v>87.283521543737379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18323.925999999999</v>
      </c>
      <c r="F18" s="115">
        <v>18776.257000000001</v>
      </c>
      <c r="G18" s="116">
        <f t="shared" ref="G18" si="6">IF(ISERR(E18/F18*100),"-",E18/F18*100)</f>
        <v>97.590941581168167</v>
      </c>
      <c r="H18" s="115">
        <v>578.84019325334543</v>
      </c>
      <c r="I18" s="115">
        <v>616.58648584752541</v>
      </c>
      <c r="J18" s="116">
        <f t="shared" ref="J18" si="7">IF(ISERR(H18/I18*100),"-",H18/I18*100)</f>
        <v>93.878183602695088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390.94400000000002</v>
      </c>
      <c r="F19" s="115">
        <v>389.774</v>
      </c>
      <c r="G19" s="116">
        <f t="shared" ref="G19" si="8">IF(ISERR(E19/F19*100),"-",E19/F19*100)</f>
        <v>100.30017394695388</v>
      </c>
      <c r="H19" s="115">
        <v>806.29087541949752</v>
      </c>
      <c r="I19" s="115">
        <v>688.45947395157202</v>
      </c>
      <c r="J19" s="116">
        <f t="shared" ref="J19" si="9">IF(ISERR(H19/I19*100),"-",H19/I19*100)</f>
        <v>117.11522695614964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36.472000000000001</v>
      </c>
      <c r="F21" s="115">
        <v>89.242999999999995</v>
      </c>
      <c r="G21" s="116">
        <f t="shared" ref="G20:G21" si="10">IF(ISERR(E21/F21*100),"-",E21/F21*100)</f>
        <v>40.868191342738371</v>
      </c>
      <c r="H21" s="115">
        <v>882.24328251809607</v>
      </c>
      <c r="I21" s="115">
        <v>572.15065607386578</v>
      </c>
      <c r="J21" s="116">
        <f t="shared" ref="J20:J21" si="11">IF(ISERR(H21/I21*100),"-",H21/I21*100)</f>
        <v>154.19772277674303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2077.759</v>
      </c>
      <c r="F22" s="115">
        <v>1888.1969999999999</v>
      </c>
      <c r="G22" s="116">
        <f t="shared" ref="G22" si="12">IF(ISERR(E22/F22*100),"-",E22/F22*100)</f>
        <v>110.03931263528118</v>
      </c>
      <c r="H22" s="115">
        <v>1264.3860731682548</v>
      </c>
      <c r="I22" s="115">
        <v>1288.4807644541327</v>
      </c>
      <c r="J22" s="116">
        <f t="shared" ref="J22" si="13">IF(ISERR(H22/I22*100),"-",H22/I22*100)</f>
        <v>98.12999216204166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472.34899999999999</v>
      </c>
      <c r="F23" s="115">
        <v>531.5</v>
      </c>
      <c r="G23" s="116">
        <f t="shared" ref="G23" si="14">IF(ISERR(E23/F23*100),"-",E23/F23*100)</f>
        <v>88.870931326434615</v>
      </c>
      <c r="H23" s="115">
        <v>904.21548473692121</v>
      </c>
      <c r="I23" s="115">
        <v>1199.2644873000941</v>
      </c>
      <c r="J23" s="116">
        <f t="shared" ref="J23" si="15">IF(ISERR(H23/I23*100),"-",H23/I23*100)</f>
        <v>75.39750357926323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48505.457999999999</v>
      </c>
      <c r="F24" s="115">
        <v>29206.819</v>
      </c>
      <c r="G24" s="116">
        <f t="shared" ref="G24" si="16">IF(ISERR(E24/F24*100),"-",E24/F24*100)</f>
        <v>166.0757989427058</v>
      </c>
      <c r="H24" s="115">
        <v>374.87660732942675</v>
      </c>
      <c r="I24" s="115">
        <v>405.11248116407336</v>
      </c>
      <c r="J24" s="116">
        <f t="shared" ref="J24" si="17">IF(ISERR(H24/I24*100),"-",H24/I24*100)</f>
        <v>92.536425007749671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125694.12</v>
      </c>
      <c r="F25" s="115">
        <v>129812.151</v>
      </c>
      <c r="G25" s="116">
        <f t="shared" ref="G25" si="18">IF(ISERR(E25/F25*100),"-",E25/F25*100)</f>
        <v>96.827699896907177</v>
      </c>
      <c r="H25" s="115">
        <v>320.75634643848093</v>
      </c>
      <c r="I25" s="115">
        <v>257.98837868421117</v>
      </c>
      <c r="J25" s="116">
        <f t="shared" ref="J25" si="19">IF(ISERR(H25/I25*100),"-",H25/I25*100)</f>
        <v>124.32976557874356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514523.26199999999</v>
      </c>
      <c r="F27" s="115">
        <v>490882.103</v>
      </c>
      <c r="G27" s="116">
        <f t="shared" ref="G26:G27" si="20">IF(ISERR(E27/F27*100),"-",E27/F27*100)</f>
        <v>104.81605641263316</v>
      </c>
      <c r="H27" s="115">
        <v>71.501847312007442</v>
      </c>
      <c r="I27" s="115">
        <v>44.225342428098259</v>
      </c>
      <c r="J27" s="116">
        <f t="shared" ref="J26:J27" si="21">IF(ISERR(H27/I27*100),"-",H27/I27*100)</f>
        <v>161.6761869696214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49228.635999999999</v>
      </c>
      <c r="F28" s="115">
        <v>34472.552000000003</v>
      </c>
      <c r="G28" s="116">
        <f t="shared" ref="G28" si="22">IF(ISERR(E28/F28*100),"-",E28/F28*100)</f>
        <v>142.80531363039205</v>
      </c>
      <c r="H28" s="115">
        <v>98.158139157054848</v>
      </c>
      <c r="I28" s="115">
        <v>60.706777090364533</v>
      </c>
      <c r="J28" s="116">
        <f t="shared" ref="J28" si="23">IF(ISERR(H28/I28*100),"-",H28/I28*100)</f>
        <v>161.69222591234325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7948.1440000000002</v>
      </c>
      <c r="F29" s="115">
        <v>7436.04</v>
      </c>
      <c r="G29" s="116">
        <f t="shared" ref="G29" si="24">IF(ISERR(E29/F29*100),"-",E29/F29*100)</f>
        <v>106.88678382579975</v>
      </c>
      <c r="H29" s="115">
        <v>88.358668136863145</v>
      </c>
      <c r="I29" s="115">
        <v>42.449360277782262</v>
      </c>
      <c r="J29" s="116">
        <f t="shared" ref="J29" si="25">IF(ISERR(H29/I29*100),"-",H29/I29*100)</f>
        <v>208.15076495536621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54523.73</v>
      </c>
      <c r="F30" s="115">
        <v>66066.879000000001</v>
      </c>
      <c r="G30" s="116">
        <f t="shared" ref="G30" si="26">IF(ISERR(E30/F30*100),"-",E30/F30*100)</f>
        <v>82.528084912259899</v>
      </c>
      <c r="H30" s="115">
        <v>276.1180858316186</v>
      </c>
      <c r="I30" s="115">
        <v>206.37975211452019</v>
      </c>
      <c r="J30" s="116">
        <f t="shared" ref="J30" si="27">IF(ISERR(H30/I30*100),"-",H30/I30*100)</f>
        <v>133.79126731308438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6275.7830000000004</v>
      </c>
      <c r="F31" s="115">
        <v>6677.2380000000003</v>
      </c>
      <c r="G31" s="116">
        <f t="shared" ref="G31" si="28">IF(ISERR(E31/F31*100),"-",E31/F31*100)</f>
        <v>93.98770869032974</v>
      </c>
      <c r="H31" s="115">
        <v>147.3799232701322</v>
      </c>
      <c r="I31" s="115">
        <v>104.64234852793925</v>
      </c>
      <c r="J31" s="116">
        <f t="shared" ref="J31" si="29">IF(ISERR(H31/I31*100),"-",H31/I31*100)</f>
        <v>140.84156686409054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156869.62400000001</v>
      </c>
      <c r="F33" s="115">
        <v>177582.79300000001</v>
      </c>
      <c r="G33" s="116">
        <f t="shared" ref="G32:G33" si="30">IF(ISERR(E33/F33*100),"-",E33/F33*100)</f>
        <v>88.336049540565568</v>
      </c>
      <c r="H33" s="115">
        <v>128.2010839969885</v>
      </c>
      <c r="I33" s="115">
        <v>114.91309890592835</v>
      </c>
      <c r="J33" s="116">
        <f t="shared" ref="J32:J33" si="31">IF(ISERR(H33/I33*100),"-",H33/I33*100)</f>
        <v>111.56350774417643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13360.704</v>
      </c>
      <c r="F34" s="115">
        <v>9573.8510000000006</v>
      </c>
      <c r="G34" s="116">
        <f t="shared" ref="G34" si="32">IF(ISERR(E34/F34*100),"-",E34/F34*100)</f>
        <v>139.55412508508854</v>
      </c>
      <c r="H34" s="115">
        <v>489.92879020446821</v>
      </c>
      <c r="I34" s="115">
        <v>626.84057815397375</v>
      </c>
      <c r="J34" s="116">
        <f t="shared" ref="J34" si="33">IF(ISERR(H34/I34*100),"-",H34/I34*100)</f>
        <v>78.158435697844169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23064.97</v>
      </c>
      <c r="F35" s="115">
        <v>24491.552</v>
      </c>
      <c r="G35" s="116">
        <f t="shared" ref="G35" si="34">IF(ISERR(E35/F35*100),"-",E35/F35*100)</f>
        <v>94.175207843096274</v>
      </c>
      <c r="H35" s="115">
        <v>241.46908424333523</v>
      </c>
      <c r="I35" s="115">
        <v>235.41947427423139</v>
      </c>
      <c r="J35" s="116">
        <f t="shared" ref="J35" si="35">IF(ISERR(H35/I35*100),"-",H35/I35*100)</f>
        <v>102.56971518085069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65922.842000000004</v>
      </c>
      <c r="F36" s="115">
        <v>97869.455000000002</v>
      </c>
      <c r="G36" s="116">
        <f t="shared" ref="G36" si="36">IF(ISERR(E36/F36*100),"-",E36/F36*100)</f>
        <v>67.357933075237824</v>
      </c>
      <c r="H36" s="115">
        <v>62.801438248065814</v>
      </c>
      <c r="I36" s="115">
        <v>57.550105392944104</v>
      </c>
      <c r="J36" s="116">
        <f t="shared" ref="J36" si="37">IF(ISERR(H36/I36*100),"-",H36/I36*100)</f>
        <v>109.12480145651575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16166.396000000001</v>
      </c>
      <c r="F39" s="115">
        <v>14385.078</v>
      </c>
      <c r="G39" s="116">
        <f t="shared" ref="G38:G39" si="40">IF(ISERR(E39/F39*100),"-",E39/F39*100)</f>
        <v>112.38309587198626</v>
      </c>
      <c r="H39" s="115">
        <v>107.72789804233423</v>
      </c>
      <c r="I39" s="115">
        <v>59.391029579401653</v>
      </c>
      <c r="J39" s="116">
        <f t="shared" ref="J38:J39" si="41">IF(ISERR(H39/I39*100),"-",H39/I39*100)</f>
        <v>181.38749034197085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8076.9589999999998</v>
      </c>
      <c r="F40" s="115">
        <v>7344.2370000000001</v>
      </c>
      <c r="G40" s="116">
        <f t="shared" ref="G40" si="42">IF(ISERR(E40/F40*100),"-",E40/F40*100)</f>
        <v>109.97682945144606</v>
      </c>
      <c r="H40" s="115">
        <v>909.03416260996255</v>
      </c>
      <c r="I40" s="115">
        <v>780.75256272367028</v>
      </c>
      <c r="J40" s="116">
        <f t="shared" ref="J40" si="43">IF(ISERR(H40/I40*100),"-",H40/I40*100)</f>
        <v>116.43050641278454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1141.2719999999999</v>
      </c>
      <c r="F41" s="115">
        <v>2662.422</v>
      </c>
      <c r="G41" s="116">
        <f t="shared" ref="G41" si="44">IF(ISERR(E41/F41*100),"-",E41/F41*100)</f>
        <v>42.865931847017485</v>
      </c>
      <c r="H41" s="115">
        <v>1514.2031207284504</v>
      </c>
      <c r="I41" s="115">
        <v>1032.4145004060213</v>
      </c>
      <c r="J41" s="116">
        <f t="shared" ref="J41" si="45">IF(ISERR(H41/I41*100),"-",H41/I41*100)</f>
        <v>146.66620045853233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17.065000000000001</v>
      </c>
      <c r="F42" s="115">
        <v>8.4870000000000001</v>
      </c>
      <c r="G42" s="116">
        <f t="shared" ref="G42" si="46">IF(ISERR(E42/F42*100),"-",E42/F42*100)</f>
        <v>201.07222811358548</v>
      </c>
      <c r="H42" s="115">
        <v>314.73108702021682</v>
      </c>
      <c r="I42" s="115">
        <v>231.23376929421465</v>
      </c>
      <c r="J42" s="116">
        <f t="shared" ref="J42" si="47">IF(ISERR(H42/I42*100),"-",H42/I42*100)</f>
        <v>136.10948261616699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2675.78</v>
      </c>
      <c r="F43" s="115">
        <v>2828.4180000000001</v>
      </c>
      <c r="G43" s="116">
        <f t="shared" ref="G43" si="48">IF(ISERR(E43/F43*100),"-",E43/F43*100)</f>
        <v>94.60341434681861</v>
      </c>
      <c r="H43" s="115">
        <v>966.15552698652357</v>
      </c>
      <c r="I43" s="115">
        <v>969.70937746825257</v>
      </c>
      <c r="J43" s="116">
        <f t="shared" ref="J43" si="49">IF(ISERR(H43/I43*100),"-",H43/I43*100)</f>
        <v>99.6335138584503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28967.780999999999</v>
      </c>
      <c r="F45" s="115">
        <v>32861.466</v>
      </c>
      <c r="G45" s="116">
        <f t="shared" ref="G44:G45" si="50">IF(ISERR(E45/F45*100),"-",E45/F45*100)</f>
        <v>88.151213339051878</v>
      </c>
      <c r="H45" s="115">
        <v>335.8247636572508</v>
      </c>
      <c r="I45" s="115">
        <v>274.41479363702155</v>
      </c>
      <c r="J45" s="116">
        <f t="shared" ref="J44:J45" si="51">IF(ISERR(H45/I45*100),"-",H45/I45*100)</f>
        <v>122.37852019795203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6628.0730000000003</v>
      </c>
      <c r="F46" s="115">
        <v>7865.2950000000001</v>
      </c>
      <c r="G46" s="116">
        <f t="shared" ref="G46" si="52">IF(ISERR(E46/F46*100),"-",E46/F46*100)</f>
        <v>84.269858918196974</v>
      </c>
      <c r="H46" s="115">
        <v>269.53700162928197</v>
      </c>
      <c r="I46" s="115">
        <v>229.49838766378119</v>
      </c>
      <c r="J46" s="116">
        <f t="shared" ref="J46" si="53">IF(ISERR(H46/I46*100),"-",H46/I46*100)</f>
        <v>117.44614172373097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2714.3150000000001</v>
      </c>
      <c r="F47" s="115">
        <v>4144.0020000000004</v>
      </c>
      <c r="G47" s="116">
        <f t="shared" ref="G47" si="54">IF(ISERR(E47/F47*100),"-",E47/F47*100)</f>
        <v>65.499847731733723</v>
      </c>
      <c r="H47" s="115">
        <v>740.64428336431104</v>
      </c>
      <c r="I47" s="115">
        <v>517.82133309781216</v>
      </c>
      <c r="J47" s="116">
        <f t="shared" ref="J47" si="55">IF(ISERR(H47/I47*100),"-",H47/I47*100)</f>
        <v>143.0308556299687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55.298000000000002</v>
      </c>
      <c r="F48" s="115">
        <v>61.228999999999999</v>
      </c>
      <c r="G48" s="116">
        <f t="shared" ref="G48" si="56">IF(ISERR(E48/F48*100),"-",E48/F48*100)</f>
        <v>90.313413578533059</v>
      </c>
      <c r="H48" s="115">
        <v>1588.059152229737</v>
      </c>
      <c r="I48" s="115">
        <v>2124.2255140537982</v>
      </c>
      <c r="J48" s="116">
        <f t="shared" ref="J48" si="57">IF(ISERR(H48/I48*100),"-",H48/I48*100)</f>
        <v>74.759442522613341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3028.0549999999998</v>
      </c>
      <c r="F49" s="115">
        <v>2841.2069999999999</v>
      </c>
      <c r="G49" s="116">
        <f t="shared" ref="G49" si="58">IF(ISERR(E49/F49*100),"-",E49/F49*100)</f>
        <v>106.57635997658741</v>
      </c>
      <c r="H49" s="115">
        <v>1050.5866917873025</v>
      </c>
      <c r="I49" s="115">
        <v>837.53785204668293</v>
      </c>
      <c r="J49" s="116">
        <f t="shared" ref="J49" si="59">IF(ISERR(H49/I49*100),"-",H49/I49*100)</f>
        <v>125.43751774561522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2024-05-29T05:42:21Z</dcterms:created>
  <dcterms:modified xsi:type="dcterms:W3CDTF">2024-05-29T05:42:28Z</dcterms:modified>
</cp:coreProperties>
</file>