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3\month\"/>
    </mc:Choice>
  </mc:AlternateContent>
  <xr:revisionPtr revIDLastSave="0" documentId="8_{24495B14-7BE8-41E6-BAE8-4396662E6292}" xr6:coauthVersionLast="36" xr6:coauthVersionMax="36" xr10:uidLastSave="{00000000-0000-0000-0000-000000000000}"/>
  <bookViews>
    <workbookView xWindow="0" yWindow="0" windowWidth="28800" windowHeight="11760" xr2:uid="{2EED0A9E-7460-4C25-8BF9-BE116CCD099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<sst xmlns="http://schemas.openxmlformats.org/spreadsheetml/2006/main" count="249" uniqueCount="139">
  <si>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</si>
  <si>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</si>
  <si>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</si>
  <si>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</si>
  <si>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</si>
  <si>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</si>
  <si>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</si>
  <si>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</si>
  <si>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</si>
  <si>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</si>
  <si>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</si>
  <si>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</si>
  <si>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</si>
  <si>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</si>
  <si>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</si>
  <si>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</si>
  <si>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</si>
  <si>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</si>
  <si>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</si>
  <si>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</si>
  <si>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</si>
  <si>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</si>
  <si>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</si>
  <si>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</si>
  <si>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</si>
  <si>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</si>
  <si>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</si>
  <si>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</si>
  <si>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</si>
  <si>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</si>
  <si>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</si>
  <si>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</si>
  <si>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</si>
  <si>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</si>
  <si>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</si>
  <si>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</si>
  <si>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</si>
  <si>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</si>
  <si>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</si>
  <si>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</si>
  <si>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</si>
  <si>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</si>
  <si>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</si>
  <si>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</si>
  <si>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</si>
  <si>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</si>
  <si>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</si>
  <si>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</si>
  <si>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</si>
  <si>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</si>
  <si>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</si>
  <si>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</si>
  <si>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</si>
  <si>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</si>
  <si>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</si>
  <si>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</si>
  <si>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</si>
  <si>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</si>
  <si>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</si>
  <si>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</si>
  <si>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</si>
  <si>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</si>
  <si>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</si>
  <si>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</si>
  <si>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</si>
  <si>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</si>
  <si>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</si>
  <si>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</si>
  <si>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</si>
  <si>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</si>
  <si>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</si>
  <si>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</si>
  <si>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</si>
  <si>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</si>
  <si>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</si>
  <si>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</si>
  <si>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</si>
  <si>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</si>
  <si>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</si>
  <si>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</si>
  <si>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</si>
  <si>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</si>
  <si>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</si>
  <si>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</si>
  <si>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</si>
  <si>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</si>
  <si>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</si>
  <si>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</si>
  <si>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</si>
  <si>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</si>
  <si>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</si>
  <si>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</si>
  <si>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</si>
  <si>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</si>
  <si>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</si>
  <si>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</si>
  <si>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</si>
  <si>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</si>
  <si>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</si>
  <si>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</si>
  <si>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</si>
  <si>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</si>
  <si>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</si>
  <si>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</si>
  <si>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</si>
  <si>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</si>
  <si>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</si>
  <si>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</si>
  <si>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</si>
  <si>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</si>
  <si>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</si>
  <si>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</si>
  <si>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</si>
  <si>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</si>
  <si>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</si>
  <si>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</si>
  <si>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</si>
  <si>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</si>
  <si>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</si>
  <si>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</si>
  <si>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</si>
  <si>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</si>
  <si>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</si>
  <si>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</si>
  <si>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</si>
  <si>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</si>
  <si>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</si>
  <si>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</si>
  <si>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</si>
  <si>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</si>
  <si>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</si>
  <si>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</si>
  <si>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</si>
  <si>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</si>
  <si>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</si>
  <si>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</si>
  <si>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1月～11月</t>
    <phoneticPr fontId="8"/>
  </si>
  <si>
    <t>同期比</t>
  </si>
  <si>
    <t xml:space="preserve">％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</si>
</sst>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34549187-E9F6-4114-A1CF-0BDF4BD1EE3A}"/>
    <cellStyle name="標準_月別結果表" xfId="1" xr:uid="{7F9DDD83-65B7-4BE6-AFC4-A9F7B4B073F9}"/>
    <cellStyle name="標準_新出力帳票集「変更後」" xfId="3" xr:uid="{C75B45F2-63CC-4364-85DD-4E9E3E4A07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8E62665-D30E-44B7-8639-AD346DECDE8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6343361-181E-4C0F-9567-732168E342E2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87DA2C6-EE57-48BE-B279-9705E703D9BD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E319-04EF-4625-BE4B-A47524B2FA77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44866</v>
      </c>
      <c r="B12" s="36">
        <v>44866</v>
      </c>
      <c r="C12" s="37">
        <v>44866</v>
      </c>
      <c r="D12" s="38">
        <v>14.022</v>
      </c>
      <c r="E12" s="38">
        <v>0</v>
      </c>
      <c r="F12" s="38">
        <v>370.51</v>
      </c>
      <c r="G12" s="38">
        <v>665.45100000000002</v>
      </c>
      <c r="H12" s="38">
        <v>329.24599999999998</v>
      </c>
      <c r="I12" s="38">
        <v>461.10500000000002</v>
      </c>
      <c r="J12" s="38">
        <v>940.34799999999996</v>
      </c>
      <c r="K12" s="38">
        <v>203.214</v>
      </c>
      <c r="L12" s="38">
        <v>976.78</v>
      </c>
      <c r="M12" s="38">
        <v>56.408000000000001</v>
      </c>
      <c r="N12" s="38">
        <v>0.43099999999999999</v>
      </c>
      <c r="O12" s="38">
        <v>182.86099999999999</v>
      </c>
      <c r="P12" s="38">
        <v>22.186</v>
      </c>
      <c r="Q12" s="38">
        <v>1669.2850000000001</v>
      </c>
      <c r="R12" s="38">
        <v>14922.661</v>
      </c>
      <c r="S12" s="38">
        <v>2066.7979999999998</v>
      </c>
      <c r="T12" s="38">
        <v>2734.3829999999998</v>
      </c>
      <c r="U12" s="38">
        <v>331.80099999999999</v>
      </c>
      <c r="V12" s="38">
        <v>7022.8050000000003</v>
      </c>
      <c r="W12" s="38">
        <v>2677.9250000000002</v>
      </c>
      <c r="X12" s="38">
        <v>21362.376</v>
      </c>
      <c r="Y12" s="38">
        <v>5836.3879999999999</v>
      </c>
      <c r="Z12" s="38">
        <v>4878.6549999999997</v>
      </c>
      <c r="AA12" s="38">
        <v>8048.5590000000002</v>
      </c>
      <c r="AB12" s="38">
        <v>0</v>
      </c>
      <c r="AC12" s="38">
        <v>1705.2429999999999</v>
      </c>
      <c r="AD12" s="38">
        <v>1227.2850000000001</v>
      </c>
      <c r="AE12" s="38">
        <v>753.76</v>
      </c>
      <c r="AF12" s="38">
        <v>0.33700000000000002</v>
      </c>
      <c r="AG12" s="38">
        <v>4</v>
      </c>
      <c r="AH12" s="38">
        <v>4920.4859999999999</v>
      </c>
      <c r="AI12" s="38">
        <v>1262.665</v>
      </c>
      <c r="AJ12" s="38">
        <v>330.66800000000001</v>
      </c>
      <c r="AK12" s="38">
        <v>11.188000000000001</v>
      </c>
      <c r="AL12" s="38">
        <v>326.39600000000002</v>
      </c>
    </row>
    <row r="13" spans="1:38" ht="15.95" customHeight="1">
      <c r="A13" s="35">
        <v>44896</v>
      </c>
      <c r="B13" s="36">
        <v>44896</v>
      </c>
      <c r="C13" s="37">
        <v>44896</v>
      </c>
      <c r="D13" s="38">
        <v>93.941999999999993</v>
      </c>
      <c r="E13" s="38">
        <v>0</v>
      </c>
      <c r="F13" s="38">
        <v>446.33300000000003</v>
      </c>
      <c r="G13" s="38">
        <v>1050.2239999999999</v>
      </c>
      <c r="H13" s="38">
        <v>330.89100000000002</v>
      </c>
      <c r="I13" s="38">
        <v>299.62400000000002</v>
      </c>
      <c r="J13" s="38">
        <v>864.16399999999999</v>
      </c>
      <c r="K13" s="38">
        <v>195.68799999999999</v>
      </c>
      <c r="L13" s="38">
        <v>4207.0140000000001</v>
      </c>
      <c r="M13" s="38">
        <v>52.536000000000001</v>
      </c>
      <c r="N13" s="38">
        <v>1.3220000000000001</v>
      </c>
      <c r="O13" s="38">
        <v>237.095</v>
      </c>
      <c r="P13" s="38">
        <v>12.156000000000001</v>
      </c>
      <c r="Q13" s="38">
        <v>339.10399999999998</v>
      </c>
      <c r="R13" s="38">
        <v>12681.597</v>
      </c>
      <c r="S13" s="38">
        <v>2778.2489999999998</v>
      </c>
      <c r="T13" s="38">
        <v>765.28700000000003</v>
      </c>
      <c r="U13" s="38">
        <v>101.47</v>
      </c>
      <c r="V13" s="38">
        <v>5206.0940000000001</v>
      </c>
      <c r="W13" s="38">
        <v>1015.384</v>
      </c>
      <c r="X13" s="38">
        <v>25591.19</v>
      </c>
      <c r="Y13" s="38">
        <v>34.646999999999998</v>
      </c>
      <c r="Z13" s="38">
        <v>3162.33</v>
      </c>
      <c r="AA13" s="38">
        <v>4921.6239999999998</v>
      </c>
      <c r="AB13" s="38">
        <v>0</v>
      </c>
      <c r="AC13" s="38">
        <v>566.35900000000004</v>
      </c>
      <c r="AD13" s="38">
        <v>394.34699999999998</v>
      </c>
      <c r="AE13" s="38">
        <v>492.46499999999997</v>
      </c>
      <c r="AF13" s="38">
        <v>7.8E-2</v>
      </c>
      <c r="AG13" s="38">
        <v>33</v>
      </c>
      <c r="AH13" s="38">
        <v>1904.7570000000001</v>
      </c>
      <c r="AI13" s="38">
        <v>691.54300000000001</v>
      </c>
      <c r="AJ13" s="38">
        <v>199.51900000000001</v>
      </c>
      <c r="AK13" s="38">
        <v>11.148999999999999</v>
      </c>
      <c r="AL13" s="38">
        <v>368.858</v>
      </c>
    </row>
    <row r="14" spans="1:38" ht="15.95" customHeight="1">
      <c r="A14" s="35">
        <v>44927</v>
      </c>
      <c r="B14" s="36">
        <v>44927</v>
      </c>
      <c r="C14" s="37">
        <v>44927</v>
      </c>
      <c r="D14" s="38">
        <v>190.10400000000001</v>
      </c>
      <c r="E14" s="38">
        <v>0</v>
      </c>
      <c r="F14" s="38">
        <v>318.15899999999999</v>
      </c>
      <c r="G14" s="38">
        <v>1518.912</v>
      </c>
      <c r="H14" s="38">
        <v>483.18900000000002</v>
      </c>
      <c r="I14" s="38">
        <v>195.19399999999999</v>
      </c>
      <c r="J14" s="38">
        <v>1139.325</v>
      </c>
      <c r="K14" s="38">
        <v>271.50799999999998</v>
      </c>
      <c r="L14" s="38">
        <v>1484.7239999999999</v>
      </c>
      <c r="M14" s="38">
        <v>36.258000000000003</v>
      </c>
      <c r="N14" s="38">
        <v>0.16700000000000001</v>
      </c>
      <c r="O14" s="38">
        <v>278.95499999999998</v>
      </c>
      <c r="P14" s="38">
        <v>24.715</v>
      </c>
      <c r="Q14" s="38">
        <v>110.795</v>
      </c>
      <c r="R14" s="38">
        <v>13586.534</v>
      </c>
      <c r="S14" s="38">
        <v>31584.244999999999</v>
      </c>
      <c r="T14" s="38">
        <v>837.20399999999995</v>
      </c>
      <c r="U14" s="38">
        <v>34.868000000000002</v>
      </c>
      <c r="V14" s="38">
        <v>3455.5889999999999</v>
      </c>
      <c r="W14" s="38">
        <v>997.52599999999995</v>
      </c>
      <c r="X14" s="38">
        <v>31679.767</v>
      </c>
      <c r="Y14" s="38">
        <v>0.38</v>
      </c>
      <c r="Z14" s="38">
        <v>5362.3249999999998</v>
      </c>
      <c r="AA14" s="38">
        <v>10064.173000000001</v>
      </c>
      <c r="AB14" s="38">
        <v>0</v>
      </c>
      <c r="AC14" s="38">
        <v>481.34500000000003</v>
      </c>
      <c r="AD14" s="38">
        <v>298.34800000000001</v>
      </c>
      <c r="AE14" s="38">
        <v>10</v>
      </c>
      <c r="AF14" s="38">
        <v>0.59099999999999997</v>
      </c>
      <c r="AG14" s="38">
        <v>28</v>
      </c>
      <c r="AH14" s="38">
        <v>2201.759</v>
      </c>
      <c r="AI14" s="38">
        <v>560.93399999999997</v>
      </c>
      <c r="AJ14" s="38">
        <v>110.468</v>
      </c>
      <c r="AK14" s="38">
        <v>12.085000000000001</v>
      </c>
      <c r="AL14" s="38">
        <v>283.78800000000001</v>
      </c>
    </row>
    <row r="15" spans="1:38" ht="15.95" customHeight="1">
      <c r="A15" s="35"/>
      <c r="B15" s="36"/>
      <c r="C15" s="37">
        <v>44958</v>
      </c>
      <c r="D15" s="38">
        <v>142.197</v>
      </c>
      <c r="E15" s="38">
        <v>0</v>
      </c>
      <c r="F15" s="38">
        <v>528.34900000000005</v>
      </c>
      <c r="G15" s="38">
        <v>1933.1769999999999</v>
      </c>
      <c r="H15" s="38">
        <v>459.214</v>
      </c>
      <c r="I15" s="38">
        <v>115.155</v>
      </c>
      <c r="J15" s="38">
        <v>1458.1110000000001</v>
      </c>
      <c r="K15" s="38">
        <v>351.23700000000002</v>
      </c>
      <c r="L15" s="38">
        <v>1051.876</v>
      </c>
      <c r="M15" s="38">
        <v>72.980999999999995</v>
      </c>
      <c r="N15" s="38">
        <v>2</v>
      </c>
      <c r="O15" s="38">
        <v>216.46</v>
      </c>
      <c r="P15" s="38">
        <v>37</v>
      </c>
      <c r="Q15" s="38">
        <v>483.27300000000002</v>
      </c>
      <c r="R15" s="38">
        <v>9307.3590000000004</v>
      </c>
      <c r="S15" s="38">
        <v>66955.659</v>
      </c>
      <c r="T15" s="38">
        <v>1923.4179999999999</v>
      </c>
      <c r="U15" s="38">
        <v>186.35499999999999</v>
      </c>
      <c r="V15" s="38">
        <v>5803.598</v>
      </c>
      <c r="W15" s="38">
        <v>1777.8340000000001</v>
      </c>
      <c r="X15" s="38">
        <v>12637.93</v>
      </c>
      <c r="Y15" s="38">
        <v>0.52</v>
      </c>
      <c r="Z15" s="38">
        <v>4597.183</v>
      </c>
      <c r="AA15" s="38">
        <v>4620.7790000000005</v>
      </c>
      <c r="AB15" s="38">
        <v>0</v>
      </c>
      <c r="AC15" s="38">
        <v>1009.0359999999999</v>
      </c>
      <c r="AD15" s="38">
        <v>152.89500000000001</v>
      </c>
      <c r="AE15" s="38">
        <v>55.816000000000003</v>
      </c>
      <c r="AF15" s="38">
        <v>1.7769999999999999</v>
      </c>
      <c r="AG15" s="38">
        <v>16</v>
      </c>
      <c r="AH15" s="38">
        <v>1422.27</v>
      </c>
      <c r="AI15" s="38">
        <v>781.65899999999999</v>
      </c>
      <c r="AJ15" s="38">
        <v>163.98400000000001</v>
      </c>
      <c r="AK15" s="38">
        <v>11.304</v>
      </c>
      <c r="AL15" s="38">
        <v>118.304</v>
      </c>
    </row>
    <row r="16" spans="1:38" ht="15.95" customHeight="1">
      <c r="A16" s="35"/>
      <c r="B16" s="36"/>
      <c r="C16" s="37">
        <v>44986</v>
      </c>
      <c r="D16" s="38">
        <v>229.13499999999999</v>
      </c>
      <c r="E16" s="38">
        <v>0</v>
      </c>
      <c r="F16" s="38">
        <v>223.29599999999999</v>
      </c>
      <c r="G16" s="38">
        <v>1665.722</v>
      </c>
      <c r="H16" s="38">
        <v>298.976</v>
      </c>
      <c r="I16" s="38">
        <v>125.48399999999999</v>
      </c>
      <c r="J16" s="38">
        <v>1433.2750000000001</v>
      </c>
      <c r="K16" s="38">
        <v>450.34399999999999</v>
      </c>
      <c r="L16" s="38">
        <v>1716.076</v>
      </c>
      <c r="M16" s="38">
        <v>78.900000000000006</v>
      </c>
      <c r="N16" s="38">
        <v>1.762</v>
      </c>
      <c r="O16" s="38">
        <v>214.36</v>
      </c>
      <c r="P16" s="38">
        <v>36.69</v>
      </c>
      <c r="Q16" s="38">
        <v>1884.075</v>
      </c>
      <c r="R16" s="38">
        <v>17750.127</v>
      </c>
      <c r="S16" s="38">
        <v>81413.975999999995</v>
      </c>
      <c r="T16" s="38">
        <v>2745.1559999999999</v>
      </c>
      <c r="U16" s="38">
        <v>464.87700000000001</v>
      </c>
      <c r="V16" s="38">
        <v>3629.8719999999998</v>
      </c>
      <c r="W16" s="38">
        <v>1146.365</v>
      </c>
      <c r="X16" s="38">
        <v>11433.999</v>
      </c>
      <c r="Y16" s="38">
        <v>0</v>
      </c>
      <c r="Z16" s="38">
        <v>3533.4079999999999</v>
      </c>
      <c r="AA16" s="38">
        <v>4889.9799999999996</v>
      </c>
      <c r="AB16" s="38">
        <v>0</v>
      </c>
      <c r="AC16" s="38">
        <v>1051.7270000000001</v>
      </c>
      <c r="AD16" s="38">
        <v>250.65700000000001</v>
      </c>
      <c r="AE16" s="38">
        <v>206.56800000000001</v>
      </c>
      <c r="AF16" s="38">
        <v>5.2389999999999999</v>
      </c>
      <c r="AG16" s="38">
        <v>2</v>
      </c>
      <c r="AH16" s="38">
        <v>2828.152</v>
      </c>
      <c r="AI16" s="38">
        <v>832.96400000000006</v>
      </c>
      <c r="AJ16" s="38">
        <v>397.64699999999999</v>
      </c>
      <c r="AK16" s="38">
        <v>2.2370000000000001</v>
      </c>
      <c r="AL16" s="38">
        <v>153.44999999999999</v>
      </c>
    </row>
    <row r="17" spans="1:38" ht="15.95" customHeight="1">
      <c r="A17" s="35"/>
      <c r="B17" s="36"/>
      <c r="C17" s="37">
        <v>45017</v>
      </c>
      <c r="D17" s="38">
        <v>315.52800000000002</v>
      </c>
      <c r="E17" s="38">
        <v>0</v>
      </c>
      <c r="F17" s="38">
        <v>78.823999999999998</v>
      </c>
      <c r="G17" s="38">
        <v>851.22799999999995</v>
      </c>
      <c r="H17" s="38">
        <v>206.86500000000001</v>
      </c>
      <c r="I17" s="38">
        <v>64.891000000000005</v>
      </c>
      <c r="J17" s="38">
        <v>1186.518</v>
      </c>
      <c r="K17" s="38">
        <v>730.48699999999997</v>
      </c>
      <c r="L17" s="38">
        <v>1338.6759999999999</v>
      </c>
      <c r="M17" s="38">
        <v>43.793999999999997</v>
      </c>
      <c r="N17" s="38">
        <v>3.4049999999999998</v>
      </c>
      <c r="O17" s="38">
        <v>109.735</v>
      </c>
      <c r="P17" s="38">
        <v>34.438000000000002</v>
      </c>
      <c r="Q17" s="38">
        <v>3095.2779999999998</v>
      </c>
      <c r="R17" s="38">
        <v>10209.597</v>
      </c>
      <c r="S17" s="38">
        <v>51484.514000000003</v>
      </c>
      <c r="T17" s="38">
        <v>1413.7370000000001</v>
      </c>
      <c r="U17" s="38">
        <v>474.39400000000001</v>
      </c>
      <c r="V17" s="38">
        <v>5005.7560000000003</v>
      </c>
      <c r="W17" s="38">
        <v>1020.182</v>
      </c>
      <c r="X17" s="38">
        <v>14538.001</v>
      </c>
      <c r="Y17" s="38">
        <v>4.0000000000000001E-3</v>
      </c>
      <c r="Z17" s="38">
        <v>2058.0300000000002</v>
      </c>
      <c r="AA17" s="38">
        <v>3559.268</v>
      </c>
      <c r="AB17" s="38">
        <v>0</v>
      </c>
      <c r="AC17" s="38">
        <v>1078.6890000000001</v>
      </c>
      <c r="AD17" s="38">
        <v>129.53399999999999</v>
      </c>
      <c r="AE17" s="38">
        <v>35.648000000000003</v>
      </c>
      <c r="AF17" s="38">
        <v>5.75</v>
      </c>
      <c r="AG17" s="38">
        <v>0</v>
      </c>
      <c r="AH17" s="38">
        <v>5233.6890000000003</v>
      </c>
      <c r="AI17" s="38">
        <v>1102.155</v>
      </c>
      <c r="AJ17" s="38">
        <v>439.37099999999998</v>
      </c>
      <c r="AK17" s="38">
        <v>17.596</v>
      </c>
      <c r="AL17" s="38">
        <v>130.65100000000001</v>
      </c>
    </row>
    <row r="18" spans="1:38" ht="15.95" customHeight="1">
      <c r="A18" s="35"/>
      <c r="B18" s="36"/>
      <c r="C18" s="37">
        <v>45047</v>
      </c>
      <c r="D18" s="38">
        <v>575.21199999999999</v>
      </c>
      <c r="E18" s="38">
        <v>0</v>
      </c>
      <c r="F18" s="38">
        <v>458.35199999999998</v>
      </c>
      <c r="G18" s="38">
        <v>7978.9790000000003</v>
      </c>
      <c r="H18" s="38">
        <v>201.309</v>
      </c>
      <c r="I18" s="38">
        <v>61.273000000000003</v>
      </c>
      <c r="J18" s="38">
        <v>2074.2049999999999</v>
      </c>
      <c r="K18" s="38">
        <v>856.25400000000002</v>
      </c>
      <c r="L18" s="38">
        <v>2129.232</v>
      </c>
      <c r="M18" s="38">
        <v>48.023000000000003</v>
      </c>
      <c r="N18" s="38">
        <v>4</v>
      </c>
      <c r="O18" s="38">
        <v>149.928</v>
      </c>
      <c r="P18" s="38">
        <v>82.093000000000004</v>
      </c>
      <c r="Q18" s="38">
        <v>4491.7389999999996</v>
      </c>
      <c r="R18" s="38">
        <v>14583.888999999999</v>
      </c>
      <c r="S18" s="38">
        <v>40694.294000000002</v>
      </c>
      <c r="T18" s="38">
        <v>3025.6379999999999</v>
      </c>
      <c r="U18" s="38">
        <v>706.43799999999999</v>
      </c>
      <c r="V18" s="38">
        <v>9220.6419999999998</v>
      </c>
      <c r="W18" s="38">
        <v>396.72500000000002</v>
      </c>
      <c r="X18" s="38">
        <v>20801.918000000001</v>
      </c>
      <c r="Y18" s="38">
        <v>1E-3</v>
      </c>
      <c r="Z18" s="38">
        <v>2710.4740000000002</v>
      </c>
      <c r="AA18" s="38">
        <v>14128.655000000001</v>
      </c>
      <c r="AB18" s="38">
        <v>0</v>
      </c>
      <c r="AC18" s="38">
        <v>1562.83</v>
      </c>
      <c r="AD18" s="38">
        <v>200.46700000000001</v>
      </c>
      <c r="AE18" s="38">
        <v>10</v>
      </c>
      <c r="AF18" s="38">
        <v>2.089</v>
      </c>
      <c r="AG18" s="38">
        <v>0</v>
      </c>
      <c r="AH18" s="38">
        <v>2322.0219999999999</v>
      </c>
      <c r="AI18" s="38">
        <v>1064.7619999999999</v>
      </c>
      <c r="AJ18" s="38">
        <v>549.952</v>
      </c>
      <c r="AK18" s="38">
        <v>5.5149999999999997</v>
      </c>
      <c r="AL18" s="38">
        <v>270.36500000000001</v>
      </c>
    </row>
    <row r="19" spans="1:38" ht="15.95" customHeight="1">
      <c r="A19" s="35"/>
      <c r="B19" s="36"/>
      <c r="C19" s="37">
        <v>45078</v>
      </c>
      <c r="D19" s="38">
        <v>1107.519</v>
      </c>
      <c r="E19" s="38">
        <v>0</v>
      </c>
      <c r="F19" s="38">
        <v>275.30099999999999</v>
      </c>
      <c r="G19" s="38">
        <v>5612.1670000000004</v>
      </c>
      <c r="H19" s="38">
        <v>3950.6309999999999</v>
      </c>
      <c r="I19" s="38">
        <v>55.604999999999997</v>
      </c>
      <c r="J19" s="38">
        <v>1436.2059999999999</v>
      </c>
      <c r="K19" s="38">
        <v>711.745</v>
      </c>
      <c r="L19" s="38">
        <v>2324.9</v>
      </c>
      <c r="M19" s="38">
        <v>40.487000000000002</v>
      </c>
      <c r="N19" s="38">
        <v>8.4559999999999995</v>
      </c>
      <c r="O19" s="38">
        <v>269.96699999999998</v>
      </c>
      <c r="P19" s="38">
        <v>63.704000000000001</v>
      </c>
      <c r="Q19" s="38">
        <v>7044.0069999999996</v>
      </c>
      <c r="R19" s="38">
        <v>12246.921</v>
      </c>
      <c r="S19" s="38">
        <v>55119.432999999997</v>
      </c>
      <c r="T19" s="38">
        <v>4581.3620000000001</v>
      </c>
      <c r="U19" s="38">
        <v>1156.5920000000001</v>
      </c>
      <c r="V19" s="38">
        <v>5268.7359999999999</v>
      </c>
      <c r="W19" s="38">
        <v>120.092</v>
      </c>
      <c r="X19" s="38">
        <v>21457.440999999999</v>
      </c>
      <c r="Y19" s="38">
        <v>0</v>
      </c>
      <c r="Z19" s="38">
        <v>1285.5619999999999</v>
      </c>
      <c r="AA19" s="38">
        <v>10268.376</v>
      </c>
      <c r="AB19" s="38">
        <v>0</v>
      </c>
      <c r="AC19" s="38">
        <v>3248.37</v>
      </c>
      <c r="AD19" s="38">
        <v>385.80799999999999</v>
      </c>
      <c r="AE19" s="38">
        <v>10</v>
      </c>
      <c r="AF19" s="38">
        <v>1.4419999999999999</v>
      </c>
      <c r="AG19" s="38">
        <v>0</v>
      </c>
      <c r="AH19" s="38">
        <v>926.45100000000002</v>
      </c>
      <c r="AI19" s="38">
        <v>822.88</v>
      </c>
      <c r="AJ19" s="38">
        <v>298.81</v>
      </c>
      <c r="AK19" s="38">
        <v>2.581</v>
      </c>
      <c r="AL19" s="38">
        <v>530.66300000000001</v>
      </c>
    </row>
    <row r="20" spans="1:38" ht="15.95" customHeight="1">
      <c r="A20" s="35"/>
      <c r="B20" s="36"/>
      <c r="C20" s="37">
        <v>45108</v>
      </c>
      <c r="D20" s="38">
        <v>404.613</v>
      </c>
      <c r="E20" s="38">
        <v>0</v>
      </c>
      <c r="F20" s="38">
        <v>594.57799999999997</v>
      </c>
      <c r="G20" s="38">
        <v>991.05</v>
      </c>
      <c r="H20" s="38">
        <v>1524.729</v>
      </c>
      <c r="I20" s="38">
        <v>72.462000000000003</v>
      </c>
      <c r="J20" s="38">
        <v>950.36800000000005</v>
      </c>
      <c r="K20" s="38">
        <v>859.82399999999996</v>
      </c>
      <c r="L20" s="38">
        <v>2425.4140000000002</v>
      </c>
      <c r="M20" s="38">
        <v>18.454000000000001</v>
      </c>
      <c r="N20" s="38">
        <v>8.4000000000000005E-2</v>
      </c>
      <c r="O20" s="38">
        <v>347.47899999999998</v>
      </c>
      <c r="P20" s="38">
        <v>3.0880000000000001</v>
      </c>
      <c r="Q20" s="38">
        <v>14192.614</v>
      </c>
      <c r="R20" s="38">
        <v>9595.4519999999993</v>
      </c>
      <c r="S20" s="38">
        <v>59443.792000000001</v>
      </c>
      <c r="T20" s="38">
        <v>8816.7729999999992</v>
      </c>
      <c r="U20" s="38">
        <v>3237.866</v>
      </c>
      <c r="V20" s="38">
        <v>4369.9539999999997</v>
      </c>
      <c r="W20" s="38">
        <v>167.05</v>
      </c>
      <c r="X20" s="38">
        <v>10858.213</v>
      </c>
      <c r="Y20" s="38">
        <v>0</v>
      </c>
      <c r="Z20" s="38">
        <v>872.93200000000002</v>
      </c>
      <c r="AA20" s="38">
        <v>4981.8159999999998</v>
      </c>
      <c r="AB20" s="38">
        <v>0</v>
      </c>
      <c r="AC20" s="38">
        <v>1425.6410000000001</v>
      </c>
      <c r="AD20" s="38">
        <v>295.36200000000002</v>
      </c>
      <c r="AE20" s="38">
        <v>27</v>
      </c>
      <c r="AF20" s="38">
        <v>0</v>
      </c>
      <c r="AG20" s="38">
        <v>57.96</v>
      </c>
      <c r="AH20" s="38">
        <v>2384.8319999999999</v>
      </c>
      <c r="AI20" s="38">
        <v>284.38600000000002</v>
      </c>
      <c r="AJ20" s="38">
        <v>189.88900000000001</v>
      </c>
      <c r="AK20" s="38">
        <v>0</v>
      </c>
      <c r="AL20" s="38">
        <v>372.67200000000003</v>
      </c>
    </row>
    <row r="21" spans="1:38" ht="15.95" customHeight="1">
      <c r="A21" s="35"/>
      <c r="B21" s="36"/>
      <c r="C21" s="37">
        <v>45139</v>
      </c>
      <c r="D21" s="38">
        <v>120.38200000000001</v>
      </c>
      <c r="E21" s="38">
        <v>0</v>
      </c>
      <c r="F21" s="38">
        <v>479.38200000000001</v>
      </c>
      <c r="G21" s="38">
        <v>261.25799999999998</v>
      </c>
      <c r="H21" s="38">
        <v>478.185</v>
      </c>
      <c r="I21" s="38">
        <v>147.59800000000001</v>
      </c>
      <c r="J21" s="38">
        <v>930.70399999999995</v>
      </c>
      <c r="K21" s="38">
        <v>983.322</v>
      </c>
      <c r="L21" s="38">
        <v>1683.6030000000001</v>
      </c>
      <c r="M21" s="38">
        <v>7.8929999999999998</v>
      </c>
      <c r="N21" s="38">
        <v>12.907999999999999</v>
      </c>
      <c r="O21" s="38">
        <v>150.47499999999999</v>
      </c>
      <c r="P21" s="38">
        <v>165.44800000000001</v>
      </c>
      <c r="Q21" s="38">
        <v>6832.4340000000002</v>
      </c>
      <c r="R21" s="38">
        <v>11520.034</v>
      </c>
      <c r="S21" s="38">
        <v>19010.477999999999</v>
      </c>
      <c r="T21" s="38">
        <v>5543.0479999999998</v>
      </c>
      <c r="U21" s="38">
        <v>682.24</v>
      </c>
      <c r="V21" s="38">
        <v>5284.732</v>
      </c>
      <c r="W21" s="38">
        <v>131.10900000000001</v>
      </c>
      <c r="X21" s="38">
        <v>7399.3090000000002</v>
      </c>
      <c r="Y21" s="38">
        <v>521.58900000000006</v>
      </c>
      <c r="Z21" s="38">
        <v>337.23099999999999</v>
      </c>
      <c r="AA21" s="38">
        <v>1722.5129999999999</v>
      </c>
      <c r="AB21" s="38">
        <v>0</v>
      </c>
      <c r="AC21" s="38">
        <v>1527.1389999999999</v>
      </c>
      <c r="AD21" s="38">
        <v>251.91900000000001</v>
      </c>
      <c r="AE21" s="38">
        <v>193.68</v>
      </c>
      <c r="AF21" s="38">
        <v>0</v>
      </c>
      <c r="AG21" s="38">
        <v>1908.96</v>
      </c>
      <c r="AH21" s="38">
        <v>3565.04</v>
      </c>
      <c r="AI21" s="38">
        <v>220.98</v>
      </c>
      <c r="AJ21" s="38">
        <v>156.02699999999999</v>
      </c>
      <c r="AK21" s="38">
        <v>0</v>
      </c>
      <c r="AL21" s="38">
        <v>284.31200000000001</v>
      </c>
    </row>
    <row r="22" spans="1:38" ht="15.95" customHeight="1">
      <c r="A22" s="35"/>
      <c r="B22" s="36"/>
      <c r="C22" s="37">
        <v>45170</v>
      </c>
      <c r="D22" s="38">
        <v>128.828</v>
      </c>
      <c r="E22" s="38">
        <v>0</v>
      </c>
      <c r="F22" s="38">
        <v>363.69200000000001</v>
      </c>
      <c r="G22" s="38">
        <v>177.52699999999999</v>
      </c>
      <c r="H22" s="38">
        <v>289.48399999999998</v>
      </c>
      <c r="I22" s="38">
        <v>240.60300000000001</v>
      </c>
      <c r="J22" s="38">
        <v>954.92100000000005</v>
      </c>
      <c r="K22" s="38">
        <v>978.37900000000002</v>
      </c>
      <c r="L22" s="38">
        <v>2190.1770000000001</v>
      </c>
      <c r="M22" s="38">
        <v>15.096</v>
      </c>
      <c r="N22" s="38">
        <v>2.69</v>
      </c>
      <c r="O22" s="38">
        <v>167.84700000000001</v>
      </c>
      <c r="P22" s="38">
        <v>4.2450000000000001</v>
      </c>
      <c r="Q22" s="38">
        <v>5269.2209999999995</v>
      </c>
      <c r="R22" s="38">
        <v>11368.133</v>
      </c>
      <c r="S22" s="38">
        <v>42049.521000000001</v>
      </c>
      <c r="T22" s="38">
        <v>10657.933999999999</v>
      </c>
      <c r="U22" s="38">
        <v>446.90899999999999</v>
      </c>
      <c r="V22" s="38">
        <v>6713.32</v>
      </c>
      <c r="W22" s="38">
        <v>111.76</v>
      </c>
      <c r="X22" s="38">
        <v>10389.092000000001</v>
      </c>
      <c r="Y22" s="38">
        <v>5218.0320000000002</v>
      </c>
      <c r="Z22" s="38">
        <v>817.899</v>
      </c>
      <c r="AA22" s="38">
        <v>6172.7650000000003</v>
      </c>
      <c r="AB22" s="38">
        <v>0</v>
      </c>
      <c r="AC22" s="38">
        <v>2561.5569999999998</v>
      </c>
      <c r="AD22" s="38">
        <v>3584.7649999999999</v>
      </c>
      <c r="AE22" s="38">
        <v>190.33600000000001</v>
      </c>
      <c r="AF22" s="38">
        <v>2.5000000000000001E-2</v>
      </c>
      <c r="AG22" s="38">
        <v>373</v>
      </c>
      <c r="AH22" s="38">
        <v>3823.1880000000001</v>
      </c>
      <c r="AI22" s="38">
        <v>454.13900000000001</v>
      </c>
      <c r="AJ22" s="38">
        <v>192.149</v>
      </c>
      <c r="AK22" s="38">
        <v>0</v>
      </c>
      <c r="AL22" s="38">
        <v>318.28199999999998</v>
      </c>
    </row>
    <row r="23" spans="1:38" ht="15.95" customHeight="1">
      <c r="A23" s="35"/>
      <c r="B23" s="36"/>
      <c r="C23" s="37">
        <v>45200</v>
      </c>
      <c r="D23" s="38">
        <v>203.54499999999999</v>
      </c>
      <c r="E23" s="38">
        <v>0</v>
      </c>
      <c r="F23" s="38">
        <v>586.54100000000005</v>
      </c>
      <c r="G23" s="38">
        <v>310.99700000000001</v>
      </c>
      <c r="H23" s="38">
        <v>365.45800000000003</v>
      </c>
      <c r="I23" s="38">
        <v>322.72800000000001</v>
      </c>
      <c r="J23" s="38">
        <v>1032.883</v>
      </c>
      <c r="K23" s="38">
        <v>280.447</v>
      </c>
      <c r="L23" s="38">
        <v>1979.248</v>
      </c>
      <c r="M23" s="38">
        <v>29.058</v>
      </c>
      <c r="N23" s="38">
        <v>1</v>
      </c>
      <c r="O23" s="38">
        <v>172.553</v>
      </c>
      <c r="P23" s="38">
        <v>20.928000000000001</v>
      </c>
      <c r="Q23" s="38">
        <v>5102.0219999999999</v>
      </c>
      <c r="R23" s="38">
        <v>15526.074000000001</v>
      </c>
      <c r="S23" s="38">
        <v>66767.350000000006</v>
      </c>
      <c r="T23" s="38">
        <v>9684.366</v>
      </c>
      <c r="U23" s="38">
        <v>557.60500000000002</v>
      </c>
      <c r="V23" s="38">
        <v>5771.5309999999999</v>
      </c>
      <c r="W23" s="38">
        <v>407.14</v>
      </c>
      <c r="X23" s="38">
        <v>15673.954</v>
      </c>
      <c r="Y23" s="38">
        <v>7620.1779999999999</v>
      </c>
      <c r="Z23" s="38">
        <v>1489.9259999999999</v>
      </c>
      <c r="AA23" s="38">
        <v>5514.5169999999998</v>
      </c>
      <c r="AB23" s="38">
        <v>0</v>
      </c>
      <c r="AC23" s="38">
        <v>2220.0619999999999</v>
      </c>
      <c r="AD23" s="38">
        <v>2527.2040000000002</v>
      </c>
      <c r="AE23" s="38">
        <v>402.22399999999999</v>
      </c>
      <c r="AF23" s="38">
        <v>0.152</v>
      </c>
      <c r="AG23" s="38">
        <v>289.86</v>
      </c>
      <c r="AH23" s="38">
        <v>4260.3779999999997</v>
      </c>
      <c r="AI23" s="38">
        <v>503.214</v>
      </c>
      <c r="AJ23" s="38">
        <v>216.018</v>
      </c>
      <c r="AK23" s="38">
        <v>3.98</v>
      </c>
      <c r="AL23" s="38">
        <v>565.56799999999998</v>
      </c>
    </row>
    <row r="24" spans="1:38" s="43" customFormat="1" ht="15.95" customHeight="1">
      <c r="A24" s="39"/>
      <c r="B24" s="40"/>
      <c r="C24" s="41">
        <v>45231</v>
      </c>
      <c r="D24" s="42">
        <v>220.727</v>
      </c>
      <c r="E24" s="42">
        <v>0</v>
      </c>
      <c r="F24" s="42">
        <v>550.46</v>
      </c>
      <c r="G24" s="42">
        <v>870.82</v>
      </c>
      <c r="H24" s="42">
        <v>302.69299999999998</v>
      </c>
      <c r="I24" s="42">
        <v>443.03300000000002</v>
      </c>
      <c r="J24" s="42">
        <v>1106.9369999999999</v>
      </c>
      <c r="K24" s="42">
        <v>225.88399999999999</v>
      </c>
      <c r="L24" s="42">
        <v>1678.2449999999999</v>
      </c>
      <c r="M24" s="42">
        <v>42.258000000000003</v>
      </c>
      <c r="N24" s="42">
        <v>0.22500000000000001</v>
      </c>
      <c r="O24" s="42">
        <v>236.77500000000001</v>
      </c>
      <c r="P24" s="42">
        <v>1.21</v>
      </c>
      <c r="Q24" s="42">
        <v>861.49</v>
      </c>
      <c r="R24" s="42">
        <v>11398.308999999999</v>
      </c>
      <c r="S24" s="42">
        <v>2261.549</v>
      </c>
      <c r="T24" s="42">
        <v>2083.8580000000002</v>
      </c>
      <c r="U24" s="42">
        <v>156.15100000000001</v>
      </c>
      <c r="V24" s="42">
        <v>4416.8249999999998</v>
      </c>
      <c r="W24" s="42">
        <v>3304.6129999999998</v>
      </c>
      <c r="X24" s="42">
        <v>18977.073</v>
      </c>
      <c r="Y24" s="42">
        <v>6886.2839999999997</v>
      </c>
      <c r="Z24" s="42">
        <v>3328.4</v>
      </c>
      <c r="AA24" s="42">
        <v>3499.748</v>
      </c>
      <c r="AB24" s="42">
        <v>0</v>
      </c>
      <c r="AC24" s="42">
        <v>1038.4659999999999</v>
      </c>
      <c r="AD24" s="42">
        <v>999.197</v>
      </c>
      <c r="AE24" s="42">
        <v>288.08800000000002</v>
      </c>
      <c r="AF24" s="42">
        <v>6.0000000000000001E-3</v>
      </c>
      <c r="AG24" s="42">
        <v>156.79</v>
      </c>
      <c r="AH24" s="42">
        <v>2138.6909999999998</v>
      </c>
      <c r="AI24" s="42">
        <v>827.57500000000005</v>
      </c>
      <c r="AJ24" s="42">
        <v>156.399</v>
      </c>
      <c r="AK24" s="42">
        <v>11.435</v>
      </c>
      <c r="AL24" s="42">
        <v>594.86900000000003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108.44137659976909</v>
      </c>
      <c r="E26" s="38" t="str">
        <f t="shared" si="0"/>
        <v>-</v>
      </c>
      <c r="F26" s="38">
        <f t="shared" si="0"/>
        <v>93.848511868735514</v>
      </c>
      <c r="G26" s="38">
        <f t="shared" si="0"/>
        <v>280.00913192088672</v>
      </c>
      <c r="H26" s="38">
        <f t="shared" si="0"/>
        <v>82.825659856946615</v>
      </c>
      <c r="I26" s="38">
        <f t="shared" si="0"/>
        <v>137.27752162812027</v>
      </c>
      <c r="J26" s="38">
        <f t="shared" si="0"/>
        <v>107.16964070470709</v>
      </c>
      <c r="K26" s="38">
        <f t="shared" si="0"/>
        <v>80.544273962638215</v>
      </c>
      <c r="L26" s="38">
        <f t="shared" si="0"/>
        <v>84.792052335028245</v>
      </c>
      <c r="M26" s="38">
        <f t="shared" si="0"/>
        <v>145.42638860210616</v>
      </c>
      <c r="N26" s="38">
        <f t="shared" si="0"/>
        <v>22.5</v>
      </c>
      <c r="O26" s="38">
        <f t="shared" si="0"/>
        <v>137.21870961385778</v>
      </c>
      <c r="P26" s="38">
        <f t="shared" si="0"/>
        <v>5.7817278287461766</v>
      </c>
      <c r="Q26" s="38">
        <f t="shared" si="0"/>
        <v>16.885266272862015</v>
      </c>
      <c r="R26" s="38">
        <f t="shared" si="0"/>
        <v>73.41398089433298</v>
      </c>
      <c r="S26" s="38">
        <f t="shared" si="0"/>
        <v>3.3872079691645691</v>
      </c>
      <c r="T26" s="38">
        <f t="shared" si="0"/>
        <v>21.517753459545006</v>
      </c>
      <c r="U26" s="38">
        <f t="shared" si="0"/>
        <v>28.003873709884235</v>
      </c>
      <c r="V26" s="38">
        <f t="shared" si="0"/>
        <v>76.527787860794646</v>
      </c>
      <c r="W26" s="38">
        <f t="shared" si="0"/>
        <v>811.66502922827522</v>
      </c>
      <c r="X26" s="38">
        <f t="shared" si="0"/>
        <v>121.0739357790638</v>
      </c>
      <c r="Y26" s="38">
        <f t="shared" si="0"/>
        <v>90.3690701188345</v>
      </c>
      <c r="Z26" s="38">
        <f t="shared" si="0"/>
        <v>223.39364505351273</v>
      </c>
      <c r="AA26" s="38">
        <f t="shared" si="0"/>
        <v>63.464270760249718</v>
      </c>
      <c r="AB26" s="38" t="str">
        <f t="shared" si="0"/>
        <v>-</v>
      </c>
      <c r="AC26" s="38">
        <f t="shared" si="0"/>
        <v>46.776441378664195</v>
      </c>
      <c r="AD26" s="38">
        <f t="shared" si="0"/>
        <v>39.537647138893419</v>
      </c>
      <c r="AE26" s="38">
        <f t="shared" si="0"/>
        <v>71.623771828632812</v>
      </c>
      <c r="AF26" s="38">
        <f t="shared" si="0"/>
        <v>3.9473684210526319</v>
      </c>
      <c r="AG26" s="38">
        <f t="shared" si="0"/>
        <v>54.091630442282479</v>
      </c>
      <c r="AH26" s="38">
        <f t="shared" si="0"/>
        <v>50.199559757373635</v>
      </c>
      <c r="AI26" s="38">
        <f t="shared" si="0"/>
        <v>164.45786484477779</v>
      </c>
      <c r="AJ26" s="38">
        <f t="shared" si="0"/>
        <v>72.400911035191513</v>
      </c>
      <c r="AK26" s="38">
        <f t="shared" si="0"/>
        <v>287.31155778894475</v>
      </c>
      <c r="AL26" s="38">
        <f t="shared" si="0"/>
        <v>105.18080938101167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1574.1477677934674</v>
      </c>
      <c r="E27" s="38" t="str">
        <f t="shared" si="1"/>
        <v>-</v>
      </c>
      <c r="F27" s="38">
        <f t="shared" si="1"/>
        <v>148.56818979244827</v>
      </c>
      <c r="G27" s="38">
        <f t="shared" si="1"/>
        <v>130.86162617533071</v>
      </c>
      <c r="H27" s="38">
        <f t="shared" si="1"/>
        <v>91.935209539371783</v>
      </c>
      <c r="I27" s="38">
        <f t="shared" si="1"/>
        <v>96.080719142060929</v>
      </c>
      <c r="J27" s="38">
        <f t="shared" si="1"/>
        <v>117.71567547333539</v>
      </c>
      <c r="K27" s="38">
        <f t="shared" si="1"/>
        <v>111.15572745972227</v>
      </c>
      <c r="L27" s="38">
        <f t="shared" si="1"/>
        <v>171.81402158111345</v>
      </c>
      <c r="M27" s="38">
        <f t="shared" si="1"/>
        <v>74.914905687136581</v>
      </c>
      <c r="N27" s="38">
        <f t="shared" si="1"/>
        <v>52.204176334106734</v>
      </c>
      <c r="O27" s="38">
        <f t="shared" si="1"/>
        <v>129.48359683037938</v>
      </c>
      <c r="P27" s="38">
        <f t="shared" si="1"/>
        <v>5.453889840439917</v>
      </c>
      <c r="Q27" s="38">
        <f t="shared" si="1"/>
        <v>51.608323324057906</v>
      </c>
      <c r="R27" s="38">
        <f t="shared" si="1"/>
        <v>76.382550002308562</v>
      </c>
      <c r="S27" s="38">
        <f t="shared" si="1"/>
        <v>109.42283667779822</v>
      </c>
      <c r="T27" s="38">
        <f t="shared" si="1"/>
        <v>76.20944103294967</v>
      </c>
      <c r="U27" s="38">
        <f t="shared" si="1"/>
        <v>47.061642369974777</v>
      </c>
      <c r="V27" s="38">
        <f t="shared" si="1"/>
        <v>62.892604877965418</v>
      </c>
      <c r="W27" s="38">
        <f t="shared" si="1"/>
        <v>123.40199968259004</v>
      </c>
      <c r="X27" s="38">
        <f t="shared" si="1"/>
        <v>88.834093173905373</v>
      </c>
      <c r="Y27" s="38">
        <f t="shared" si="1"/>
        <v>117.98879718072203</v>
      </c>
      <c r="Z27" s="38">
        <f t="shared" si="1"/>
        <v>68.22372149701097</v>
      </c>
      <c r="AA27" s="38">
        <f t="shared" si="1"/>
        <v>43.482914146495041</v>
      </c>
      <c r="AB27" s="38" t="str">
        <f t="shared" si="1"/>
        <v>-</v>
      </c>
      <c r="AC27" s="38">
        <f t="shared" si="1"/>
        <v>60.898417410304575</v>
      </c>
      <c r="AD27" s="38">
        <f t="shared" si="1"/>
        <v>81.415237699474858</v>
      </c>
      <c r="AE27" s="38">
        <f t="shared" si="1"/>
        <v>38.220123116111232</v>
      </c>
      <c r="AF27" s="38">
        <f t="shared" si="1"/>
        <v>1.7804154302670623</v>
      </c>
      <c r="AG27" s="38">
        <f t="shared" si="1"/>
        <v>3919.75</v>
      </c>
      <c r="AH27" s="38">
        <f t="shared" si="1"/>
        <v>43.46503577085678</v>
      </c>
      <c r="AI27" s="38">
        <f t="shared" si="1"/>
        <v>65.541929173612957</v>
      </c>
      <c r="AJ27" s="38">
        <f t="shared" si="1"/>
        <v>47.297893960105</v>
      </c>
      <c r="AK27" s="38">
        <f t="shared" si="1"/>
        <v>102.2077225598856</v>
      </c>
      <c r="AL27" s="38">
        <f t="shared" si="1"/>
        <v>182.25376536477162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44866</v>
      </c>
      <c r="B33" s="36">
        <v>44866</v>
      </c>
      <c r="C33" s="37">
        <v>44866</v>
      </c>
      <c r="D33" s="54">
        <v>4071.3101554699756</v>
      </c>
      <c r="E33" s="54">
        <v>0</v>
      </c>
      <c r="F33" s="54">
        <v>2646.7814202045829</v>
      </c>
      <c r="G33" s="54">
        <v>599.09863986980258</v>
      </c>
      <c r="H33" s="54">
        <v>526.88587560668918</v>
      </c>
      <c r="I33" s="54">
        <v>1663.6474165320262</v>
      </c>
      <c r="J33" s="54">
        <v>1371.6218027793966</v>
      </c>
      <c r="K33" s="54">
        <v>1312.4541517808811</v>
      </c>
      <c r="L33" s="54">
        <v>700.70650709473989</v>
      </c>
      <c r="M33" s="54">
        <v>859.38473266203368</v>
      </c>
      <c r="N33" s="54">
        <v>453.07656612529001</v>
      </c>
      <c r="O33" s="54">
        <v>1539.9126987165114</v>
      </c>
      <c r="P33" s="54">
        <v>1447.8962859460921</v>
      </c>
      <c r="Q33" s="54">
        <v>328.70303812710233</v>
      </c>
      <c r="R33" s="54">
        <v>305.63427943581911</v>
      </c>
      <c r="S33" s="54">
        <v>62.287337707894039</v>
      </c>
      <c r="T33" s="54">
        <v>82.538872571984243</v>
      </c>
      <c r="U33" s="54">
        <v>60.431466451276521</v>
      </c>
      <c r="V33" s="54">
        <v>192.6695075543177</v>
      </c>
      <c r="W33" s="54">
        <v>105.96561255449649</v>
      </c>
      <c r="X33" s="54">
        <v>117.50805547098319</v>
      </c>
      <c r="Y33" s="54">
        <v>508.05826617421599</v>
      </c>
      <c r="Z33" s="54">
        <v>184.93345051043781</v>
      </c>
      <c r="AA33" s="54">
        <v>75.239612581581369</v>
      </c>
      <c r="AB33" s="54">
        <v>0</v>
      </c>
      <c r="AC33" s="54">
        <v>64.463566189686745</v>
      </c>
      <c r="AD33" s="54">
        <v>1021.9305303983997</v>
      </c>
      <c r="AE33" s="54">
        <v>1187.4749575461685</v>
      </c>
      <c r="AF33" s="54">
        <v>435.64985163204744</v>
      </c>
      <c r="AG33" s="54">
        <v>933.25</v>
      </c>
      <c r="AH33" s="54">
        <v>319.76555913379286</v>
      </c>
      <c r="AI33" s="54">
        <v>194.95885765424717</v>
      </c>
      <c r="AJ33" s="54">
        <v>696.39480989996014</v>
      </c>
      <c r="AK33" s="54">
        <v>1854.6826957454416</v>
      </c>
      <c r="AL33" s="54">
        <v>1076.4167851321708</v>
      </c>
    </row>
    <row r="34" spans="1:38" ht="15.95" customHeight="1">
      <c r="A34" s="35">
        <v>44896</v>
      </c>
      <c r="B34" s="36">
        <v>44896</v>
      </c>
      <c r="C34" s="37">
        <v>44896</v>
      </c>
      <c r="D34" s="54">
        <v>4103.2635349470947</v>
      </c>
      <c r="E34" s="54">
        <v>0</v>
      </c>
      <c r="F34" s="54">
        <v>2843.5651990778188</v>
      </c>
      <c r="G34" s="54">
        <v>616.09354004479053</v>
      </c>
      <c r="H34" s="54">
        <v>478.98535469384183</v>
      </c>
      <c r="I34" s="54">
        <v>2316.7484480548956</v>
      </c>
      <c r="J34" s="54">
        <v>1234.483489245097</v>
      </c>
      <c r="K34" s="54">
        <v>1953.8772638076939</v>
      </c>
      <c r="L34" s="54">
        <v>674.25348596415415</v>
      </c>
      <c r="M34" s="54">
        <v>1132.3721638495508</v>
      </c>
      <c r="N34" s="54">
        <v>793.12027231467471</v>
      </c>
      <c r="O34" s="54">
        <v>1451.1902401990762</v>
      </c>
      <c r="P34" s="54">
        <v>1347.9632280355381</v>
      </c>
      <c r="Q34" s="54">
        <v>519.83559026139471</v>
      </c>
      <c r="R34" s="54">
        <v>326.34188541080431</v>
      </c>
      <c r="S34" s="54">
        <v>95.79290481162775</v>
      </c>
      <c r="T34" s="54">
        <v>95.200804404099372</v>
      </c>
      <c r="U34" s="54">
        <v>70.673637528333487</v>
      </c>
      <c r="V34" s="54">
        <v>206.95727334158775</v>
      </c>
      <c r="W34" s="54">
        <v>125.76934145111603</v>
      </c>
      <c r="X34" s="54">
        <v>165.35287554037151</v>
      </c>
      <c r="Y34" s="54">
        <v>236.14633301584553</v>
      </c>
      <c r="Z34" s="54">
        <v>299.90755518873743</v>
      </c>
      <c r="AA34" s="54">
        <v>86.211283104926338</v>
      </c>
      <c r="AB34" s="54">
        <v>0</v>
      </c>
      <c r="AC34" s="54">
        <v>54.75253328719063</v>
      </c>
      <c r="AD34" s="54">
        <v>991.45520062280173</v>
      </c>
      <c r="AE34" s="54">
        <v>1184.2140639436304</v>
      </c>
      <c r="AF34" s="54">
        <v>66.935897435897431</v>
      </c>
      <c r="AG34" s="54">
        <v>955.06060606060601</v>
      </c>
      <c r="AH34" s="54">
        <v>625.96620408797548</v>
      </c>
      <c r="AI34" s="54">
        <v>353.20427796969966</v>
      </c>
      <c r="AJ34" s="54">
        <v>884.02115086783715</v>
      </c>
      <c r="AK34" s="54">
        <v>3182.1247645528747</v>
      </c>
      <c r="AL34" s="54">
        <v>1220.8909363494895</v>
      </c>
    </row>
    <row r="35" spans="1:38" ht="15.95" customHeight="1">
      <c r="A35" s="35">
        <v>44927</v>
      </c>
      <c r="B35" s="36">
        <v>44927</v>
      </c>
      <c r="C35" s="37">
        <v>44927</v>
      </c>
      <c r="D35" s="54">
        <v>3876.3775512351135</v>
      </c>
      <c r="E35" s="54">
        <v>0</v>
      </c>
      <c r="F35" s="54">
        <v>2726.0832068242607</v>
      </c>
      <c r="G35" s="54">
        <v>500.76226009143386</v>
      </c>
      <c r="H35" s="54">
        <v>471.84583879185993</v>
      </c>
      <c r="I35" s="54">
        <v>1749.3275049437996</v>
      </c>
      <c r="J35" s="54">
        <v>1133.632973032278</v>
      </c>
      <c r="K35" s="54">
        <v>1414.9019513237179</v>
      </c>
      <c r="L35" s="54">
        <v>696.91697177387846</v>
      </c>
      <c r="M35" s="54">
        <v>1037.2502068509018</v>
      </c>
      <c r="N35" s="54">
        <v>779.12574850299404</v>
      </c>
      <c r="O35" s="54">
        <v>1327.1365883386209</v>
      </c>
      <c r="P35" s="54">
        <v>1400.8242767550071</v>
      </c>
      <c r="Q35" s="54">
        <v>661.90226995803062</v>
      </c>
      <c r="R35" s="54">
        <v>305.62357404765629</v>
      </c>
      <c r="S35" s="54">
        <v>95.800280171332261</v>
      </c>
      <c r="T35" s="54">
        <v>120.88456696336856</v>
      </c>
      <c r="U35" s="54">
        <v>76.216416198233333</v>
      </c>
      <c r="V35" s="54">
        <v>277.96942489399055</v>
      </c>
      <c r="W35" s="54">
        <v>103.59064726132452</v>
      </c>
      <c r="X35" s="54">
        <v>156.71844455169131</v>
      </c>
      <c r="Y35" s="54">
        <v>345.31578947368422</v>
      </c>
      <c r="Z35" s="54">
        <v>223.94724620383883</v>
      </c>
      <c r="AA35" s="54">
        <v>74.126464141663703</v>
      </c>
      <c r="AB35" s="54">
        <v>0</v>
      </c>
      <c r="AC35" s="54">
        <v>50.717157132617977</v>
      </c>
      <c r="AD35" s="54">
        <v>800.32576722485157</v>
      </c>
      <c r="AE35" s="54">
        <v>1278.5999999999999</v>
      </c>
      <c r="AF35" s="54">
        <v>109.29441624365482</v>
      </c>
      <c r="AG35" s="54">
        <v>1389.7142857142858</v>
      </c>
      <c r="AH35" s="54">
        <v>432.92671359581135</v>
      </c>
      <c r="AI35" s="54">
        <v>265.3879654290879</v>
      </c>
      <c r="AJ35" s="54">
        <v>938.9945051960749</v>
      </c>
      <c r="AK35" s="54">
        <v>1807.5796441870086</v>
      </c>
      <c r="AL35" s="54">
        <v>1047.5390960858106</v>
      </c>
    </row>
    <row r="36" spans="1:38" ht="15.95" customHeight="1">
      <c r="A36" s="35"/>
      <c r="B36" s="36"/>
      <c r="C36" s="37">
        <v>44958</v>
      </c>
      <c r="D36" s="54">
        <v>4289.635983881516</v>
      </c>
      <c r="E36" s="54">
        <v>0</v>
      </c>
      <c r="F36" s="54">
        <v>2800.8704511601231</v>
      </c>
      <c r="G36" s="54">
        <v>481.52421118190421</v>
      </c>
      <c r="H36" s="54">
        <v>466.29632154071959</v>
      </c>
      <c r="I36" s="54">
        <v>2010.0287178151189</v>
      </c>
      <c r="J36" s="54">
        <v>1129.6008198278457</v>
      </c>
      <c r="K36" s="54">
        <v>1474.2502270546668</v>
      </c>
      <c r="L36" s="54">
        <v>806.79655206507232</v>
      </c>
      <c r="M36" s="54">
        <v>861.05660377358492</v>
      </c>
      <c r="N36" s="54">
        <v>779</v>
      </c>
      <c r="O36" s="54">
        <v>1506.0887184699252</v>
      </c>
      <c r="P36" s="54">
        <v>1401</v>
      </c>
      <c r="Q36" s="54">
        <v>487.5667479871625</v>
      </c>
      <c r="R36" s="54">
        <v>344.19506962179065</v>
      </c>
      <c r="S36" s="54">
        <v>72.824199728957936</v>
      </c>
      <c r="T36" s="54">
        <v>170.58758106662202</v>
      </c>
      <c r="U36" s="54">
        <v>131.57692575997424</v>
      </c>
      <c r="V36" s="54">
        <v>198.52350696929733</v>
      </c>
      <c r="W36" s="54">
        <v>159.78584558513336</v>
      </c>
      <c r="X36" s="54">
        <v>143.480098323064</v>
      </c>
      <c r="Y36" s="54">
        <v>359.1</v>
      </c>
      <c r="Z36" s="54">
        <v>206.96554759730034</v>
      </c>
      <c r="AA36" s="54">
        <v>91.234363080337758</v>
      </c>
      <c r="AB36" s="54">
        <v>0</v>
      </c>
      <c r="AC36" s="54">
        <v>48.260980777692765</v>
      </c>
      <c r="AD36" s="54">
        <v>630.37672258739656</v>
      </c>
      <c r="AE36" s="54">
        <v>1338.218431990827</v>
      </c>
      <c r="AF36" s="54">
        <v>374.114237478897</v>
      </c>
      <c r="AG36" s="54">
        <v>1086.6875</v>
      </c>
      <c r="AH36" s="54">
        <v>473.00384596454961</v>
      </c>
      <c r="AI36" s="54">
        <v>290.43556589254393</v>
      </c>
      <c r="AJ36" s="54">
        <v>967.36197433895984</v>
      </c>
      <c r="AK36" s="54">
        <v>1738.3503184713377</v>
      </c>
      <c r="AL36" s="54">
        <v>836.58031850148768</v>
      </c>
    </row>
    <row r="37" spans="1:38" ht="15.95" customHeight="1">
      <c r="A37" s="35"/>
      <c r="B37" s="36"/>
      <c r="C37" s="37">
        <v>44986</v>
      </c>
      <c r="D37" s="54">
        <v>4171.0594191197333</v>
      </c>
      <c r="E37" s="54">
        <v>0</v>
      </c>
      <c r="F37" s="54">
        <v>2734.5776816423045</v>
      </c>
      <c r="G37" s="54">
        <v>484.05133569707317</v>
      </c>
      <c r="H37" s="54">
        <v>468.32351426201438</v>
      </c>
      <c r="I37" s="54">
        <v>1791.1353080870867</v>
      </c>
      <c r="J37" s="54">
        <v>1081.2166932375155</v>
      </c>
      <c r="K37" s="54">
        <v>1351.2499422663564</v>
      </c>
      <c r="L37" s="54">
        <v>660.56270759570089</v>
      </c>
      <c r="M37" s="54">
        <v>881.3349809885932</v>
      </c>
      <c r="N37" s="54">
        <v>545.26503972758235</v>
      </c>
      <c r="O37" s="54">
        <v>1503.1762735584998</v>
      </c>
      <c r="P37" s="54">
        <v>824.14685200327062</v>
      </c>
      <c r="Q37" s="54">
        <v>438.5049655666574</v>
      </c>
      <c r="R37" s="54">
        <v>305.09583615936947</v>
      </c>
      <c r="S37" s="54">
        <v>55.623644544764645</v>
      </c>
      <c r="T37" s="54">
        <v>94.311857322498255</v>
      </c>
      <c r="U37" s="54">
        <v>81.768885102941212</v>
      </c>
      <c r="V37" s="54">
        <v>328.18415194805766</v>
      </c>
      <c r="W37" s="54">
        <v>143.23837608440593</v>
      </c>
      <c r="X37" s="54">
        <v>117.11482080766318</v>
      </c>
      <c r="Y37" s="54">
        <v>0</v>
      </c>
      <c r="Z37" s="54">
        <v>188.76025100978998</v>
      </c>
      <c r="AA37" s="54">
        <v>90.321120127280679</v>
      </c>
      <c r="AB37" s="54">
        <v>0</v>
      </c>
      <c r="AC37" s="54">
        <v>60.409892491112245</v>
      </c>
      <c r="AD37" s="54">
        <v>666.38551486692961</v>
      </c>
      <c r="AE37" s="54">
        <v>1252.7787459819526</v>
      </c>
      <c r="AF37" s="54">
        <v>298.38117961443027</v>
      </c>
      <c r="AG37" s="54">
        <v>1519</v>
      </c>
      <c r="AH37" s="54">
        <v>407.91215889386422</v>
      </c>
      <c r="AI37" s="54">
        <v>300.52965794440092</v>
      </c>
      <c r="AJ37" s="54">
        <v>777.88148282270458</v>
      </c>
      <c r="AK37" s="54">
        <v>2087.002682163612</v>
      </c>
      <c r="AL37" s="54">
        <v>897.98807429130011</v>
      </c>
    </row>
    <row r="38" spans="1:38" ht="15.95" customHeight="1">
      <c r="A38" s="35"/>
      <c r="B38" s="36"/>
      <c r="C38" s="37">
        <v>45017</v>
      </c>
      <c r="D38" s="54">
        <v>3682.4555728810124</v>
      </c>
      <c r="E38" s="54">
        <v>0</v>
      </c>
      <c r="F38" s="54">
        <v>2827.981896376738</v>
      </c>
      <c r="G38" s="54">
        <v>550.14155901826541</v>
      </c>
      <c r="H38" s="54">
        <v>459.47796388949314</v>
      </c>
      <c r="I38" s="54">
        <v>1714.245796797707</v>
      </c>
      <c r="J38" s="54">
        <v>1103.7609281949369</v>
      </c>
      <c r="K38" s="54">
        <v>988.11075898681293</v>
      </c>
      <c r="L38" s="54">
        <v>636.90092001350581</v>
      </c>
      <c r="M38" s="54">
        <v>951.35150933917896</v>
      </c>
      <c r="N38" s="54">
        <v>766.04787077826722</v>
      </c>
      <c r="O38" s="54">
        <v>1675.3962090490727</v>
      </c>
      <c r="P38" s="54">
        <v>988.31079040594693</v>
      </c>
      <c r="Q38" s="54">
        <v>447.61478225865335</v>
      </c>
      <c r="R38" s="54">
        <v>332.55977811856826</v>
      </c>
      <c r="S38" s="54">
        <v>76.890811458373676</v>
      </c>
      <c r="T38" s="54">
        <v>101.32128252991892</v>
      </c>
      <c r="U38" s="54">
        <v>85.911984552924366</v>
      </c>
      <c r="V38" s="54">
        <v>285.54292478498752</v>
      </c>
      <c r="W38" s="54">
        <v>140.5839232607515</v>
      </c>
      <c r="X38" s="54">
        <v>102.27984837805418</v>
      </c>
      <c r="Y38" s="54">
        <v>221.5</v>
      </c>
      <c r="Z38" s="54">
        <v>220.36724926264438</v>
      </c>
      <c r="AA38" s="54">
        <v>69.409893551145913</v>
      </c>
      <c r="AB38" s="54">
        <v>0</v>
      </c>
      <c r="AC38" s="54">
        <v>77.015776558396354</v>
      </c>
      <c r="AD38" s="54">
        <v>656.9793876511186</v>
      </c>
      <c r="AE38" s="54">
        <v>1148.0872980251347</v>
      </c>
      <c r="AF38" s="54">
        <v>253.66678260869566</v>
      </c>
      <c r="AG38" s="54">
        <v>0</v>
      </c>
      <c r="AH38" s="54">
        <v>271.468951059186</v>
      </c>
      <c r="AI38" s="54">
        <v>238.23398523801097</v>
      </c>
      <c r="AJ38" s="54">
        <v>731.31081933036091</v>
      </c>
      <c r="AK38" s="54">
        <v>1468.3731529893157</v>
      </c>
      <c r="AL38" s="54">
        <v>944.80035361382613</v>
      </c>
    </row>
    <row r="39" spans="1:38" ht="15.95" customHeight="1">
      <c r="A39" s="35"/>
      <c r="B39" s="36"/>
      <c r="C39" s="37">
        <v>45047</v>
      </c>
      <c r="D39" s="54">
        <v>2770.7441708448364</v>
      </c>
      <c r="E39" s="54">
        <v>0</v>
      </c>
      <c r="F39" s="54">
        <v>3043.9824436241142</v>
      </c>
      <c r="G39" s="54">
        <v>447.77153355084658</v>
      </c>
      <c r="H39" s="54">
        <v>458.88782915815983</v>
      </c>
      <c r="I39" s="54">
        <v>993.61332071222228</v>
      </c>
      <c r="J39" s="54">
        <v>1006.479411629998</v>
      </c>
      <c r="K39" s="54">
        <v>839.88600929163545</v>
      </c>
      <c r="L39" s="54">
        <v>594.83078123943278</v>
      </c>
      <c r="M39" s="54">
        <v>623.10632405305796</v>
      </c>
      <c r="N39" s="54">
        <v>766</v>
      </c>
      <c r="O39" s="54">
        <v>1374.3533762872846</v>
      </c>
      <c r="P39" s="54">
        <v>865.05494987392353</v>
      </c>
      <c r="Q39" s="54">
        <v>430.29370673585441</v>
      </c>
      <c r="R39" s="54">
        <v>309.15812743774995</v>
      </c>
      <c r="S39" s="54">
        <v>89.483625787929881</v>
      </c>
      <c r="T39" s="54">
        <v>98.155471011403208</v>
      </c>
      <c r="U39" s="54">
        <v>58.201182552467444</v>
      </c>
      <c r="V39" s="54">
        <v>264.34332685294584</v>
      </c>
      <c r="W39" s="54">
        <v>164.53481378788834</v>
      </c>
      <c r="X39" s="54">
        <v>106.48398142902015</v>
      </c>
      <c r="Y39" s="54">
        <v>607</v>
      </c>
      <c r="Z39" s="54">
        <v>177.22681272722039</v>
      </c>
      <c r="AA39" s="54">
        <v>60.194407110938727</v>
      </c>
      <c r="AB39" s="54">
        <v>0</v>
      </c>
      <c r="AC39" s="54">
        <v>109.09666246488742</v>
      </c>
      <c r="AD39" s="54">
        <v>527.12319733422464</v>
      </c>
      <c r="AE39" s="54">
        <v>1445.4</v>
      </c>
      <c r="AF39" s="54">
        <v>437.78362853039732</v>
      </c>
      <c r="AG39" s="54">
        <v>0</v>
      </c>
      <c r="AH39" s="54">
        <v>311.01638055108862</v>
      </c>
      <c r="AI39" s="54">
        <v>222.77428195221091</v>
      </c>
      <c r="AJ39" s="54">
        <v>574.5138830297916</v>
      </c>
      <c r="AK39" s="54">
        <v>1096.0221214868541</v>
      </c>
      <c r="AL39" s="54">
        <v>913.68978602999641</v>
      </c>
    </row>
    <row r="40" spans="1:38" ht="15.95" customHeight="1">
      <c r="A40" s="35"/>
      <c r="B40" s="36"/>
      <c r="C40" s="37">
        <v>45078</v>
      </c>
      <c r="D40" s="54">
        <v>1851.9251263409476</v>
      </c>
      <c r="E40" s="54">
        <v>0</v>
      </c>
      <c r="F40" s="54">
        <v>1713.8495283344412</v>
      </c>
      <c r="G40" s="54">
        <v>399.04543449972181</v>
      </c>
      <c r="H40" s="54">
        <v>350.22157878070612</v>
      </c>
      <c r="I40" s="54">
        <v>915.30049455984181</v>
      </c>
      <c r="J40" s="54">
        <v>978.50395695325039</v>
      </c>
      <c r="K40" s="54">
        <v>926.19428306486168</v>
      </c>
      <c r="L40" s="54">
        <v>540.34833584240175</v>
      </c>
      <c r="M40" s="54">
        <v>474.86716723886684</v>
      </c>
      <c r="N40" s="54">
        <v>784.82793282876071</v>
      </c>
      <c r="O40" s="54">
        <v>924.4585041875489</v>
      </c>
      <c r="P40" s="54">
        <v>778.07420256184855</v>
      </c>
      <c r="Q40" s="54">
        <v>369.33977393832799</v>
      </c>
      <c r="R40" s="54">
        <v>309.02330071370591</v>
      </c>
      <c r="S40" s="54">
        <v>67.506331514694637</v>
      </c>
      <c r="T40" s="54">
        <v>89.593071230782471</v>
      </c>
      <c r="U40" s="54">
        <v>83.722367092284912</v>
      </c>
      <c r="V40" s="54">
        <v>295.49431951041009</v>
      </c>
      <c r="W40" s="54">
        <v>182.43094460913301</v>
      </c>
      <c r="X40" s="54">
        <v>107.29092122401734</v>
      </c>
      <c r="Y40" s="54">
        <v>0</v>
      </c>
      <c r="Z40" s="54">
        <v>280.27548651873656</v>
      </c>
      <c r="AA40" s="54">
        <v>54.769721326916745</v>
      </c>
      <c r="AB40" s="54">
        <v>0</v>
      </c>
      <c r="AC40" s="54">
        <v>111.30455797830912</v>
      </c>
      <c r="AD40" s="54">
        <v>814.76030305229551</v>
      </c>
      <c r="AE40" s="54">
        <v>1444.2</v>
      </c>
      <c r="AF40" s="54">
        <v>444.53051317614421</v>
      </c>
      <c r="AG40" s="54">
        <v>0</v>
      </c>
      <c r="AH40" s="54">
        <v>458.7767469623326</v>
      </c>
      <c r="AI40" s="54">
        <v>247.57153412405214</v>
      </c>
      <c r="AJ40" s="54">
        <v>627.7596767176467</v>
      </c>
      <c r="AK40" s="54">
        <v>930.30685780705153</v>
      </c>
      <c r="AL40" s="54">
        <v>930.61603503541789</v>
      </c>
    </row>
    <row r="41" spans="1:38" ht="15.95" customHeight="1">
      <c r="A41" s="35"/>
      <c r="B41" s="36"/>
      <c r="C41" s="37">
        <v>45108</v>
      </c>
      <c r="D41" s="54">
        <v>1784.1705333244358</v>
      </c>
      <c r="E41" s="54">
        <v>0</v>
      </c>
      <c r="F41" s="54">
        <v>1352.9433547827198</v>
      </c>
      <c r="G41" s="54">
        <v>469.54579587306392</v>
      </c>
      <c r="H41" s="54">
        <v>368.15847799838531</v>
      </c>
      <c r="I41" s="54">
        <v>899.1931909138583</v>
      </c>
      <c r="J41" s="54">
        <v>783.63814753863767</v>
      </c>
      <c r="K41" s="54">
        <v>988.89500176780359</v>
      </c>
      <c r="L41" s="54">
        <v>509.69156399690934</v>
      </c>
      <c r="M41" s="54">
        <v>535.97767421697199</v>
      </c>
      <c r="N41" s="54">
        <v>1383.4880952380952</v>
      </c>
      <c r="O41" s="54">
        <v>948.48668840419134</v>
      </c>
      <c r="P41" s="54">
        <v>894.30310880829018</v>
      </c>
      <c r="Q41" s="54">
        <v>310.11661368370903</v>
      </c>
      <c r="R41" s="54">
        <v>324.75467273454132</v>
      </c>
      <c r="S41" s="54">
        <v>54.496743949309291</v>
      </c>
      <c r="T41" s="54">
        <v>91.646251411939488</v>
      </c>
      <c r="U41" s="54">
        <v>96.032277740956545</v>
      </c>
      <c r="V41" s="54">
        <v>341.35813740831139</v>
      </c>
      <c r="W41" s="54">
        <v>242.92261598323856</v>
      </c>
      <c r="X41" s="54">
        <v>123.94005136941041</v>
      </c>
      <c r="Y41" s="54">
        <v>0</v>
      </c>
      <c r="Z41" s="54">
        <v>356.56418713026903</v>
      </c>
      <c r="AA41" s="54">
        <v>45.802291774726321</v>
      </c>
      <c r="AB41" s="54">
        <v>0</v>
      </c>
      <c r="AC41" s="54">
        <v>152.2036803094187</v>
      </c>
      <c r="AD41" s="54">
        <v>864.95755039578557</v>
      </c>
      <c r="AE41" s="54">
        <v>1352.1111111111111</v>
      </c>
      <c r="AF41" s="54">
        <v>0</v>
      </c>
      <c r="AG41" s="54">
        <v>1034.125</v>
      </c>
      <c r="AH41" s="54">
        <v>341.69089394976248</v>
      </c>
      <c r="AI41" s="54">
        <v>383.79812649005225</v>
      </c>
      <c r="AJ41" s="54">
        <v>825.5167966548878</v>
      </c>
      <c r="AK41" s="54">
        <v>0</v>
      </c>
      <c r="AL41" s="54">
        <v>1076.0826195689506</v>
      </c>
    </row>
    <row r="42" spans="1:38" ht="15.95" customHeight="1">
      <c r="A42" s="35"/>
      <c r="B42" s="36"/>
      <c r="C42" s="37">
        <v>45139</v>
      </c>
      <c r="D42" s="54">
        <v>2505.7247262879832</v>
      </c>
      <c r="E42" s="54">
        <v>0</v>
      </c>
      <c r="F42" s="54">
        <v>1390.0355144748864</v>
      </c>
      <c r="G42" s="54">
        <v>835.45220433441273</v>
      </c>
      <c r="H42" s="54">
        <v>429.94348839884145</v>
      </c>
      <c r="I42" s="54">
        <v>1937.1479085082453</v>
      </c>
      <c r="J42" s="54">
        <v>945.80314041843587</v>
      </c>
      <c r="K42" s="54">
        <v>884.73966513512357</v>
      </c>
      <c r="L42" s="54">
        <v>496.10783005257173</v>
      </c>
      <c r="M42" s="54">
        <v>667.7958950969213</v>
      </c>
      <c r="N42" s="54">
        <v>991.67384567709951</v>
      </c>
      <c r="O42" s="54">
        <v>1281.3138527994683</v>
      </c>
      <c r="P42" s="54">
        <v>787.23465378850153</v>
      </c>
      <c r="Q42" s="54">
        <v>371.67747789440779</v>
      </c>
      <c r="R42" s="54">
        <v>337.21006578626418</v>
      </c>
      <c r="S42" s="54">
        <v>69.76624475197309</v>
      </c>
      <c r="T42" s="54">
        <v>87.632213901088363</v>
      </c>
      <c r="U42" s="54">
        <v>82.762349026735464</v>
      </c>
      <c r="V42" s="54">
        <v>289.83653059417207</v>
      </c>
      <c r="W42" s="54">
        <v>216.35862526600005</v>
      </c>
      <c r="X42" s="54">
        <v>131.47553440463159</v>
      </c>
      <c r="Y42" s="54">
        <v>473.73647066943511</v>
      </c>
      <c r="Z42" s="54">
        <v>448.53989994988598</v>
      </c>
      <c r="AA42" s="54">
        <v>46.181437237338699</v>
      </c>
      <c r="AB42" s="54">
        <v>0</v>
      </c>
      <c r="AC42" s="54">
        <v>142.75024670314883</v>
      </c>
      <c r="AD42" s="54">
        <v>954.95140501510411</v>
      </c>
      <c r="AE42" s="54">
        <v>1487.1416305245766</v>
      </c>
      <c r="AF42" s="54">
        <v>0</v>
      </c>
      <c r="AG42" s="54">
        <v>997.19336235437095</v>
      </c>
      <c r="AH42" s="54">
        <v>311.90553682427128</v>
      </c>
      <c r="AI42" s="54">
        <v>357.61889763779527</v>
      </c>
      <c r="AJ42" s="54">
        <v>862.35025348176919</v>
      </c>
      <c r="AK42" s="54">
        <v>0</v>
      </c>
      <c r="AL42" s="54">
        <v>1103.1070865809393</v>
      </c>
    </row>
    <row r="43" spans="1:38" ht="15.95" customHeight="1">
      <c r="A43" s="35"/>
      <c r="B43" s="36"/>
      <c r="C43" s="37">
        <v>45170</v>
      </c>
      <c r="D43" s="54">
        <v>2980.059513459807</v>
      </c>
      <c r="E43" s="54">
        <v>0</v>
      </c>
      <c r="F43" s="54">
        <v>1477.4069074931535</v>
      </c>
      <c r="G43" s="54">
        <v>881.48556557594065</v>
      </c>
      <c r="H43" s="54">
        <v>471.1709213635296</v>
      </c>
      <c r="I43" s="54">
        <v>1831.4577540595919</v>
      </c>
      <c r="J43" s="54">
        <v>872.55443015704964</v>
      </c>
      <c r="K43" s="54">
        <v>792.46497011894155</v>
      </c>
      <c r="L43" s="54">
        <v>512.07337397845015</v>
      </c>
      <c r="M43" s="54">
        <v>870.4814520402756</v>
      </c>
      <c r="N43" s="54">
        <v>1166.0479553903347</v>
      </c>
      <c r="O43" s="54">
        <v>1277.1510840229496</v>
      </c>
      <c r="P43" s="54">
        <v>715.62944640753824</v>
      </c>
      <c r="Q43" s="54">
        <v>402.33765788149708</v>
      </c>
      <c r="R43" s="54">
        <v>352.56919970939816</v>
      </c>
      <c r="S43" s="54">
        <v>71.18509152577505</v>
      </c>
      <c r="T43" s="54">
        <v>94.226148332312803</v>
      </c>
      <c r="U43" s="54">
        <v>86.498143917441809</v>
      </c>
      <c r="V43" s="54">
        <v>265.37984305827814</v>
      </c>
      <c r="W43" s="54">
        <v>200.43427881173943</v>
      </c>
      <c r="X43" s="54">
        <v>131.65121205972571</v>
      </c>
      <c r="Y43" s="54">
        <v>532.76199915983648</v>
      </c>
      <c r="Z43" s="54">
        <v>397.79297077022954</v>
      </c>
      <c r="AA43" s="54">
        <v>45.690268299538374</v>
      </c>
      <c r="AB43" s="54">
        <v>0</v>
      </c>
      <c r="AC43" s="54">
        <v>118.68579852019688</v>
      </c>
      <c r="AD43" s="54">
        <v>886.96115393896105</v>
      </c>
      <c r="AE43" s="54">
        <v>1671.0176740080699</v>
      </c>
      <c r="AF43" s="54">
        <v>231.32</v>
      </c>
      <c r="AG43" s="54">
        <v>861.05898123324391</v>
      </c>
      <c r="AH43" s="54">
        <v>310.87775777701751</v>
      </c>
      <c r="AI43" s="54">
        <v>290.3768471767454</v>
      </c>
      <c r="AJ43" s="54">
        <v>788.0049544884439</v>
      </c>
      <c r="AK43" s="54">
        <v>0</v>
      </c>
      <c r="AL43" s="54">
        <v>990.01452171344908</v>
      </c>
    </row>
    <row r="44" spans="1:38" ht="15.95" customHeight="1">
      <c r="A44" s="35"/>
      <c r="B44" s="36"/>
      <c r="C44" s="37">
        <v>45200</v>
      </c>
      <c r="D44" s="54">
        <v>2922.735606376968</v>
      </c>
      <c r="E44" s="54">
        <v>0</v>
      </c>
      <c r="F44" s="54">
        <v>1650.1595284899095</v>
      </c>
      <c r="G44" s="54">
        <v>684.50965764943078</v>
      </c>
      <c r="H44" s="54">
        <v>448.35081185799737</v>
      </c>
      <c r="I44" s="54">
        <v>1675.7875300562703</v>
      </c>
      <c r="J44" s="54">
        <v>934.59894779950878</v>
      </c>
      <c r="K44" s="54">
        <v>1148.9477227426216</v>
      </c>
      <c r="L44" s="54">
        <v>515.99607830852926</v>
      </c>
      <c r="M44" s="54">
        <v>898.6288457567623</v>
      </c>
      <c r="N44" s="54">
        <v>1166</v>
      </c>
      <c r="O44" s="54">
        <v>1346.9571378069347</v>
      </c>
      <c r="P44" s="54">
        <v>943.53325688073392</v>
      </c>
      <c r="Q44" s="54">
        <v>405.27021463255159</v>
      </c>
      <c r="R44" s="54">
        <v>312.26688556295687</v>
      </c>
      <c r="S44" s="54">
        <v>82.059544462974799</v>
      </c>
      <c r="T44" s="54">
        <v>102.76992639476865</v>
      </c>
      <c r="U44" s="54">
        <v>93.853003470198445</v>
      </c>
      <c r="V44" s="54">
        <v>263.77061424429672</v>
      </c>
      <c r="W44" s="54">
        <v>126.15268212408508</v>
      </c>
      <c r="X44" s="54">
        <v>146.94017323261252</v>
      </c>
      <c r="Y44" s="54">
        <v>461.72270647746029</v>
      </c>
      <c r="Z44" s="54">
        <v>448.41077677683325</v>
      </c>
      <c r="AA44" s="54">
        <v>50.976887187037413</v>
      </c>
      <c r="AB44" s="54">
        <v>0</v>
      </c>
      <c r="AC44" s="54">
        <v>112.96347534438227</v>
      </c>
      <c r="AD44" s="54">
        <v>1052.2831211884754</v>
      </c>
      <c r="AE44" s="54">
        <v>1664.3442385337523</v>
      </c>
      <c r="AF44" s="54">
        <v>383.96710526315792</v>
      </c>
      <c r="AG44" s="54">
        <v>832.0137652659904</v>
      </c>
      <c r="AH44" s="54">
        <v>296.9550657242151</v>
      </c>
      <c r="AI44" s="54">
        <v>271.76292591223614</v>
      </c>
      <c r="AJ44" s="54">
        <v>791.99594015313539</v>
      </c>
      <c r="AK44" s="54">
        <v>1851.7035175879396</v>
      </c>
      <c r="AL44" s="54">
        <v>1331.6163555929613</v>
      </c>
    </row>
    <row r="45" spans="1:38" s="43" customFormat="1" ht="15.95" customHeight="1">
      <c r="A45" s="39"/>
      <c r="B45" s="40"/>
      <c r="C45" s="41">
        <v>45231</v>
      </c>
      <c r="D45" s="42">
        <v>3138.8735179656319</v>
      </c>
      <c r="E45" s="42">
        <v>0</v>
      </c>
      <c r="F45" s="42">
        <v>1809.3216400828398</v>
      </c>
      <c r="G45" s="42">
        <v>502.71313589490359</v>
      </c>
      <c r="H45" s="42">
        <v>445.06904355237816</v>
      </c>
      <c r="I45" s="42">
        <v>1574.5647479984561</v>
      </c>
      <c r="J45" s="42">
        <v>935.48454609431258</v>
      </c>
      <c r="K45" s="42">
        <v>1195.5142462502877</v>
      </c>
      <c r="L45" s="42">
        <v>536.0657824096005</v>
      </c>
      <c r="M45" s="42">
        <v>819.12134980358746</v>
      </c>
      <c r="N45" s="42">
        <v>331.34222222222223</v>
      </c>
      <c r="O45" s="42">
        <v>1348.2514116777531</v>
      </c>
      <c r="P45" s="42">
        <v>699.77768595041323</v>
      </c>
      <c r="Q45" s="42">
        <v>667.33071306689578</v>
      </c>
      <c r="R45" s="42">
        <v>276.92893086158659</v>
      </c>
      <c r="S45" s="42">
        <v>95.058756188789189</v>
      </c>
      <c r="T45" s="42">
        <v>120.55199586536128</v>
      </c>
      <c r="U45" s="42">
        <v>92.36242483237379</v>
      </c>
      <c r="V45" s="42">
        <v>302.62683217016752</v>
      </c>
      <c r="W45" s="42">
        <v>125.02829650552123</v>
      </c>
      <c r="X45" s="42">
        <v>158.79440306732235</v>
      </c>
      <c r="Y45" s="42">
        <v>308.04628650227033</v>
      </c>
      <c r="Z45" s="42">
        <v>353.43399260906142</v>
      </c>
      <c r="AA45" s="42">
        <v>77.54634819421284</v>
      </c>
      <c r="AB45" s="42">
        <v>0</v>
      </c>
      <c r="AC45" s="42">
        <v>152.20024632486763</v>
      </c>
      <c r="AD45" s="42">
        <v>1083.886155582933</v>
      </c>
      <c r="AE45" s="42">
        <v>1782.2436200049985</v>
      </c>
      <c r="AF45" s="42">
        <v>268</v>
      </c>
      <c r="AG45" s="42">
        <v>870.23368837298301</v>
      </c>
      <c r="AH45" s="42">
        <v>462.57242350577991</v>
      </c>
      <c r="AI45" s="42">
        <v>301.84504002658372</v>
      </c>
      <c r="AJ45" s="42">
        <v>965.7417246913343</v>
      </c>
      <c r="AK45" s="42">
        <v>1612.9407958023612</v>
      </c>
      <c r="AL45" s="42">
        <v>1377.1245333006091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107.39505520503063</v>
      </c>
      <c r="E47" s="38" t="str">
        <f t="shared" si="2"/>
        <v>-</v>
      </c>
      <c r="F47" s="38">
        <f t="shared" si="2"/>
        <v>109.64525604009829</v>
      </c>
      <c r="G47" s="38">
        <f t="shared" si="2"/>
        <v>73.441350355989627</v>
      </c>
      <c r="H47" s="38">
        <f t="shared" si="2"/>
        <v>99.268035605418149</v>
      </c>
      <c r="I47" s="38">
        <f t="shared" si="2"/>
        <v>93.959688788565259</v>
      </c>
      <c r="J47" s="38">
        <f t="shared" si="2"/>
        <v>100.09475703957177</v>
      </c>
      <c r="K47" s="38">
        <f t="shared" si="2"/>
        <v>104.05297147867689</v>
      </c>
      <c r="L47" s="38">
        <f t="shared" si="2"/>
        <v>103.88950709991074</v>
      </c>
      <c r="M47" s="38">
        <f t="shared" si="2"/>
        <v>91.152354353123485</v>
      </c>
      <c r="N47" s="38">
        <f t="shared" si="2"/>
        <v>28.417000190585096</v>
      </c>
      <c r="O47" s="38">
        <f t="shared" si="2"/>
        <v>100.09608871986273</v>
      </c>
      <c r="P47" s="38">
        <f t="shared" si="2"/>
        <v>74.165661978236741</v>
      </c>
      <c r="Q47" s="38">
        <f t="shared" si="2"/>
        <v>164.66315287244782</v>
      </c>
      <c r="R47" s="38">
        <f t="shared" si="2"/>
        <v>88.683412703955852</v>
      </c>
      <c r="S47" s="38">
        <f t="shared" si="2"/>
        <v>115.84119411201415</v>
      </c>
      <c r="T47" s="38">
        <f t="shared" si="2"/>
        <v>117.30279479065366</v>
      </c>
      <c r="U47" s="38">
        <f t="shared" si="2"/>
        <v>98.411794420305398</v>
      </c>
      <c r="V47" s="38">
        <f t="shared" si="2"/>
        <v>114.73106397283637</v>
      </c>
      <c r="W47" s="38">
        <f t="shared" si="2"/>
        <v>99.108710493005688</v>
      </c>
      <c r="X47" s="38">
        <f t="shared" si="2"/>
        <v>108.06738523163715</v>
      </c>
      <c r="Y47" s="38">
        <f t="shared" si="2"/>
        <v>66.716728932911622</v>
      </c>
      <c r="Z47" s="38">
        <f t="shared" si="2"/>
        <v>78.819245859686333</v>
      </c>
      <c r="AA47" s="38">
        <f t="shared" si="2"/>
        <v>152.12060302876165</v>
      </c>
      <c r="AB47" s="38" t="str">
        <f t="shared" si="2"/>
        <v>-</v>
      </c>
      <c r="AC47" s="38">
        <f t="shared" si="2"/>
        <v>134.73403315617506</v>
      </c>
      <c r="AD47" s="38">
        <f t="shared" si="2"/>
        <v>103.00328245869461</v>
      </c>
      <c r="AE47" s="38">
        <f t="shared" si="2"/>
        <v>107.0838339053652</v>
      </c>
      <c r="AF47" s="38">
        <f t="shared" si="2"/>
        <v>69.797645768723328</v>
      </c>
      <c r="AG47" s="38">
        <f t="shared" si="2"/>
        <v>104.59366475682934</v>
      </c>
      <c r="AH47" s="38">
        <f t="shared" si="2"/>
        <v>155.77185806804022</v>
      </c>
      <c r="AI47" s="38">
        <f t="shared" si="2"/>
        <v>111.06924868922789</v>
      </c>
      <c r="AJ47" s="38">
        <f t="shared" si="2"/>
        <v>121.9377115120823</v>
      </c>
      <c r="AK47" s="38">
        <f t="shared" si="2"/>
        <v>87.105780190092489</v>
      </c>
      <c r="AL47" s="38">
        <f t="shared" si="2"/>
        <v>103.41751417489786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77.097381385901627</v>
      </c>
      <c r="E48" s="38" t="str">
        <f t="shared" si="3"/>
        <v>-</v>
      </c>
      <c r="F48" s="38">
        <f t="shared" si="3"/>
        <v>68.359314685796321</v>
      </c>
      <c r="G48" s="38">
        <f t="shared" si="3"/>
        <v>83.911580237296874</v>
      </c>
      <c r="H48" s="38">
        <f t="shared" si="3"/>
        <v>84.471621684657606</v>
      </c>
      <c r="I48" s="38">
        <f t="shared" si="3"/>
        <v>94.645339652600896</v>
      </c>
      <c r="J48" s="38">
        <f t="shared" si="3"/>
        <v>68.202805190081278</v>
      </c>
      <c r="K48" s="38">
        <f t="shared" si="3"/>
        <v>91.089981667404032</v>
      </c>
      <c r="L48" s="38">
        <f t="shared" si="3"/>
        <v>76.503611281166698</v>
      </c>
      <c r="M48" s="38">
        <f t="shared" si="3"/>
        <v>95.314859418816283</v>
      </c>
      <c r="N48" s="38">
        <f t="shared" si="3"/>
        <v>73.131617698937802</v>
      </c>
      <c r="O48" s="38">
        <f t="shared" si="3"/>
        <v>87.553756313685554</v>
      </c>
      <c r="P48" s="38">
        <f t="shared" si="3"/>
        <v>48.330649974225246</v>
      </c>
      <c r="Q48" s="38">
        <f t="shared" si="3"/>
        <v>203.01933224263462</v>
      </c>
      <c r="R48" s="38">
        <f t="shared" si="3"/>
        <v>90.607942071412694</v>
      </c>
      <c r="S48" s="38">
        <f t="shared" si="3"/>
        <v>152.61329137967289</v>
      </c>
      <c r="T48" s="38">
        <f t="shared" si="3"/>
        <v>146.05481285224101</v>
      </c>
      <c r="U48" s="38">
        <f t="shared" si="3"/>
        <v>152.83829808571986</v>
      </c>
      <c r="V48" s="38">
        <f t="shared" si="3"/>
        <v>157.0704342433898</v>
      </c>
      <c r="W48" s="38">
        <f t="shared" si="3"/>
        <v>117.98950007599973</v>
      </c>
      <c r="X48" s="38">
        <f t="shared" si="3"/>
        <v>135.1349083523335</v>
      </c>
      <c r="Y48" s="38">
        <f t="shared" si="3"/>
        <v>60.632078446813331</v>
      </c>
      <c r="Z48" s="38">
        <f t="shared" si="3"/>
        <v>191.11415032463978</v>
      </c>
      <c r="AA48" s="38">
        <f t="shared" si="3"/>
        <v>103.06585259211735</v>
      </c>
      <c r="AB48" s="38" t="str">
        <f t="shared" si="3"/>
        <v>-</v>
      </c>
      <c r="AC48" s="38">
        <f t="shared" si="3"/>
        <v>236.10274038673572</v>
      </c>
      <c r="AD48" s="38">
        <f t="shared" si="3"/>
        <v>106.06260634569553</v>
      </c>
      <c r="AE48" s="38">
        <f t="shared" si="3"/>
        <v>150.08683835218525</v>
      </c>
      <c r="AF48" s="38">
        <f t="shared" si="3"/>
        <v>61.517293991036283</v>
      </c>
      <c r="AG48" s="38">
        <f t="shared" si="3"/>
        <v>93.247649437233648</v>
      </c>
      <c r="AH48" s="38">
        <f t="shared" si="3"/>
        <v>144.65986417012326</v>
      </c>
      <c r="AI48" s="38">
        <f t="shared" si="3"/>
        <v>154.82499418512984</v>
      </c>
      <c r="AJ48" s="38">
        <f t="shared" si="3"/>
        <v>138.67732943473069</v>
      </c>
      <c r="AK48" s="38">
        <f t="shared" si="3"/>
        <v>86.965862112283389</v>
      </c>
      <c r="AL48" s="38">
        <f t="shared" si="3"/>
        <v>127.93599582632996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B092-6444-4B19-AB42-C52198961EA8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220.727</v>
      </c>
      <c r="E8" s="79">
        <f>IF(ISERR(SUMPRODUCT(D10:D67,E10:E67)/D8),"-",SUMPRODUCT(D10:D67,E10:E67)/D8)</f>
        <v>3138.8735179656319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550.46</v>
      </c>
      <c r="I8" s="79">
        <f t="shared" ref="I8:AN8" si="3">IF(ISERR(SUMPRODUCT(H10:H67,I10:I67)/H8),"-",SUMPRODUCT(H10:H67,I10:I67)/H8)</f>
        <v>1809.3216400828396</v>
      </c>
      <c r="J8" s="79">
        <f t="shared" ref="J8:AO8" si="4">IF(SUM(J10:J67)&lt;0.001,"-",SUM(J10:J67))</f>
        <v>870.81999999999994</v>
      </c>
      <c r="K8" s="79">
        <f t="shared" ref="K8:AP8" si="5">IF(ISERR(SUMPRODUCT(J10:J67,K10:K67)/J8),"-",SUMPRODUCT(J10:J67,K10:K67)/J8)</f>
        <v>502.7131358949037</v>
      </c>
      <c r="L8" s="79">
        <f t="shared" ref="L8:AQ8" si="6">IF(SUM(L10:L67)&lt;0.001,"-",SUM(L10:L67))</f>
        <v>302.69300000000004</v>
      </c>
      <c r="M8" s="79">
        <f t="shared" ref="M8:AR8" si="7">IF(ISERR(SUMPRODUCT(L10:L67,M10:M67)/L8),"-",SUMPRODUCT(L10:L67,M10:M67)/L8)</f>
        <v>445.06904355237805</v>
      </c>
      <c r="N8" s="79">
        <f t="shared" ref="N8:AS8" si="8">IF(SUM(N10:N67)&lt;0.001,"-",SUM(N10:N67))</f>
        <v>443.03300000000007</v>
      </c>
      <c r="O8" s="79">
        <f t="shared" ref="O8:AT8" si="9">IF(ISERR(SUMPRODUCT(N10:N67,O10:O67)/N8),"-",SUMPRODUCT(N10:N67,O10:O67)/N8)</f>
        <v>1574.5647479984557</v>
      </c>
      <c r="P8" s="79">
        <f t="shared" ref="P8:AU8" si="10">IF(SUM(P10:P67)&lt;0.001,"-",SUM(P10:P67))</f>
        <v>1106.9370000000001</v>
      </c>
      <c r="Q8" s="79">
        <f t="shared" ref="Q8:AV8" si="11">IF(ISERR(SUMPRODUCT(P10:P67,Q10:Q67)/P8),"-",SUMPRODUCT(P10:P67,Q10:Q67)/P8)</f>
        <v>935.48454609431235</v>
      </c>
      <c r="R8" s="79">
        <f t="shared" ref="R8:AW8" si="12">IF(SUM(R10:R67)&lt;0.001,"-",SUM(R10:R67))</f>
        <v>225.88400000000001</v>
      </c>
      <c r="S8" s="79">
        <f t="shared" ref="S8:AX8" si="13">IF(ISERR(SUMPRODUCT(R10:R67,S10:S67)/R8),"-",SUMPRODUCT(R10:R67,S10:S67)/R8)</f>
        <v>1195.5142462502877</v>
      </c>
      <c r="T8" s="79">
        <f t="shared" ref="T8:AY8" si="14">IF(SUM(T10:T67)&lt;0.001,"-",SUM(T10:T67))</f>
        <v>1678.2449999999999</v>
      </c>
      <c r="U8" s="79">
        <f t="shared" ref="U8:AZ8" si="15">IF(ISERR(SUMPRODUCT(T10:T67,U10:U67)/T8),"-",SUMPRODUCT(T10:T67,U10:U67)/T8)</f>
        <v>536.0657824096005</v>
      </c>
      <c r="V8" s="79">
        <f t="shared" ref="V8:BA8" si="16">IF(SUM(V10:V67)&lt;0.001,"-",SUM(V10:V67))</f>
        <v>42.258000000000003</v>
      </c>
      <c r="W8" s="79">
        <f t="shared" ref="W8:BB8" si="17">IF(ISERR(SUMPRODUCT(V10:V67,W10:W67)/V8),"-",SUMPRODUCT(V10:V67,W10:W67)/V8)</f>
        <v>819.12134980358758</v>
      </c>
      <c r="X8" s="79">
        <f t="shared" ref="X8:BC8" si="18">IF(SUM(X10:X67)&lt;0.001,"-",SUM(X10:X67))</f>
        <v>0.22500000000000001</v>
      </c>
      <c r="Y8" s="79">
        <f t="shared" ref="Y8:BD8" si="19">IF(ISERR(SUMPRODUCT(X10:X67,Y10:Y67)/X8),"-",SUMPRODUCT(X10:X67,Y10:Y67)/X8)</f>
        <v>331.34222222222223</v>
      </c>
      <c r="Z8" s="79">
        <f t="shared" ref="Z8:BU8" si="20">IF(SUM(Z10:Z67)&lt;0.001,"-",SUM(Z10:Z67))</f>
        <v>236.77499999999998</v>
      </c>
      <c r="AA8" s="79">
        <f t="shared" ref="AA8:BU8" si="21">IF(ISERR(SUMPRODUCT(Z10:Z67,AA10:AA67)/Z8),"-",SUMPRODUCT(Z10:Z67,AA10:AA67)/Z8)</f>
        <v>1348.2514116777531</v>
      </c>
      <c r="AB8" s="79">
        <f t="shared" ref="AB8:BU8" si="22">IF(SUM(AB10:AB67)&lt;0.001,"-",SUM(AB10:AB67))</f>
        <v>1.21</v>
      </c>
      <c r="AC8" s="79">
        <f t="shared" ref="AC8:BU8" si="23">IF(ISERR(SUMPRODUCT(AB10:AB67,AC10:AC67)/AB8),"-",SUMPRODUCT(AB10:AB67,AC10:AC67)/AB8)</f>
        <v>699.77768595041323</v>
      </c>
      <c r="AD8" s="79">
        <f t="shared" ref="AD8:BU8" si="24">IF(SUM(AD10:AD67)&lt;0.001,"-",SUM(AD10:AD67))</f>
        <v>861.4899999999999</v>
      </c>
      <c r="AE8" s="79">
        <f t="shared" ref="AE8:BU8" si="25">IF(ISERR(SUMPRODUCT(AD10:AD67,AE10:AE67)/AD8),"-",SUMPRODUCT(AD10:AD67,AE10:AE67)/AD8)</f>
        <v>667.3307130668959</v>
      </c>
      <c r="AF8" s="79">
        <f t="shared" ref="AF8:BU8" si="26">IF(SUM(AF10:AF67)&lt;0.001,"-",SUM(AF10:AF67))</f>
        <v>11398.308999999999</v>
      </c>
      <c r="AG8" s="79">
        <f t="shared" ref="AG8:BU8" si="27">IF(ISERR(SUMPRODUCT(AF10:AF67,AG10:AG67)/AF8),"-",SUMPRODUCT(AF10:AF67,AG10:AG67)/AF8)</f>
        <v>276.92893086158659</v>
      </c>
      <c r="AH8" s="79">
        <f t="shared" ref="AH8:BU8" si="28">IF(SUM(AH10:AH67)&lt;0.001,"-",SUM(AH10:AH67))</f>
        <v>2261.549</v>
      </c>
      <c r="AI8" s="79">
        <f t="shared" ref="AI8:BU8" si="29">IF(ISERR(SUMPRODUCT(AH10:AH67,AI10:AI67)/AH8),"-",SUMPRODUCT(AH10:AH67,AI10:AI67)/AH8)</f>
        <v>95.058756188789204</v>
      </c>
      <c r="AJ8" s="79">
        <f t="shared" ref="AJ8:BU8" si="30">IF(SUM(AJ10:AJ67)&lt;0.001,"-",SUM(AJ10:AJ67))</f>
        <v>2083.8580000000002</v>
      </c>
      <c r="AK8" s="79">
        <f t="shared" ref="AK8:BU8" si="31">IF(ISERR(SUMPRODUCT(AJ10:AJ67,AK10:AK67)/AJ8),"-",SUMPRODUCT(AJ10:AJ67,AK10:AK67)/AJ8)</f>
        <v>120.55199586536125</v>
      </c>
      <c r="AL8" s="79">
        <f t="shared" ref="AL8:BU8" si="32">IF(SUM(AL10:AL67)&lt;0.001,"-",SUM(AL10:AL67))</f>
        <v>156.15100000000001</v>
      </c>
      <c r="AM8" s="79">
        <f t="shared" ref="AM8:BU8" si="33">IF(ISERR(SUMPRODUCT(AL10:AL67,AM10:AM67)/AL8),"-",SUMPRODUCT(AL10:AL67,AM10:AM67)/AL8)</f>
        <v>92.362424832373776</v>
      </c>
      <c r="AN8" s="79">
        <f t="shared" ref="AN8:BU8" si="34">IF(SUM(AN10:AN67)&lt;0.001,"-",SUM(AN10:AN67))</f>
        <v>4416.8249999999998</v>
      </c>
      <c r="AO8" s="79">
        <f t="shared" ref="AO8:BU8" si="35">IF(ISERR(SUMPRODUCT(AN10:AN67,AO10:AO67)/AN8),"-",SUMPRODUCT(AN10:AN67,AO10:AO67)/AN8)</f>
        <v>302.6268321701674</v>
      </c>
      <c r="AP8" s="79">
        <f t="shared" ref="AP8:BU8" si="36">IF(SUM(AP10:AP67)&lt;0.001,"-",SUM(AP10:AP67))</f>
        <v>3304.6129999999998</v>
      </c>
      <c r="AQ8" s="79">
        <f t="shared" ref="AQ8:BU8" si="37">IF(ISERR(SUMPRODUCT(AP10:AP67,AQ10:AQ67)/AP8),"-",SUMPRODUCT(AP10:AP67,AQ10:AQ67)/AP8)</f>
        <v>125.02829650552121</v>
      </c>
      <c r="AR8" s="79">
        <f t="shared" ref="AR8:BU8" si="38">IF(SUM(AR10:AR67)&lt;0.001,"-",SUM(AR10:AR67))</f>
        <v>18977.072999999997</v>
      </c>
      <c r="AS8" s="79">
        <f t="shared" ref="AS8:BU8" si="39">IF(ISERR(SUMPRODUCT(AR10:AR67,AS10:AS67)/AR8),"-",SUMPRODUCT(AR10:AR67,AS10:AS67)/AR8)</f>
        <v>158.79440306732235</v>
      </c>
      <c r="AT8" s="79">
        <f t="shared" ref="AT8:BU8" si="40">IF(SUM(AT10:AT67)&lt;0.001,"-",SUM(AT10:AT67))</f>
        <v>6886.2840000000006</v>
      </c>
      <c r="AU8" s="79">
        <f t="shared" ref="AU8:BU8" si="41">IF(ISERR(SUMPRODUCT(AT10:AT67,AU10:AU67)/AT8),"-",SUMPRODUCT(AT10:AT67,AU10:AU67)/AT8)</f>
        <v>308.04628650227033</v>
      </c>
      <c r="AV8" s="79">
        <f t="shared" ref="AV8:BU8" si="42">IF(SUM(AV10:AV67)&lt;0.001,"-",SUM(AV10:AV67))</f>
        <v>3328.3999999999992</v>
      </c>
      <c r="AW8" s="79">
        <f t="shared" ref="AW8:BU8" si="43">IF(ISERR(SUMPRODUCT(AV10:AV67,AW10:AW67)/AV8),"-",SUMPRODUCT(AV10:AV67,AW10:AW67)/AV8)</f>
        <v>353.43399260906142</v>
      </c>
      <c r="AX8" s="79">
        <f t="shared" ref="AX8:BU8" si="44">IF(SUM(AX10:AX67)&lt;0.001,"-",SUM(AX10:AX67))</f>
        <v>3499.7479999999996</v>
      </c>
      <c r="AY8" s="79">
        <f t="shared" ref="AY8:BU8" si="45">IF(ISERR(SUMPRODUCT(AX10:AX67,AY10:AY67)/AX8),"-",SUMPRODUCT(AX10:AX67,AY10:AY67)/AX8)</f>
        <v>77.546348194212854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1038.4659999999999</v>
      </c>
      <c r="BC8" s="79">
        <f t="shared" ref="BC8:BU8" si="49">IF(ISERR(SUMPRODUCT(BB10:BB67,BC10:BC67)/BB8),"-",SUMPRODUCT(BB10:BB67,BC10:BC67)/BB8)</f>
        <v>152.20024632486766</v>
      </c>
      <c r="BD8" s="79">
        <f t="shared" ref="BD8:BU8" si="50">IF(SUM(BD10:BD67)&lt;0.001,"-",SUM(BD10:BD67))</f>
        <v>999.19700000000012</v>
      </c>
      <c r="BE8" s="79">
        <f t="shared" ref="BE8:BU8" si="51">IF(ISERR(SUMPRODUCT(BD10:BD67,BE10:BE67)/BD8),"-",SUMPRODUCT(BD10:BD67,BE10:BE67)/BD8)</f>
        <v>1083.8861555829326</v>
      </c>
      <c r="BF8" s="79">
        <f t="shared" ref="BF8:BU8" si="52">IF(SUM(BF10:BF67)&lt;0.001,"-",SUM(BF10:BF67))</f>
        <v>288.08799999999997</v>
      </c>
      <c r="BG8" s="79">
        <f t="shared" ref="BG8:BU8" si="53">IF(ISERR(SUMPRODUCT(BF10:BF67,BG10:BG67)/BF8),"-",SUMPRODUCT(BF10:BF67,BG10:BG67)/BF8)</f>
        <v>1782.2436200049988</v>
      </c>
      <c r="BH8" s="79">
        <f t="shared" ref="BH8:BU8" si="54">IF(SUM(BH10:BH67)&lt;0.001,"-",SUM(BH10:BH67))</f>
        <v>6.0000000000000001E-3</v>
      </c>
      <c r="BI8" s="79">
        <f t="shared" ref="BI8:BU8" si="55">IF(ISERR(SUMPRODUCT(BH10:BH67,BI10:BI67)/BH8),"-",SUMPRODUCT(BH10:BH67,BI10:BI67)/BH8)</f>
        <v>268</v>
      </c>
      <c r="BJ8" s="79">
        <f t="shared" ref="BJ8:BU8" si="56">IF(SUM(BJ10:BJ67)&lt;0.001,"-",SUM(BJ10:BJ67))</f>
        <v>156.79000000000002</v>
      </c>
      <c r="BK8" s="79">
        <f t="shared" ref="BK8:BU8" si="57">IF(ISERR(SUMPRODUCT(BJ10:BJ67,BK10:BK67)/BJ8),"-",SUMPRODUCT(BJ10:BJ67,BK10:BK67)/BJ8)</f>
        <v>870.2336883729829</v>
      </c>
      <c r="BL8" s="79">
        <f t="shared" ref="BL8:BU8" si="58">IF(SUM(BL10:BL67)&lt;0.001,"-",SUM(BL10:BL67))</f>
        <v>2138.6909999999998</v>
      </c>
      <c r="BM8" s="79">
        <f t="shared" ref="BM8:BU8" si="59">IF(ISERR(SUMPRODUCT(BL10:BL67,BM10:BM67)/BL8),"-",SUMPRODUCT(BL10:BL67,BM10:BM67)/BL8)</f>
        <v>462.57242350577997</v>
      </c>
      <c r="BN8" s="79">
        <f t="shared" ref="BN8:BU8" si="60">IF(SUM(BN10:BN67)&lt;0.001,"-",SUM(BN10:BN67))</f>
        <v>827.57499999999993</v>
      </c>
      <c r="BO8" s="79">
        <f t="shared" ref="BO8:BU8" si="61">IF(ISERR(SUMPRODUCT(BN10:BN67,BO10:BO67)/BN8),"-",SUMPRODUCT(BN10:BN67,BO10:BO67)/BN8)</f>
        <v>301.84504002658377</v>
      </c>
      <c r="BP8" s="79">
        <f t="shared" ref="BP8:BU8" si="62">IF(SUM(BP10:BP67)&lt;0.001,"-",SUM(BP10:BP67))</f>
        <v>156.399</v>
      </c>
      <c r="BQ8" s="79">
        <f t="shared" ref="BQ8:BU8" si="63">IF(ISERR(SUMPRODUCT(BP10:BP67,BQ10:BQ67)/BP8),"-",SUMPRODUCT(BP10:BP67,BQ10:BQ67)/BP8)</f>
        <v>965.74172469133453</v>
      </c>
      <c r="BR8" s="79">
        <f t="shared" ref="BR8:BU8" si="64">IF(SUM(BR10:BR67)&lt;0.001,"-",SUM(BR10:BR67))</f>
        <v>11.435</v>
      </c>
      <c r="BS8" s="79">
        <f t="shared" ref="BS8:BU8" si="65">IF(ISERR(SUMPRODUCT(BR10:BR67,BS10:BS67)/BR8),"-",SUMPRODUCT(BR10:BR67,BS10:BS67)/BR8)</f>
        <v>1612.9407958023614</v>
      </c>
      <c r="BT8" s="79">
        <f t="shared" ref="BT8:BU8" si="66">IF(SUM(BT10:BT67)&lt;0.001,"-",SUM(BT10:BT67))</f>
        <v>594.86900000000003</v>
      </c>
      <c r="BU8" s="79">
        <f t="shared" ref="BU8" si="67">IF(ISERR(SUMPRODUCT(BT10:BT67,BU10:BU67)/BT8),"-",SUMPRODUCT(BT10:BT67,BU10:BU67)/BT8)</f>
        <v>1377.1245333006084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52.713000000000001</v>
      </c>
      <c r="AW10" s="85">
        <v>260.71229108569042</v>
      </c>
      <c r="AX10" s="84">
        <v>126.142</v>
      </c>
      <c r="AY10" s="85">
        <v>52.329493745144362</v>
      </c>
      <c r="AZ10" s="84">
        <v>0</v>
      </c>
      <c r="BA10" s="85">
        <v>0</v>
      </c>
      <c r="BB10" s="84">
        <v>509.73099999999999</v>
      </c>
      <c r="BC10" s="85">
        <v>121.74411993777112</v>
      </c>
      <c r="BD10" s="84">
        <v>25.074999999999999</v>
      </c>
      <c r="BE10" s="85">
        <v>1137.8703489531406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7.8730000000000002</v>
      </c>
      <c r="BO10" s="85">
        <v>236.65210212117361</v>
      </c>
      <c r="BP10" s="84">
        <v>0</v>
      </c>
      <c r="BQ10" s="85">
        <v>0</v>
      </c>
      <c r="BR10" s="84">
        <v>0</v>
      </c>
      <c r="BS10" s="85">
        <v>0</v>
      </c>
      <c r="BT10" s="84">
        <v>15.752000000000001</v>
      </c>
      <c r="BU10" s="85">
        <v>870.32865667851706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6.3079999999999998</v>
      </c>
      <c r="AS11" s="85">
        <v>47.002377932783773</v>
      </c>
      <c r="AT11" s="84">
        <v>0</v>
      </c>
      <c r="AU11" s="85">
        <v>0</v>
      </c>
      <c r="AV11" s="84">
        <v>220.81</v>
      </c>
      <c r="AW11" s="85">
        <v>264.82694624337665</v>
      </c>
      <c r="AX11" s="84">
        <v>736.19899999999996</v>
      </c>
      <c r="AY11" s="85">
        <v>47.122303887943339</v>
      </c>
      <c r="AZ11" s="84">
        <v>0</v>
      </c>
      <c r="BA11" s="85">
        <v>0</v>
      </c>
      <c r="BB11" s="84">
        <v>83.683000000000007</v>
      </c>
      <c r="BC11" s="85">
        <v>188.68032933809732</v>
      </c>
      <c r="BD11" s="84">
        <v>1.204</v>
      </c>
      <c r="BE11" s="85">
        <v>728.74501661129568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4.7709999999999999</v>
      </c>
      <c r="BM11" s="85">
        <v>344.11171662125344</v>
      </c>
      <c r="BN11" s="84">
        <v>69.86</v>
      </c>
      <c r="BO11" s="85">
        <v>202.38063269395934</v>
      </c>
      <c r="BP11" s="84">
        <v>0</v>
      </c>
      <c r="BQ11" s="85">
        <v>0</v>
      </c>
      <c r="BR11" s="84">
        <v>0</v>
      </c>
      <c r="BS11" s="85">
        <v>0</v>
      </c>
      <c r="BT11" s="84">
        <v>15.153</v>
      </c>
      <c r="BU11" s="85">
        <v>991.82214742955193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151.095</v>
      </c>
      <c r="AW12" s="85">
        <v>237.25368807703762</v>
      </c>
      <c r="AX12" s="84">
        <v>94.573999999999998</v>
      </c>
      <c r="AY12" s="85">
        <v>43.63456129591642</v>
      </c>
      <c r="AZ12" s="84">
        <v>0</v>
      </c>
      <c r="BA12" s="85">
        <v>0</v>
      </c>
      <c r="BB12" s="84">
        <v>4.9050000000000002</v>
      </c>
      <c r="BC12" s="85">
        <v>173.15229357798165</v>
      </c>
      <c r="BD12" s="84">
        <v>27.445</v>
      </c>
      <c r="BE12" s="85">
        <v>1507.5768628165422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9.7000000000000003E-2</v>
      </c>
      <c r="BM12" s="85">
        <v>297.16494845360825</v>
      </c>
      <c r="BN12" s="84">
        <v>15.327999999999999</v>
      </c>
      <c r="BO12" s="85">
        <v>249.82867954070983</v>
      </c>
      <c r="BP12" s="84">
        <v>0</v>
      </c>
      <c r="BQ12" s="85">
        <v>0</v>
      </c>
      <c r="BR12" s="84">
        <v>0</v>
      </c>
      <c r="BS12" s="85">
        <v>0</v>
      </c>
      <c r="BT12" s="84">
        <v>30.757999999999999</v>
      </c>
      <c r="BU12" s="85">
        <v>1353.1979647571363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179.399</v>
      </c>
      <c r="AW13" s="85">
        <v>319.15394177225068</v>
      </c>
      <c r="AX13" s="84">
        <v>541.84900000000005</v>
      </c>
      <c r="AY13" s="85">
        <v>158.56104191389116</v>
      </c>
      <c r="AZ13" s="84">
        <v>0</v>
      </c>
      <c r="BA13" s="85">
        <v>0</v>
      </c>
      <c r="BB13" s="84">
        <v>246.13</v>
      </c>
      <c r="BC13" s="85">
        <v>269.40874334701175</v>
      </c>
      <c r="BD13" s="84">
        <v>79.153000000000006</v>
      </c>
      <c r="BE13" s="85">
        <v>559.97180144782885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126.081</v>
      </c>
      <c r="BM13" s="85">
        <v>895.43106415716886</v>
      </c>
      <c r="BN13" s="84">
        <v>344.76600000000002</v>
      </c>
      <c r="BO13" s="85">
        <v>100.90671934007413</v>
      </c>
      <c r="BP13" s="84">
        <v>0</v>
      </c>
      <c r="BQ13" s="85">
        <v>0</v>
      </c>
      <c r="BR13" s="84">
        <v>0</v>
      </c>
      <c r="BS13" s="85">
        <v>0</v>
      </c>
      <c r="BT13" s="84">
        <v>24.327999999999999</v>
      </c>
      <c r="BU13" s="85">
        <v>968.119574153239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47.552</v>
      </c>
      <c r="AI14" s="85">
        <v>62.88890057200539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12.313000000000001</v>
      </c>
      <c r="AS14" s="85">
        <v>126.60740680581499</v>
      </c>
      <c r="AT14" s="84">
        <v>0</v>
      </c>
      <c r="AU14" s="85">
        <v>0</v>
      </c>
      <c r="AV14" s="84">
        <v>1065.097</v>
      </c>
      <c r="AW14" s="85">
        <v>408.60084950009247</v>
      </c>
      <c r="AX14" s="84">
        <v>14.316000000000001</v>
      </c>
      <c r="AY14" s="85">
        <v>60.871123218776191</v>
      </c>
      <c r="AZ14" s="84">
        <v>0</v>
      </c>
      <c r="BA14" s="85">
        <v>0</v>
      </c>
      <c r="BB14" s="84">
        <v>1.367</v>
      </c>
      <c r="BC14" s="85">
        <v>189.18068763716167</v>
      </c>
      <c r="BD14" s="84">
        <v>4.7E-2</v>
      </c>
      <c r="BE14" s="85">
        <v>3331.9148936170213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3.5</v>
      </c>
      <c r="BM14" s="85">
        <v>142.65228571428571</v>
      </c>
      <c r="BN14" s="84">
        <v>47.578000000000003</v>
      </c>
      <c r="BO14" s="85">
        <v>708.73433099331623</v>
      </c>
      <c r="BP14" s="84">
        <v>0</v>
      </c>
      <c r="BQ14" s="85">
        <v>0</v>
      </c>
      <c r="BR14" s="84">
        <v>0</v>
      </c>
      <c r="BS14" s="85">
        <v>0</v>
      </c>
      <c r="BT14" s="84">
        <v>47.274999999999999</v>
      </c>
      <c r="BU14" s="85">
        <v>1125.5150290851402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307.82499999999999</v>
      </c>
      <c r="AI16" s="85">
        <v>113.72258588483716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2.605</v>
      </c>
      <c r="AS16" s="85">
        <v>41.319001919385798</v>
      </c>
      <c r="AT16" s="84">
        <v>3722.2840000000001</v>
      </c>
      <c r="AU16" s="85">
        <v>182.70640579816049</v>
      </c>
      <c r="AV16" s="84">
        <v>404.613</v>
      </c>
      <c r="AW16" s="85">
        <v>292.56376339860554</v>
      </c>
      <c r="AX16" s="84">
        <v>10.9</v>
      </c>
      <c r="AY16" s="85">
        <v>81.380275229357792</v>
      </c>
      <c r="AZ16" s="84">
        <v>0</v>
      </c>
      <c r="BA16" s="85">
        <v>0</v>
      </c>
      <c r="BB16" s="84">
        <v>0.85899999999999999</v>
      </c>
      <c r="BC16" s="85">
        <v>163.17811408614668</v>
      </c>
      <c r="BD16" s="84">
        <v>1.2290000000000001</v>
      </c>
      <c r="BE16" s="85">
        <v>1318.1448331977217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64.718000000000004</v>
      </c>
      <c r="BO16" s="85">
        <v>1034.6955715565994</v>
      </c>
      <c r="BP16" s="84">
        <v>0</v>
      </c>
      <c r="BQ16" s="85">
        <v>0</v>
      </c>
      <c r="BR16" s="84">
        <v>0</v>
      </c>
      <c r="BS16" s="85">
        <v>0</v>
      </c>
      <c r="BT16" s="84">
        <v>17.939</v>
      </c>
      <c r="BU16" s="85">
        <v>1073.8074028652657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889.13199999999995</v>
      </c>
      <c r="AI17" s="85">
        <v>75.67740223048996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1.2E-2</v>
      </c>
      <c r="AS17" s="85">
        <v>20.5</v>
      </c>
      <c r="AT17" s="84">
        <v>0</v>
      </c>
      <c r="AU17" s="85">
        <v>0</v>
      </c>
      <c r="AV17" s="84">
        <v>1037.1120000000001</v>
      </c>
      <c r="AW17" s="85">
        <v>354.99301039810553</v>
      </c>
      <c r="AX17" s="84">
        <v>1892.7260000000001</v>
      </c>
      <c r="AY17" s="85">
        <v>67.437631226072867</v>
      </c>
      <c r="AZ17" s="84">
        <v>0</v>
      </c>
      <c r="BA17" s="85">
        <v>0</v>
      </c>
      <c r="BB17" s="84">
        <v>0.68400000000000005</v>
      </c>
      <c r="BC17" s="85">
        <v>424.66374269005848</v>
      </c>
      <c r="BD17" s="84">
        <v>6.26</v>
      </c>
      <c r="BE17" s="85">
        <v>1092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25.504000000000001</v>
      </c>
      <c r="BO17" s="85">
        <v>479.68942126725221</v>
      </c>
      <c r="BP17" s="84">
        <v>0</v>
      </c>
      <c r="BQ17" s="85">
        <v>0</v>
      </c>
      <c r="BR17" s="84">
        <v>0</v>
      </c>
      <c r="BS17" s="85">
        <v>0</v>
      </c>
      <c r="BT17" s="84">
        <v>8.1210000000000004</v>
      </c>
      <c r="BU17" s="85">
        <v>790.670976480729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64.997</v>
      </c>
      <c r="BE18" s="85">
        <v>1120</v>
      </c>
      <c r="BF18" s="84">
        <v>0</v>
      </c>
      <c r="BG18" s="85">
        <v>0</v>
      </c>
      <c r="BH18" s="84">
        <v>0</v>
      </c>
      <c r="BI18" s="85">
        <v>0</v>
      </c>
      <c r="BJ18" s="84">
        <v>73.790000000000006</v>
      </c>
      <c r="BK18" s="85">
        <v>741.87477978045808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9.7000000000000003E-2</v>
      </c>
      <c r="AS19" s="85">
        <v>177.03092783505156</v>
      </c>
      <c r="AT19" s="84">
        <v>0</v>
      </c>
      <c r="AU19" s="85">
        <v>0</v>
      </c>
      <c r="AV19" s="84">
        <v>57.399000000000001</v>
      </c>
      <c r="AW19" s="85">
        <v>218.90137458840746</v>
      </c>
      <c r="AX19" s="84">
        <v>0</v>
      </c>
      <c r="AY19" s="85">
        <v>0</v>
      </c>
      <c r="AZ19" s="84">
        <v>0</v>
      </c>
      <c r="BA19" s="85">
        <v>0</v>
      </c>
      <c r="BB19" s="84">
        <v>187.74799999999999</v>
      </c>
      <c r="BC19" s="85">
        <v>61.343215373798927</v>
      </c>
      <c r="BD19" s="84">
        <v>22.367000000000001</v>
      </c>
      <c r="BE19" s="85">
        <v>1088.9859167523584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3.5999999999999997E-2</v>
      </c>
      <c r="BM19" s="85">
        <v>1332</v>
      </c>
      <c r="BN19" s="84">
        <v>150.40100000000001</v>
      </c>
      <c r="BO19" s="85">
        <v>142.9749469750866</v>
      </c>
      <c r="BP19" s="84">
        <v>0</v>
      </c>
      <c r="BQ19" s="85">
        <v>0</v>
      </c>
      <c r="BR19" s="84">
        <v>0</v>
      </c>
      <c r="BS19" s="85">
        <v>0</v>
      </c>
      <c r="BT19" s="84">
        <v>13.965</v>
      </c>
      <c r="BU19" s="85">
        <v>721.75782312925173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704</v>
      </c>
      <c r="AI20" s="85">
        <v>98.153409090909093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251</v>
      </c>
      <c r="AS20" s="85">
        <v>141.80079681274901</v>
      </c>
      <c r="AT20" s="84">
        <v>0</v>
      </c>
      <c r="AU20" s="85">
        <v>0</v>
      </c>
      <c r="AV20" s="84">
        <v>63</v>
      </c>
      <c r="AW20" s="85">
        <v>420.07936507936506</v>
      </c>
      <c r="AX20" s="84">
        <v>42</v>
      </c>
      <c r="AY20" s="85">
        <v>75.595238095238088</v>
      </c>
      <c r="AZ20" s="84">
        <v>0</v>
      </c>
      <c r="BA20" s="85">
        <v>0</v>
      </c>
      <c r="BB20" s="84">
        <v>2</v>
      </c>
      <c r="BC20" s="85">
        <v>211.5</v>
      </c>
      <c r="BD20" s="84">
        <v>322</v>
      </c>
      <c r="BE20" s="85">
        <v>1205.5714285714287</v>
      </c>
      <c r="BF20" s="84">
        <v>70</v>
      </c>
      <c r="BG20" s="85">
        <v>1860.4571428571428</v>
      </c>
      <c r="BH20" s="84">
        <v>0</v>
      </c>
      <c r="BI20" s="85">
        <v>0</v>
      </c>
      <c r="BJ20" s="84">
        <v>83</v>
      </c>
      <c r="BK20" s="85">
        <v>984.34939759036138</v>
      </c>
      <c r="BL20" s="84">
        <v>89</v>
      </c>
      <c r="BM20" s="85">
        <v>301.19101123595505</v>
      </c>
      <c r="BN20" s="84">
        <v>5</v>
      </c>
      <c r="BO20" s="85">
        <v>375</v>
      </c>
      <c r="BP20" s="84">
        <v>0</v>
      </c>
      <c r="BQ20" s="85">
        <v>0</v>
      </c>
      <c r="BR20" s="84">
        <v>0</v>
      </c>
      <c r="BS20" s="85">
        <v>0</v>
      </c>
      <c r="BT20" s="84">
        <v>11</v>
      </c>
      <c r="BU20" s="85">
        <v>1123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0.219</v>
      </c>
      <c r="E22" s="85">
        <v>2970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5.2999999999999999E-2</v>
      </c>
      <c r="W22" s="85">
        <v>862.92452830188677</v>
      </c>
      <c r="X22" s="84">
        <v>0</v>
      </c>
      <c r="Y22" s="85">
        <v>0</v>
      </c>
      <c r="Z22" s="84">
        <v>0.48299999999999998</v>
      </c>
      <c r="AA22" s="85">
        <v>1766.5486542443064</v>
      </c>
      <c r="AB22" s="84">
        <v>0</v>
      </c>
      <c r="AC22" s="85">
        <v>0</v>
      </c>
      <c r="AD22" s="84">
        <v>0.10199999999999999</v>
      </c>
      <c r="AE22" s="85">
        <v>925.08823529411768</v>
      </c>
      <c r="AF22" s="84">
        <v>0</v>
      </c>
      <c r="AG22" s="85">
        <v>0</v>
      </c>
      <c r="AH22" s="84">
        <v>6.2549999999999999</v>
      </c>
      <c r="AI22" s="85">
        <v>59.245243804956033</v>
      </c>
      <c r="AJ22" s="84">
        <v>1.6220000000000001</v>
      </c>
      <c r="AK22" s="85">
        <v>50.444512946979039</v>
      </c>
      <c r="AL22" s="84">
        <v>0</v>
      </c>
      <c r="AM22" s="85">
        <v>0</v>
      </c>
      <c r="AN22" s="84">
        <v>8.0030000000000001</v>
      </c>
      <c r="AO22" s="85">
        <v>49.616518805447953</v>
      </c>
      <c r="AP22" s="84">
        <v>0</v>
      </c>
      <c r="AQ22" s="85">
        <v>0</v>
      </c>
      <c r="AR22" s="84">
        <v>679.63599999999997</v>
      </c>
      <c r="AS22" s="85">
        <v>156.54952356849844</v>
      </c>
      <c r="AT22" s="84">
        <v>2.5760000000000001</v>
      </c>
      <c r="AU22" s="85">
        <v>401.16381987577643</v>
      </c>
      <c r="AV22" s="84">
        <v>80.576999999999998</v>
      </c>
      <c r="AW22" s="85">
        <v>516.80935006267305</v>
      </c>
      <c r="AX22" s="84">
        <v>33.710999999999999</v>
      </c>
      <c r="AY22" s="85">
        <v>175.27261131381448</v>
      </c>
      <c r="AZ22" s="84">
        <v>0</v>
      </c>
      <c r="BA22" s="85">
        <v>0</v>
      </c>
      <c r="BB22" s="84">
        <v>0.50600000000000001</v>
      </c>
      <c r="BC22" s="85">
        <v>265.5513833992095</v>
      </c>
      <c r="BD22" s="84">
        <v>222.72800000000001</v>
      </c>
      <c r="BE22" s="85">
        <v>1156.4211953593619</v>
      </c>
      <c r="BF22" s="84">
        <v>0</v>
      </c>
      <c r="BG22" s="85">
        <v>0</v>
      </c>
      <c r="BH22" s="84">
        <v>4.0000000000000001E-3</v>
      </c>
      <c r="BI22" s="85">
        <v>105</v>
      </c>
      <c r="BJ22" s="84">
        <v>0</v>
      </c>
      <c r="BK22" s="85">
        <v>0</v>
      </c>
      <c r="BL22" s="84">
        <v>128.053</v>
      </c>
      <c r="BM22" s="85">
        <v>263.94255503580547</v>
      </c>
      <c r="BN22" s="84">
        <v>9.66</v>
      </c>
      <c r="BO22" s="85">
        <v>197.70403726708076</v>
      </c>
      <c r="BP22" s="84">
        <v>0.128</v>
      </c>
      <c r="BQ22" s="85">
        <v>1230.3203125</v>
      </c>
      <c r="BR22" s="84">
        <v>0</v>
      </c>
      <c r="BS22" s="85">
        <v>0</v>
      </c>
      <c r="BT22" s="84">
        <v>78.185000000000002</v>
      </c>
      <c r="BU22" s="85">
        <v>1609.6994180469399</v>
      </c>
    </row>
    <row r="23" spans="1:73" ht="12.95" customHeight="1">
      <c r="A23" s="83"/>
      <c r="B23" s="80" t="s">
        <v>59</v>
      </c>
      <c r="C23" s="19">
        <v>13</v>
      </c>
      <c r="D23" s="84">
        <v>0.245</v>
      </c>
      <c r="E23" s="85">
        <v>3065.0408163265306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7.5999999999999998E-2</v>
      </c>
      <c r="AE23" s="85">
        <v>1249</v>
      </c>
      <c r="AF23" s="84">
        <v>0</v>
      </c>
      <c r="AG23" s="85">
        <v>0</v>
      </c>
      <c r="AH23" s="84">
        <v>0.54100000000000004</v>
      </c>
      <c r="AI23" s="85">
        <v>34.284658040665434</v>
      </c>
      <c r="AJ23" s="84">
        <v>46.009</v>
      </c>
      <c r="AK23" s="85">
        <v>68.942315633897721</v>
      </c>
      <c r="AL23" s="84">
        <v>1.3360000000000001</v>
      </c>
      <c r="AM23" s="85">
        <v>18.738023952095809</v>
      </c>
      <c r="AN23" s="84">
        <v>2.9020000000000001</v>
      </c>
      <c r="AO23" s="85">
        <v>87.0144727773949</v>
      </c>
      <c r="AP23" s="84">
        <v>0</v>
      </c>
      <c r="AQ23" s="85">
        <v>0</v>
      </c>
      <c r="AR23" s="84">
        <v>45.795000000000002</v>
      </c>
      <c r="AS23" s="85">
        <v>158.15903482912984</v>
      </c>
      <c r="AT23" s="84">
        <v>146.34899999999999</v>
      </c>
      <c r="AU23" s="85">
        <v>421.96726318594591</v>
      </c>
      <c r="AV23" s="84">
        <v>8.0000000000000002E-3</v>
      </c>
      <c r="AW23" s="85">
        <v>1282.5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8.6549999999999994</v>
      </c>
      <c r="BE23" s="85">
        <v>1113.7956094742924</v>
      </c>
      <c r="BF23" s="84">
        <v>0</v>
      </c>
      <c r="BG23" s="85">
        <v>0</v>
      </c>
      <c r="BH23" s="84">
        <v>2E-3</v>
      </c>
      <c r="BI23" s="85">
        <v>594</v>
      </c>
      <c r="BJ23" s="84">
        <v>0</v>
      </c>
      <c r="BK23" s="85">
        <v>0</v>
      </c>
      <c r="BL23" s="84">
        <v>31.684000000000001</v>
      </c>
      <c r="BM23" s="85">
        <v>277.51732735765688</v>
      </c>
      <c r="BN23" s="84">
        <v>3.1E-2</v>
      </c>
      <c r="BO23" s="85">
        <v>695.0322580645161</v>
      </c>
      <c r="BP23" s="84">
        <v>1.1870000000000001</v>
      </c>
      <c r="BQ23" s="85">
        <v>215.43218197135636</v>
      </c>
      <c r="BR23" s="84">
        <v>0</v>
      </c>
      <c r="BS23" s="85">
        <v>0</v>
      </c>
      <c r="BT23" s="84">
        <v>50.05</v>
      </c>
      <c r="BU23" s="85">
        <v>1554.5835364635366</v>
      </c>
    </row>
    <row r="24" spans="1:73" ht="12.95" customHeight="1">
      <c r="A24" s="83"/>
      <c r="B24" s="80" t="s">
        <v>60</v>
      </c>
      <c r="C24" s="19">
        <v>14</v>
      </c>
      <c r="D24" s="84">
        <v>1.2350000000000001</v>
      </c>
      <c r="E24" s="85">
        <v>4185.5214574898782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3.0230000000000001</v>
      </c>
      <c r="S24" s="85">
        <v>1712.805822031095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4.5599999999999996</v>
      </c>
      <c r="AE24" s="85">
        <v>880.89122807017543</v>
      </c>
      <c r="AF24" s="84">
        <v>0.11600000000000001</v>
      </c>
      <c r="AG24" s="85">
        <v>634</v>
      </c>
      <c r="AH24" s="84">
        <v>0.35499999999999998</v>
      </c>
      <c r="AI24" s="85">
        <v>66.850704225352118</v>
      </c>
      <c r="AJ24" s="84">
        <v>32.36</v>
      </c>
      <c r="AK24" s="85">
        <v>52.375278121137207</v>
      </c>
      <c r="AL24" s="84">
        <v>0.48499999999999999</v>
      </c>
      <c r="AM24" s="85">
        <v>22.3340206185567</v>
      </c>
      <c r="AN24" s="84">
        <v>1.151</v>
      </c>
      <c r="AO24" s="85">
        <v>224.70547350130323</v>
      </c>
      <c r="AP24" s="84">
        <v>0</v>
      </c>
      <c r="AQ24" s="85">
        <v>0</v>
      </c>
      <c r="AR24" s="84">
        <v>40.828000000000003</v>
      </c>
      <c r="AS24" s="85">
        <v>198.5578524541981</v>
      </c>
      <c r="AT24" s="84">
        <v>1111.855</v>
      </c>
      <c r="AU24" s="85">
        <v>437.93608519096466</v>
      </c>
      <c r="AV24" s="84">
        <v>5.1999999999999998E-2</v>
      </c>
      <c r="AW24" s="85">
        <v>635.53846153846155</v>
      </c>
      <c r="AX24" s="84">
        <v>0</v>
      </c>
      <c r="AY24" s="85">
        <v>0</v>
      </c>
      <c r="AZ24" s="84">
        <v>0</v>
      </c>
      <c r="BA24" s="85">
        <v>0</v>
      </c>
      <c r="BB24" s="84">
        <v>4.0000000000000001E-3</v>
      </c>
      <c r="BC24" s="85">
        <v>540</v>
      </c>
      <c r="BD24" s="84">
        <v>9.2889999999999997</v>
      </c>
      <c r="BE24" s="85">
        <v>1314.561416729465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99.983000000000004</v>
      </c>
      <c r="BM24" s="85">
        <v>344.91400538091472</v>
      </c>
      <c r="BN24" s="84">
        <v>0.185</v>
      </c>
      <c r="BO24" s="85">
        <v>1411.172972972973</v>
      </c>
      <c r="BP24" s="84">
        <v>0.91700000000000004</v>
      </c>
      <c r="BQ24" s="85">
        <v>1513.7611777535442</v>
      </c>
      <c r="BR24" s="84">
        <v>0</v>
      </c>
      <c r="BS24" s="85">
        <v>0</v>
      </c>
      <c r="BT24" s="84">
        <v>53.777999999999999</v>
      </c>
      <c r="BU24" s="85">
        <v>1743.309252854327</v>
      </c>
    </row>
    <row r="25" spans="1:73" ht="12.95" customHeight="1">
      <c r="A25" s="83"/>
      <c r="B25" s="80" t="s">
        <v>61</v>
      </c>
      <c r="C25" s="19">
        <v>15</v>
      </c>
      <c r="D25" s="84">
        <v>1.552</v>
      </c>
      <c r="E25" s="85">
        <v>5250.0090206185569</v>
      </c>
      <c r="F25" s="84">
        <v>0</v>
      </c>
      <c r="G25" s="85">
        <v>0</v>
      </c>
      <c r="H25" s="84">
        <v>0</v>
      </c>
      <c r="I25" s="85">
        <v>0</v>
      </c>
      <c r="J25" s="84">
        <v>0.43099999999999999</v>
      </c>
      <c r="K25" s="85">
        <v>542.67981438515073</v>
      </c>
      <c r="L25" s="84">
        <v>1.486</v>
      </c>
      <c r="M25" s="85">
        <v>378</v>
      </c>
      <c r="N25" s="84">
        <v>0.42499999999999999</v>
      </c>
      <c r="O25" s="85">
        <v>2684.1223529411764</v>
      </c>
      <c r="P25" s="84">
        <v>0.83</v>
      </c>
      <c r="Q25" s="85">
        <v>706.14578313253003</v>
      </c>
      <c r="R25" s="84">
        <v>0.91600000000000004</v>
      </c>
      <c r="S25" s="85">
        <v>1494.03711790393</v>
      </c>
      <c r="T25" s="84">
        <v>0.65500000000000003</v>
      </c>
      <c r="U25" s="85">
        <v>649.46717557251907</v>
      </c>
      <c r="V25" s="84">
        <v>15.818</v>
      </c>
      <c r="W25" s="85">
        <v>912.36275129599187</v>
      </c>
      <c r="X25" s="84">
        <v>5.7000000000000002E-2</v>
      </c>
      <c r="Y25" s="85">
        <v>223.01754385964912</v>
      </c>
      <c r="Z25" s="84">
        <v>157.38999999999999</v>
      </c>
      <c r="AA25" s="85">
        <v>1415.7014613380775</v>
      </c>
      <c r="AB25" s="84">
        <v>0</v>
      </c>
      <c r="AC25" s="85">
        <v>0</v>
      </c>
      <c r="AD25" s="84">
        <v>173.35499999999999</v>
      </c>
      <c r="AE25" s="85">
        <v>1117.1248190130079</v>
      </c>
      <c r="AF25" s="84">
        <v>1.0569999999999999</v>
      </c>
      <c r="AG25" s="85">
        <v>205.25827814569536</v>
      </c>
      <c r="AH25" s="84">
        <v>130.56</v>
      </c>
      <c r="AI25" s="85">
        <v>126.69165900735294</v>
      </c>
      <c r="AJ25" s="84">
        <v>0</v>
      </c>
      <c r="AK25" s="85">
        <v>0</v>
      </c>
      <c r="AL25" s="84">
        <v>0</v>
      </c>
      <c r="AM25" s="85">
        <v>0</v>
      </c>
      <c r="AN25" s="84">
        <v>7.1959999999999997</v>
      </c>
      <c r="AO25" s="85">
        <v>121.68023902167872</v>
      </c>
      <c r="AP25" s="84">
        <v>0</v>
      </c>
      <c r="AQ25" s="85">
        <v>0</v>
      </c>
      <c r="AR25" s="84">
        <v>445.50900000000001</v>
      </c>
      <c r="AS25" s="85">
        <v>198.23859226188472</v>
      </c>
      <c r="AT25" s="84">
        <v>1060.425</v>
      </c>
      <c r="AU25" s="85">
        <v>445.76035457481674</v>
      </c>
      <c r="AV25" s="84">
        <v>0.104</v>
      </c>
      <c r="AW25" s="85">
        <v>790.15384615384619</v>
      </c>
      <c r="AX25" s="84">
        <v>0.17699999999999999</v>
      </c>
      <c r="AY25" s="85">
        <v>757.7966101694916</v>
      </c>
      <c r="AZ25" s="84">
        <v>0</v>
      </c>
      <c r="BA25" s="85">
        <v>0</v>
      </c>
      <c r="BB25" s="84">
        <v>0</v>
      </c>
      <c r="BC25" s="85">
        <v>0</v>
      </c>
      <c r="BD25" s="84">
        <v>0.27900000000000003</v>
      </c>
      <c r="BE25" s="85">
        <v>1574.1254480286739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76.605000000000004</v>
      </c>
      <c r="BM25" s="85">
        <v>255.30280007832386</v>
      </c>
      <c r="BN25" s="84">
        <v>0.19800000000000001</v>
      </c>
      <c r="BO25" s="85">
        <v>1995.3282828282829</v>
      </c>
      <c r="BP25" s="84">
        <v>0.442</v>
      </c>
      <c r="BQ25" s="85">
        <v>730.67194570135746</v>
      </c>
      <c r="BR25" s="84">
        <v>0</v>
      </c>
      <c r="BS25" s="85">
        <v>0</v>
      </c>
      <c r="BT25" s="84">
        <v>74.254999999999995</v>
      </c>
      <c r="BU25" s="85">
        <v>1544.66267591408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0.20799999999999999</v>
      </c>
      <c r="AE26" s="85">
        <v>906.33653846153845</v>
      </c>
      <c r="AF26" s="84">
        <v>0</v>
      </c>
      <c r="AG26" s="85">
        <v>0</v>
      </c>
      <c r="AH26" s="84">
        <v>5.2130000000000001</v>
      </c>
      <c r="AI26" s="85">
        <v>194.58085555342413</v>
      </c>
      <c r="AJ26" s="84">
        <v>35.204999999999998</v>
      </c>
      <c r="AK26" s="85">
        <v>93.915210907541535</v>
      </c>
      <c r="AL26" s="84">
        <v>10.493</v>
      </c>
      <c r="AM26" s="85">
        <v>88.901648718193073</v>
      </c>
      <c r="AN26" s="84">
        <v>4.2809999999999997</v>
      </c>
      <c r="AO26" s="85">
        <v>401.31184302733004</v>
      </c>
      <c r="AP26" s="84">
        <v>0</v>
      </c>
      <c r="AQ26" s="85">
        <v>0</v>
      </c>
      <c r="AR26" s="84">
        <v>84.581000000000003</v>
      </c>
      <c r="AS26" s="85">
        <v>345.64315862900651</v>
      </c>
      <c r="AT26" s="84">
        <v>677.56799999999998</v>
      </c>
      <c r="AU26" s="85">
        <v>506.43231380466608</v>
      </c>
      <c r="AV26" s="84">
        <v>1.2999999999999999E-2</v>
      </c>
      <c r="AW26" s="85">
        <v>213.07692307692309</v>
      </c>
      <c r="AX26" s="84">
        <v>0.02</v>
      </c>
      <c r="AY26" s="85">
        <v>106.65</v>
      </c>
      <c r="AZ26" s="84">
        <v>0</v>
      </c>
      <c r="BA26" s="85">
        <v>0</v>
      </c>
      <c r="BB26" s="84">
        <v>0</v>
      </c>
      <c r="BC26" s="85">
        <v>0</v>
      </c>
      <c r="BD26" s="84">
        <v>8.5000000000000006E-2</v>
      </c>
      <c r="BE26" s="85">
        <v>1093.0117647058823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106.001</v>
      </c>
      <c r="BM26" s="85">
        <v>312.08426335600609</v>
      </c>
      <c r="BN26" s="84">
        <v>0.28499999999999998</v>
      </c>
      <c r="BO26" s="85">
        <v>414.53684210526313</v>
      </c>
      <c r="BP26" s="84">
        <v>2.8849999999999998</v>
      </c>
      <c r="BQ26" s="85">
        <v>1143.772616984402</v>
      </c>
      <c r="BR26" s="84">
        <v>0</v>
      </c>
      <c r="BS26" s="85">
        <v>0</v>
      </c>
      <c r="BT26" s="84">
        <v>9.5410000000000004</v>
      </c>
      <c r="BU26" s="85">
        <v>1484.9768368095588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0.17899999999999999</v>
      </c>
      <c r="AA28" s="85">
        <v>686.44134078212289</v>
      </c>
      <c r="AB28" s="84">
        <v>0</v>
      </c>
      <c r="AC28" s="85">
        <v>0</v>
      </c>
      <c r="AD28" s="84">
        <v>8.9999999999999993E-3</v>
      </c>
      <c r="AE28" s="85">
        <v>897.55555555555554</v>
      </c>
      <c r="AF28" s="84">
        <v>0</v>
      </c>
      <c r="AG28" s="85">
        <v>0</v>
      </c>
      <c r="AH28" s="84">
        <v>33.424999999999997</v>
      </c>
      <c r="AI28" s="85">
        <v>126.38800299177262</v>
      </c>
      <c r="AJ28" s="84">
        <v>0.84799999999999998</v>
      </c>
      <c r="AK28" s="85">
        <v>64</v>
      </c>
      <c r="AL28" s="84">
        <v>45.920999999999999</v>
      </c>
      <c r="AM28" s="85">
        <v>88.418087585200666</v>
      </c>
      <c r="AN28" s="84">
        <v>50.438000000000002</v>
      </c>
      <c r="AO28" s="85">
        <v>174.56320631270074</v>
      </c>
      <c r="AP28" s="84">
        <v>0</v>
      </c>
      <c r="AQ28" s="85">
        <v>0</v>
      </c>
      <c r="AR28" s="84">
        <v>2795.8029999999999</v>
      </c>
      <c r="AS28" s="85">
        <v>152.07544058004086</v>
      </c>
      <c r="AT28" s="84">
        <v>2E-3</v>
      </c>
      <c r="AU28" s="85">
        <v>907</v>
      </c>
      <c r="AV28" s="84">
        <v>14.292999999999999</v>
      </c>
      <c r="AW28" s="85">
        <v>477.76561953403763</v>
      </c>
      <c r="AX28" s="84">
        <v>7.1130000000000004</v>
      </c>
      <c r="AY28" s="85">
        <v>201.65246731336987</v>
      </c>
      <c r="AZ28" s="84">
        <v>0</v>
      </c>
      <c r="BA28" s="85">
        <v>0</v>
      </c>
      <c r="BB28" s="84">
        <v>0.1</v>
      </c>
      <c r="BC28" s="85">
        <v>440.51</v>
      </c>
      <c r="BD28" s="84">
        <v>155.733</v>
      </c>
      <c r="BE28" s="85">
        <v>989.99154321820038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84.12</v>
      </c>
      <c r="BM28" s="85">
        <v>377.69173799334283</v>
      </c>
      <c r="BN28" s="84">
        <v>27.641999999999999</v>
      </c>
      <c r="BO28" s="85">
        <v>328.23710295926486</v>
      </c>
      <c r="BP28" s="84">
        <v>17.856000000000002</v>
      </c>
      <c r="BQ28" s="85">
        <v>821.75688844086028</v>
      </c>
      <c r="BR28" s="84">
        <v>0</v>
      </c>
      <c r="BS28" s="85">
        <v>0</v>
      </c>
      <c r="BT28" s="84">
        <v>131.875</v>
      </c>
      <c r="BU28" s="85">
        <v>1399.294498578199</v>
      </c>
    </row>
    <row r="29" spans="1:73" ht="12.95" customHeight="1">
      <c r="A29" s="83"/>
      <c r="B29" s="80" t="s">
        <v>64</v>
      </c>
      <c r="C29" s="19">
        <v>18</v>
      </c>
      <c r="D29" s="84">
        <v>143.04300000000001</v>
      </c>
      <c r="E29" s="85">
        <v>3472.220192529519</v>
      </c>
      <c r="F29" s="84">
        <v>0</v>
      </c>
      <c r="G29" s="85">
        <v>0</v>
      </c>
      <c r="H29" s="84">
        <v>0</v>
      </c>
      <c r="I29" s="85">
        <v>0</v>
      </c>
      <c r="J29" s="84">
        <v>260.93700000000001</v>
      </c>
      <c r="K29" s="85">
        <v>419.49455998957603</v>
      </c>
      <c r="L29" s="84">
        <v>0</v>
      </c>
      <c r="M29" s="85">
        <v>0</v>
      </c>
      <c r="N29" s="84">
        <v>167.19300000000001</v>
      </c>
      <c r="O29" s="85">
        <v>1877.1497191868082</v>
      </c>
      <c r="P29" s="84">
        <v>0</v>
      </c>
      <c r="Q29" s="85">
        <v>0</v>
      </c>
      <c r="R29" s="84">
        <v>5.4930000000000003</v>
      </c>
      <c r="S29" s="85">
        <v>1334.1430912069907</v>
      </c>
      <c r="T29" s="84">
        <v>0</v>
      </c>
      <c r="U29" s="85">
        <v>0</v>
      </c>
      <c r="V29" s="84">
        <v>9.6660000000000004</v>
      </c>
      <c r="W29" s="85">
        <v>671.75750051727709</v>
      </c>
      <c r="X29" s="84">
        <v>0</v>
      </c>
      <c r="Y29" s="85">
        <v>0</v>
      </c>
      <c r="Z29" s="84">
        <v>36.375</v>
      </c>
      <c r="AA29" s="85">
        <v>1313.823615120275</v>
      </c>
      <c r="AB29" s="84">
        <v>0</v>
      </c>
      <c r="AC29" s="85">
        <v>0</v>
      </c>
      <c r="AD29" s="84">
        <v>0.18099999999999999</v>
      </c>
      <c r="AE29" s="85">
        <v>45.646408839779006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8.5000000000000006E-2</v>
      </c>
      <c r="AO29" s="85">
        <v>433.52941176470591</v>
      </c>
      <c r="AP29" s="84">
        <v>0</v>
      </c>
      <c r="AQ29" s="85">
        <v>0</v>
      </c>
      <c r="AR29" s="84">
        <v>1.75</v>
      </c>
      <c r="AS29" s="85">
        <v>55.135428571428569</v>
      </c>
      <c r="AT29" s="84">
        <v>0</v>
      </c>
      <c r="AU29" s="85">
        <v>0</v>
      </c>
      <c r="AV29" s="84">
        <v>4.2999999999999997E-2</v>
      </c>
      <c r="AW29" s="85">
        <v>307.93023255813955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5.1999999999999998E-2</v>
      </c>
      <c r="BM29" s="85">
        <v>1401.3076923076924</v>
      </c>
      <c r="BN29" s="84">
        <v>1.032</v>
      </c>
      <c r="BO29" s="85">
        <v>713.20833333333326</v>
      </c>
      <c r="BP29" s="84">
        <v>3.9E-2</v>
      </c>
      <c r="BQ29" s="85">
        <v>1800.5641025641025</v>
      </c>
      <c r="BR29" s="84">
        <v>0</v>
      </c>
      <c r="BS29" s="85">
        <v>0</v>
      </c>
      <c r="BT29" s="84">
        <v>1.3959999999999999</v>
      </c>
      <c r="BU29" s="85">
        <v>1116.6790830945558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1.2999999999999999E-2</v>
      </c>
      <c r="M30" s="85">
        <v>319</v>
      </c>
      <c r="N30" s="84">
        <v>0</v>
      </c>
      <c r="O30" s="85">
        <v>0</v>
      </c>
      <c r="P30" s="84">
        <v>22.518999999999998</v>
      </c>
      <c r="Q30" s="85">
        <v>807.92051156800926</v>
      </c>
      <c r="R30" s="84">
        <v>0</v>
      </c>
      <c r="S30" s="85">
        <v>0</v>
      </c>
      <c r="T30" s="84">
        <v>0.89900000000000002</v>
      </c>
      <c r="U30" s="85">
        <v>720.81201334816456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0.86199999999999999</v>
      </c>
      <c r="AO30" s="85">
        <v>67.45939675174013</v>
      </c>
      <c r="AP30" s="84">
        <v>0</v>
      </c>
      <c r="AQ30" s="85">
        <v>0</v>
      </c>
      <c r="AR30" s="84">
        <v>360.60500000000002</v>
      </c>
      <c r="AS30" s="85">
        <v>156.86494363638883</v>
      </c>
      <c r="AT30" s="84">
        <v>153.89099999999999</v>
      </c>
      <c r="AU30" s="85">
        <v>463.62424703199019</v>
      </c>
      <c r="AV30" s="84">
        <v>2E-3</v>
      </c>
      <c r="AW30" s="85">
        <v>540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1.984</v>
      </c>
      <c r="BO30" s="85">
        <v>409.08971774193549</v>
      </c>
      <c r="BP30" s="84">
        <v>0</v>
      </c>
      <c r="BQ30" s="85">
        <v>0</v>
      </c>
      <c r="BR30" s="84">
        <v>0</v>
      </c>
      <c r="BS30" s="85">
        <v>0</v>
      </c>
      <c r="BT30" s="84">
        <v>1.474</v>
      </c>
      <c r="BU30" s="85">
        <v>60.499321573948443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0.3</v>
      </c>
      <c r="AO31" s="85">
        <v>216</v>
      </c>
      <c r="AP31" s="84">
        <v>0</v>
      </c>
      <c r="AQ31" s="85">
        <v>0</v>
      </c>
      <c r="AR31" s="84">
        <v>333</v>
      </c>
      <c r="AS31" s="85">
        <v>134.60432432432432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16.742999999999999</v>
      </c>
      <c r="AO32" s="85">
        <v>270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1.615</v>
      </c>
      <c r="E34" s="85">
        <v>4892.3628482972135</v>
      </c>
      <c r="F34" s="84">
        <v>0</v>
      </c>
      <c r="G34" s="85">
        <v>0</v>
      </c>
      <c r="H34" s="84">
        <v>0</v>
      </c>
      <c r="I34" s="85">
        <v>0</v>
      </c>
      <c r="J34" s="84">
        <v>139.55799999999999</v>
      </c>
      <c r="K34" s="85">
        <v>510.52677023173163</v>
      </c>
      <c r="L34" s="84">
        <v>0</v>
      </c>
      <c r="M34" s="85">
        <v>0</v>
      </c>
      <c r="N34" s="84">
        <v>81.381</v>
      </c>
      <c r="O34" s="85">
        <v>1725.4539880316045</v>
      </c>
      <c r="P34" s="84">
        <v>0</v>
      </c>
      <c r="Q34" s="85">
        <v>0</v>
      </c>
      <c r="R34" s="84">
        <v>5.19</v>
      </c>
      <c r="S34" s="85">
        <v>1370.7499036608863</v>
      </c>
      <c r="T34" s="84">
        <v>0</v>
      </c>
      <c r="U34" s="85">
        <v>0</v>
      </c>
      <c r="V34" s="84">
        <v>6.0789999999999997</v>
      </c>
      <c r="W34" s="85">
        <v>897.37571969073861</v>
      </c>
      <c r="X34" s="84">
        <v>0</v>
      </c>
      <c r="Y34" s="85">
        <v>0</v>
      </c>
      <c r="Z34" s="84">
        <v>19.378</v>
      </c>
      <c r="AA34" s="85">
        <v>1311.1034162452265</v>
      </c>
      <c r="AB34" s="84">
        <v>0</v>
      </c>
      <c r="AC34" s="85">
        <v>0</v>
      </c>
      <c r="AD34" s="84">
        <v>3.5510000000000002</v>
      </c>
      <c r="AE34" s="85">
        <v>788.81047592227549</v>
      </c>
      <c r="AF34" s="84">
        <v>0</v>
      </c>
      <c r="AG34" s="85">
        <v>0</v>
      </c>
      <c r="AH34" s="84">
        <v>0</v>
      </c>
      <c r="AI34" s="85">
        <v>0</v>
      </c>
      <c r="AJ34" s="84">
        <v>62.118000000000002</v>
      </c>
      <c r="AK34" s="85">
        <v>167.64089313886475</v>
      </c>
      <c r="AL34" s="84">
        <v>0</v>
      </c>
      <c r="AM34" s="85">
        <v>0</v>
      </c>
      <c r="AN34" s="84">
        <v>173.15299999999999</v>
      </c>
      <c r="AO34" s="85">
        <v>237.52217403105925</v>
      </c>
      <c r="AP34" s="84">
        <v>0</v>
      </c>
      <c r="AQ34" s="85">
        <v>0</v>
      </c>
      <c r="AR34" s="84">
        <v>2603.393</v>
      </c>
      <c r="AS34" s="85">
        <v>168.22249502860305</v>
      </c>
      <c r="AT34" s="84">
        <v>11.334</v>
      </c>
      <c r="AU34" s="85">
        <v>380.50158814187404</v>
      </c>
      <c r="AV34" s="84">
        <v>3.3000000000000002E-2</v>
      </c>
      <c r="AW34" s="85">
        <v>324.09090909090907</v>
      </c>
      <c r="AX34" s="84">
        <v>1.4999999999999999E-2</v>
      </c>
      <c r="AY34" s="85">
        <v>126</v>
      </c>
      <c r="AZ34" s="84">
        <v>0</v>
      </c>
      <c r="BA34" s="85">
        <v>0</v>
      </c>
      <c r="BB34" s="84">
        <v>0</v>
      </c>
      <c r="BC34" s="85">
        <v>0</v>
      </c>
      <c r="BD34" s="84">
        <v>8.4380000000000006</v>
      </c>
      <c r="BE34" s="85">
        <v>806.1423323062337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162.65100000000001</v>
      </c>
      <c r="BM34" s="85">
        <v>387.41380009959977</v>
      </c>
      <c r="BN34" s="84">
        <v>5.8470000000000004</v>
      </c>
      <c r="BO34" s="85">
        <v>1099.1475970583206</v>
      </c>
      <c r="BP34" s="84">
        <v>4.5229999999999997</v>
      </c>
      <c r="BQ34" s="85">
        <v>988.41056820694234</v>
      </c>
      <c r="BR34" s="84">
        <v>0</v>
      </c>
      <c r="BS34" s="85">
        <v>0</v>
      </c>
      <c r="BT34" s="84">
        <v>5.0709999999999997</v>
      </c>
      <c r="BU34" s="85">
        <v>612.1398146322224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34.043999999999997</v>
      </c>
      <c r="K35" s="85">
        <v>521.51031018681704</v>
      </c>
      <c r="L35" s="84">
        <v>0</v>
      </c>
      <c r="M35" s="85">
        <v>0</v>
      </c>
      <c r="N35" s="84">
        <v>17.507999999999999</v>
      </c>
      <c r="O35" s="85">
        <v>1926.3016906557002</v>
      </c>
      <c r="P35" s="84">
        <v>0</v>
      </c>
      <c r="Q35" s="85">
        <v>0</v>
      </c>
      <c r="R35" s="84">
        <v>5.66</v>
      </c>
      <c r="S35" s="85">
        <v>1668.7303886925795</v>
      </c>
      <c r="T35" s="84">
        <v>0</v>
      </c>
      <c r="U35" s="85">
        <v>0</v>
      </c>
      <c r="V35" s="84">
        <v>4.6870000000000003</v>
      </c>
      <c r="W35" s="85">
        <v>977.78579048431834</v>
      </c>
      <c r="X35" s="84">
        <v>0</v>
      </c>
      <c r="Y35" s="85">
        <v>0</v>
      </c>
      <c r="Z35" s="84">
        <v>3.1659999999999999</v>
      </c>
      <c r="AA35" s="85">
        <v>1096.5164245104233</v>
      </c>
      <c r="AB35" s="84">
        <v>0</v>
      </c>
      <c r="AC35" s="85">
        <v>0</v>
      </c>
      <c r="AD35" s="84">
        <v>141.39500000000001</v>
      </c>
      <c r="AE35" s="85">
        <v>482.93867534212671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0.06</v>
      </c>
      <c r="AO35" s="85">
        <v>609.25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5.3999999999999999E-2</v>
      </c>
      <c r="BE35" s="85">
        <v>1575.4814814814815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6.0000000000000001E-3</v>
      </c>
      <c r="BM35" s="85">
        <v>474.16666666666669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20.414000000000001</v>
      </c>
      <c r="I36" s="85">
        <v>2157.4916723816987</v>
      </c>
      <c r="J36" s="84">
        <v>0</v>
      </c>
      <c r="K36" s="85">
        <v>0</v>
      </c>
      <c r="L36" s="84">
        <v>1.1850000000000001</v>
      </c>
      <c r="M36" s="85">
        <v>327.54767932489449</v>
      </c>
      <c r="N36" s="84">
        <v>0</v>
      </c>
      <c r="O36" s="85">
        <v>0</v>
      </c>
      <c r="P36" s="84">
        <v>600.73400000000004</v>
      </c>
      <c r="Q36" s="85">
        <v>966.97882756760896</v>
      </c>
      <c r="R36" s="84">
        <v>1.4999999999999999E-2</v>
      </c>
      <c r="S36" s="85">
        <v>1065.6666666666667</v>
      </c>
      <c r="T36" s="84">
        <v>3.9079999999999999</v>
      </c>
      <c r="U36" s="85">
        <v>751.91402251791192</v>
      </c>
      <c r="V36" s="84">
        <v>0</v>
      </c>
      <c r="W36" s="85">
        <v>0</v>
      </c>
      <c r="X36" s="84">
        <v>0.16800000000000001</v>
      </c>
      <c r="Y36" s="85">
        <v>368.09523809523807</v>
      </c>
      <c r="Z36" s="84">
        <v>0</v>
      </c>
      <c r="AA36" s="85">
        <v>0</v>
      </c>
      <c r="AB36" s="84">
        <v>0.21</v>
      </c>
      <c r="AC36" s="85">
        <v>427.29047619047617</v>
      </c>
      <c r="AD36" s="84">
        <v>0.86599999999999999</v>
      </c>
      <c r="AE36" s="85">
        <v>506.27829099307161</v>
      </c>
      <c r="AF36" s="84">
        <v>1.7000000000000001E-2</v>
      </c>
      <c r="AG36" s="85">
        <v>163.88235294117646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2.0089999999999999</v>
      </c>
      <c r="AO36" s="85">
        <v>481.09805873568945</v>
      </c>
      <c r="AP36" s="84">
        <v>0</v>
      </c>
      <c r="AQ36" s="85">
        <v>0</v>
      </c>
      <c r="AR36" s="84">
        <v>6.5060000000000002</v>
      </c>
      <c r="AS36" s="85">
        <v>125.39286812173378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13.324999999999999</v>
      </c>
      <c r="BM36" s="85">
        <v>667.66724202626642</v>
      </c>
      <c r="BN36" s="84">
        <v>2.7E-2</v>
      </c>
      <c r="BO36" s="85">
        <v>821.2962962962963</v>
      </c>
      <c r="BP36" s="84">
        <v>0.81200000000000006</v>
      </c>
      <c r="BQ36" s="85">
        <v>814.57389162561572</v>
      </c>
      <c r="BR36" s="84">
        <v>0</v>
      </c>
      <c r="BS36" s="85">
        <v>0</v>
      </c>
      <c r="BT36" s="84">
        <v>3.7999999999999999E-2</v>
      </c>
      <c r="BU36" s="85">
        <v>3217.0526315789475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8.7469999999999999</v>
      </c>
      <c r="AO37" s="85">
        <v>1024.3573796730307</v>
      </c>
      <c r="AP37" s="84">
        <v>1.7999999999999999E-2</v>
      </c>
      <c r="AQ37" s="85">
        <v>531.61111111111109</v>
      </c>
      <c r="AR37" s="84">
        <v>3.7490000000000001</v>
      </c>
      <c r="AS37" s="85">
        <v>370.80714857295277</v>
      </c>
      <c r="AT37" s="84">
        <v>0</v>
      </c>
      <c r="AU37" s="85">
        <v>0</v>
      </c>
      <c r="AV37" s="84">
        <v>1.6910000000000001</v>
      </c>
      <c r="AW37" s="85">
        <v>822.82850384387928</v>
      </c>
      <c r="AX37" s="84">
        <v>6.0000000000000001E-3</v>
      </c>
      <c r="AY37" s="85">
        <v>324</v>
      </c>
      <c r="AZ37" s="84">
        <v>0</v>
      </c>
      <c r="BA37" s="85">
        <v>0</v>
      </c>
      <c r="BB37" s="84">
        <v>0.749</v>
      </c>
      <c r="BC37" s="85">
        <v>320.30841121495325</v>
      </c>
      <c r="BD37" s="84">
        <v>5.73</v>
      </c>
      <c r="BE37" s="85">
        <v>747.16020942408375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16.059000000000001</v>
      </c>
      <c r="BM37" s="85">
        <v>343.84731303319012</v>
      </c>
      <c r="BN37" s="84">
        <v>5.3010000000000002</v>
      </c>
      <c r="BO37" s="85">
        <v>573.64289756649691</v>
      </c>
      <c r="BP37" s="84">
        <v>3.7330000000000001</v>
      </c>
      <c r="BQ37" s="85">
        <v>1144.4524511117065</v>
      </c>
      <c r="BR37" s="84">
        <v>11.435</v>
      </c>
      <c r="BS37" s="85">
        <v>1612.9407958023612</v>
      </c>
      <c r="BT37" s="84">
        <v>1.6479999999999999</v>
      </c>
      <c r="BU37" s="85">
        <v>1478.2706310679612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0.68</v>
      </c>
      <c r="BE38" s="85">
        <v>1111.7647058823529</v>
      </c>
      <c r="BF38" s="84">
        <v>218.08799999999999</v>
      </c>
      <c r="BG38" s="85">
        <v>1757.1393199075603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2.0590000000000002</v>
      </c>
      <c r="E40" s="85">
        <v>3075.4560466245753</v>
      </c>
      <c r="F40" s="84">
        <v>0</v>
      </c>
      <c r="G40" s="85">
        <v>0</v>
      </c>
      <c r="H40" s="84">
        <v>0</v>
      </c>
      <c r="I40" s="85">
        <v>0</v>
      </c>
      <c r="J40" s="84">
        <v>0.14899999999999999</v>
      </c>
      <c r="K40" s="85">
        <v>484.91275167785238</v>
      </c>
      <c r="L40" s="84">
        <v>0</v>
      </c>
      <c r="M40" s="85">
        <v>0</v>
      </c>
      <c r="N40" s="84">
        <v>5.6000000000000001E-2</v>
      </c>
      <c r="O40" s="85">
        <v>2461.8214285714284</v>
      </c>
      <c r="P40" s="84">
        <v>0</v>
      </c>
      <c r="Q40" s="85">
        <v>0</v>
      </c>
      <c r="R40" s="84">
        <v>11.007</v>
      </c>
      <c r="S40" s="85">
        <v>1606.9059689288633</v>
      </c>
      <c r="T40" s="84">
        <v>0</v>
      </c>
      <c r="U40" s="85">
        <v>0</v>
      </c>
      <c r="V40" s="84">
        <v>9.5000000000000001E-2</v>
      </c>
      <c r="W40" s="85">
        <v>386.5263157894737</v>
      </c>
      <c r="X40" s="84">
        <v>0</v>
      </c>
      <c r="Y40" s="85">
        <v>0</v>
      </c>
      <c r="Z40" s="84">
        <v>1.171</v>
      </c>
      <c r="AA40" s="85">
        <v>1098.5380017079419</v>
      </c>
      <c r="AB40" s="84">
        <v>0</v>
      </c>
      <c r="AC40" s="85">
        <v>0</v>
      </c>
      <c r="AD40" s="84">
        <v>0.20499999999999999</v>
      </c>
      <c r="AE40" s="85">
        <v>1219.5365853658536</v>
      </c>
      <c r="AF40" s="84">
        <v>0</v>
      </c>
      <c r="AG40" s="85">
        <v>0</v>
      </c>
      <c r="AH40" s="84">
        <v>0.76500000000000001</v>
      </c>
      <c r="AI40" s="85">
        <v>128.57647058823528</v>
      </c>
      <c r="AJ40" s="84">
        <v>31.03</v>
      </c>
      <c r="AK40" s="85">
        <v>66.499387689332906</v>
      </c>
      <c r="AL40" s="84">
        <v>0</v>
      </c>
      <c r="AM40" s="85">
        <v>0</v>
      </c>
      <c r="AN40" s="84">
        <v>54.517000000000003</v>
      </c>
      <c r="AO40" s="85">
        <v>226.65280554689363</v>
      </c>
      <c r="AP40" s="84">
        <v>14.877000000000001</v>
      </c>
      <c r="AQ40" s="85">
        <v>223.22531424346306</v>
      </c>
      <c r="AR40" s="84">
        <v>581.61900000000003</v>
      </c>
      <c r="AS40" s="85">
        <v>175.33191831766158</v>
      </c>
      <c r="AT40" s="84">
        <v>0</v>
      </c>
      <c r="AU40" s="85">
        <v>0</v>
      </c>
      <c r="AV40" s="84">
        <v>0.34599999999999997</v>
      </c>
      <c r="AW40" s="85">
        <v>746.80924855491332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8.0730000000000004</v>
      </c>
      <c r="BM40" s="85">
        <v>925.12064907717081</v>
      </c>
      <c r="BN40" s="84">
        <v>0</v>
      </c>
      <c r="BO40" s="85">
        <v>0</v>
      </c>
      <c r="BP40" s="84">
        <v>3.2309999999999999</v>
      </c>
      <c r="BQ40" s="85">
        <v>1336.2930981120396</v>
      </c>
      <c r="BR40" s="84">
        <v>0</v>
      </c>
      <c r="BS40" s="85">
        <v>0</v>
      </c>
      <c r="BT40" s="84">
        <v>0.222</v>
      </c>
      <c r="BU40" s="85">
        <v>918.11261261261257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145</v>
      </c>
      <c r="I41" s="85">
        <v>1809</v>
      </c>
      <c r="J41" s="84">
        <v>0</v>
      </c>
      <c r="K41" s="85">
        <v>0</v>
      </c>
      <c r="L41" s="84">
        <v>11</v>
      </c>
      <c r="M41" s="85">
        <v>445</v>
      </c>
      <c r="N41" s="84">
        <v>0</v>
      </c>
      <c r="O41" s="85">
        <v>0</v>
      </c>
      <c r="P41" s="84">
        <v>67</v>
      </c>
      <c r="Q41" s="85">
        <v>938</v>
      </c>
      <c r="R41" s="84">
        <v>0</v>
      </c>
      <c r="S41" s="85">
        <v>0</v>
      </c>
      <c r="T41" s="84">
        <v>101</v>
      </c>
      <c r="U41" s="85">
        <v>776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1</v>
      </c>
      <c r="AC41" s="85">
        <v>757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385.04599999999999</v>
      </c>
      <c r="I42" s="85">
        <v>1790.983817517907</v>
      </c>
      <c r="J42" s="84">
        <v>0</v>
      </c>
      <c r="K42" s="85">
        <v>0</v>
      </c>
      <c r="L42" s="84">
        <v>288.649</v>
      </c>
      <c r="M42" s="85">
        <v>446.26487186860163</v>
      </c>
      <c r="N42" s="84">
        <v>0</v>
      </c>
      <c r="O42" s="85">
        <v>0</v>
      </c>
      <c r="P42" s="84">
        <v>415.85399999999998</v>
      </c>
      <c r="Q42" s="85">
        <v>896.94877288663804</v>
      </c>
      <c r="R42" s="84">
        <v>0</v>
      </c>
      <c r="S42" s="85">
        <v>0</v>
      </c>
      <c r="T42" s="84">
        <v>803.41200000000003</v>
      </c>
      <c r="U42" s="85">
        <v>570.51526240583905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6787.41</v>
      </c>
      <c r="AG42" s="85">
        <v>271.65163103451835</v>
      </c>
      <c r="AH42" s="84">
        <v>6.0000000000000001E-3</v>
      </c>
      <c r="AI42" s="85">
        <v>462.66666666666669</v>
      </c>
      <c r="AJ42" s="84">
        <v>50.078000000000003</v>
      </c>
      <c r="AK42" s="85">
        <v>95.215463876352885</v>
      </c>
      <c r="AL42" s="84">
        <v>0</v>
      </c>
      <c r="AM42" s="85">
        <v>0</v>
      </c>
      <c r="AN42" s="84">
        <v>26.495999999999999</v>
      </c>
      <c r="AO42" s="85">
        <v>396.58797554347825</v>
      </c>
      <c r="AP42" s="84">
        <v>6.7140000000000004</v>
      </c>
      <c r="AQ42" s="85">
        <v>168.40676198987191</v>
      </c>
      <c r="AR42" s="84">
        <v>387.041</v>
      </c>
      <c r="AS42" s="85">
        <v>190.46314473143673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2.8000000000000001E-2</v>
      </c>
      <c r="BM42" s="85">
        <v>430.46428571428572</v>
      </c>
      <c r="BN42" s="84">
        <v>0</v>
      </c>
      <c r="BO42" s="85">
        <v>0</v>
      </c>
      <c r="BP42" s="84">
        <v>3.4359999999999999</v>
      </c>
      <c r="BQ42" s="85">
        <v>1539.1763678696159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0.28799999999999998</v>
      </c>
      <c r="E43" s="85">
        <v>1884.2152777777778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1.2E-2</v>
      </c>
      <c r="AA43" s="85">
        <v>71.083333333333343</v>
      </c>
      <c r="AB43" s="84">
        <v>0</v>
      </c>
      <c r="AC43" s="85">
        <v>0</v>
      </c>
      <c r="AD43" s="84">
        <v>0</v>
      </c>
      <c r="AE43" s="85">
        <v>0</v>
      </c>
      <c r="AF43" s="84">
        <v>0</v>
      </c>
      <c r="AG43" s="85">
        <v>0</v>
      </c>
      <c r="AH43" s="84">
        <v>0.254</v>
      </c>
      <c r="AI43" s="85">
        <v>494.75984251968504</v>
      </c>
      <c r="AJ43" s="84">
        <v>26.911999999999999</v>
      </c>
      <c r="AK43" s="85">
        <v>115.05893281807373</v>
      </c>
      <c r="AL43" s="84">
        <v>0</v>
      </c>
      <c r="AM43" s="85">
        <v>0</v>
      </c>
      <c r="AN43" s="84">
        <v>33.988999999999997</v>
      </c>
      <c r="AO43" s="85">
        <v>420.50878225308185</v>
      </c>
      <c r="AP43" s="84">
        <v>117.43899999999999</v>
      </c>
      <c r="AQ43" s="85">
        <v>113.42416914312963</v>
      </c>
      <c r="AR43" s="84">
        <v>207.238</v>
      </c>
      <c r="AS43" s="85">
        <v>171.69047665003524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0.66700000000000004</v>
      </c>
      <c r="BE43" s="85">
        <v>889.09295352323841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3.0219999999999998</v>
      </c>
      <c r="BM43" s="85">
        <v>850.58802117802782</v>
      </c>
      <c r="BN43" s="84">
        <v>0</v>
      </c>
      <c r="BO43" s="85">
        <v>0</v>
      </c>
      <c r="BP43" s="84">
        <v>0.184</v>
      </c>
      <c r="BQ43" s="85">
        <v>924.81521739130437</v>
      </c>
      <c r="BR43" s="84">
        <v>0</v>
      </c>
      <c r="BS43" s="85">
        <v>0</v>
      </c>
      <c r="BT43" s="84">
        <v>2E-3</v>
      </c>
      <c r="BU43" s="85">
        <v>2214</v>
      </c>
    </row>
    <row r="44" spans="1:73" ht="12.95" customHeight="1">
      <c r="A44" s="83"/>
      <c r="B44" s="87" t="s">
        <v>77</v>
      </c>
      <c r="C44" s="19">
        <v>31</v>
      </c>
      <c r="D44" s="84">
        <v>0.94599999999999995</v>
      </c>
      <c r="E44" s="85">
        <v>3281.1194503171246</v>
      </c>
      <c r="F44" s="84">
        <v>0</v>
      </c>
      <c r="G44" s="85">
        <v>0</v>
      </c>
      <c r="H44" s="84">
        <v>0</v>
      </c>
      <c r="I44" s="85">
        <v>0</v>
      </c>
      <c r="J44" s="84">
        <v>353.553</v>
      </c>
      <c r="K44" s="85">
        <v>582.16667090931196</v>
      </c>
      <c r="L44" s="84">
        <v>0</v>
      </c>
      <c r="M44" s="85">
        <v>0</v>
      </c>
      <c r="N44" s="84">
        <v>114.739</v>
      </c>
      <c r="O44" s="85">
        <v>1162.521086988731</v>
      </c>
      <c r="P44" s="84">
        <v>0</v>
      </c>
      <c r="Q44" s="85">
        <v>0</v>
      </c>
      <c r="R44" s="84">
        <v>126.68899999999999</v>
      </c>
      <c r="S44" s="85">
        <v>1161.9698000615681</v>
      </c>
      <c r="T44" s="84">
        <v>0</v>
      </c>
      <c r="U44" s="85">
        <v>0</v>
      </c>
      <c r="V44" s="84">
        <v>4.24</v>
      </c>
      <c r="W44" s="85">
        <v>600.22405660377353</v>
      </c>
      <c r="X44" s="84">
        <v>0</v>
      </c>
      <c r="Y44" s="85">
        <v>0</v>
      </c>
      <c r="Z44" s="84">
        <v>11.253</v>
      </c>
      <c r="AA44" s="85">
        <v>1000.0735803785657</v>
      </c>
      <c r="AB44" s="84">
        <v>0</v>
      </c>
      <c r="AC44" s="85">
        <v>0</v>
      </c>
      <c r="AD44" s="84">
        <v>1.2999999999999999E-2</v>
      </c>
      <c r="AE44" s="85">
        <v>1158.7692307692307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3.9E-2</v>
      </c>
      <c r="AO44" s="85">
        <v>561.94871794871801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4.0000000000000001E-3</v>
      </c>
      <c r="BM44" s="85">
        <v>1293.5</v>
      </c>
      <c r="BN44" s="84">
        <v>0</v>
      </c>
      <c r="BO44" s="85">
        <v>0</v>
      </c>
      <c r="BP44" s="84">
        <v>3.0000000000000001E-3</v>
      </c>
      <c r="BQ44" s="85">
        <v>1195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1.8879999999999999</v>
      </c>
      <c r="K46" s="85">
        <v>527.92425847457628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14.125</v>
      </c>
      <c r="S46" s="85">
        <v>1207.133592920354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1.794</v>
      </c>
      <c r="AE46" s="85">
        <v>1105.0891861761427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0.85</v>
      </c>
      <c r="AO46" s="85">
        <v>578.32823529411769</v>
      </c>
      <c r="AP46" s="84">
        <v>0.40699999999999997</v>
      </c>
      <c r="AQ46" s="85">
        <v>115.57739557739558</v>
      </c>
      <c r="AR46" s="84">
        <v>0.108</v>
      </c>
      <c r="AS46" s="85">
        <v>591.87962962962968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0.495</v>
      </c>
      <c r="BM46" s="85">
        <v>997.44646464646462</v>
      </c>
      <c r="BN46" s="84">
        <v>0</v>
      </c>
      <c r="BO46" s="85">
        <v>0</v>
      </c>
      <c r="BP46" s="84">
        <v>6.0000000000000001E-3</v>
      </c>
      <c r="BQ46" s="85">
        <v>1608.1666666666667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1105</v>
      </c>
      <c r="AO47" s="85">
        <v>227.16470588235293</v>
      </c>
      <c r="AP47" s="84">
        <v>0</v>
      </c>
      <c r="AQ47" s="85">
        <v>0</v>
      </c>
      <c r="AR47" s="84">
        <v>127</v>
      </c>
      <c r="AS47" s="85">
        <v>149.76377952755905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11</v>
      </c>
      <c r="BE47" s="85">
        <v>1143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368</v>
      </c>
      <c r="BM47" s="85">
        <v>463.09510869565213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0.61099999999999999</v>
      </c>
      <c r="AK48" s="85">
        <v>129.9885433715221</v>
      </c>
      <c r="AL48" s="84">
        <v>0</v>
      </c>
      <c r="AM48" s="85">
        <v>0</v>
      </c>
      <c r="AN48" s="84">
        <v>103.221</v>
      </c>
      <c r="AO48" s="85">
        <v>410.25837765570958</v>
      </c>
      <c r="AP48" s="84">
        <v>0</v>
      </c>
      <c r="AQ48" s="85">
        <v>0</v>
      </c>
      <c r="AR48" s="84">
        <v>56.158000000000001</v>
      </c>
      <c r="AS48" s="85">
        <v>247.43642936001996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0.84399999999999997</v>
      </c>
      <c r="BE48" s="85">
        <v>898.67772511848341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41.106999999999999</v>
      </c>
      <c r="BM48" s="85">
        <v>312.4099545089644</v>
      </c>
      <c r="BN48" s="84">
        <v>30.696000000000002</v>
      </c>
      <c r="BO48" s="85">
        <v>910.70520589001819</v>
      </c>
      <c r="BP48" s="84">
        <v>19.434999999999999</v>
      </c>
      <c r="BQ48" s="85">
        <v>1380.628093645485</v>
      </c>
      <c r="BR48" s="84">
        <v>0</v>
      </c>
      <c r="BS48" s="85">
        <v>0</v>
      </c>
      <c r="BT48" s="84">
        <v>0.81699999999999995</v>
      </c>
      <c r="BU48" s="85">
        <v>842.41370869033051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5.1760000000000002</v>
      </c>
      <c r="AI49" s="85">
        <v>474.35703245749619</v>
      </c>
      <c r="AJ49" s="84">
        <v>1.3</v>
      </c>
      <c r="AK49" s="85">
        <v>308.63076923076926</v>
      </c>
      <c r="AL49" s="84">
        <v>0</v>
      </c>
      <c r="AM49" s="85">
        <v>0</v>
      </c>
      <c r="AN49" s="84">
        <v>36.558</v>
      </c>
      <c r="AO49" s="85">
        <v>367.81388478581982</v>
      </c>
      <c r="AP49" s="84">
        <v>0</v>
      </c>
      <c r="AQ49" s="85">
        <v>0</v>
      </c>
      <c r="AR49" s="84">
        <v>5.641</v>
      </c>
      <c r="AS49" s="85">
        <v>475.55610707321398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1.627</v>
      </c>
      <c r="BE49" s="85">
        <v>754.27412415488629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0.86</v>
      </c>
      <c r="AE50" s="85">
        <v>621</v>
      </c>
      <c r="AF50" s="84">
        <v>0</v>
      </c>
      <c r="AG50" s="85">
        <v>0</v>
      </c>
      <c r="AH50" s="84">
        <v>0.57499999999999996</v>
      </c>
      <c r="AI50" s="85">
        <v>37.659130434782611</v>
      </c>
      <c r="AJ50" s="84">
        <v>0</v>
      </c>
      <c r="AK50" s="85">
        <v>0</v>
      </c>
      <c r="AL50" s="84">
        <v>5.5E-2</v>
      </c>
      <c r="AM50" s="85">
        <v>375.05454545454546</v>
      </c>
      <c r="AN50" s="84">
        <v>8.1359999999999992</v>
      </c>
      <c r="AO50" s="85">
        <v>621.14921337266469</v>
      </c>
      <c r="AP50" s="84">
        <v>7.8150000000000004</v>
      </c>
      <c r="AQ50" s="85">
        <v>90.593474088291757</v>
      </c>
      <c r="AR50" s="84">
        <v>77.004000000000005</v>
      </c>
      <c r="AS50" s="85">
        <v>114.35074801309023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14.603999999999999</v>
      </c>
      <c r="BE50" s="85">
        <v>467.30128731854285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88.980999999999995</v>
      </c>
      <c r="BM50" s="85">
        <v>389.96702666861466</v>
      </c>
      <c r="BN50" s="84">
        <v>1.8340000000000001</v>
      </c>
      <c r="BO50" s="85">
        <v>555.53598691384957</v>
      </c>
      <c r="BP50" s="84">
        <v>20.024000000000001</v>
      </c>
      <c r="BQ50" s="85">
        <v>858.12445065920895</v>
      </c>
      <c r="BR50" s="84">
        <v>0</v>
      </c>
      <c r="BS50" s="85">
        <v>0</v>
      </c>
      <c r="BT50" s="84">
        <v>0.34200000000000003</v>
      </c>
      <c r="BU50" s="85">
        <v>2074.8918128654973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0.21299999999999999</v>
      </c>
      <c r="E52" s="85">
        <v>1095.3427230046948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0.95899999999999996</v>
      </c>
      <c r="S52" s="85">
        <v>811.33055265901976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41.96</v>
      </c>
      <c r="AE52" s="85">
        <v>757.25293136320306</v>
      </c>
      <c r="AF52" s="84">
        <v>0</v>
      </c>
      <c r="AG52" s="85">
        <v>0</v>
      </c>
      <c r="AH52" s="84">
        <v>4.0000000000000001E-3</v>
      </c>
      <c r="AI52" s="85">
        <v>239.75</v>
      </c>
      <c r="AJ52" s="84">
        <v>7.0949999999999998</v>
      </c>
      <c r="AK52" s="85">
        <v>139.95954897815363</v>
      </c>
      <c r="AL52" s="84">
        <v>0</v>
      </c>
      <c r="AM52" s="85">
        <v>0</v>
      </c>
      <c r="AN52" s="84">
        <v>5.9420000000000002</v>
      </c>
      <c r="AO52" s="85">
        <v>441.53786603837091</v>
      </c>
      <c r="AP52" s="84">
        <v>306.96800000000002</v>
      </c>
      <c r="AQ52" s="85">
        <v>91.883570925959702</v>
      </c>
      <c r="AR52" s="84">
        <v>2.2890000000000001</v>
      </c>
      <c r="AS52" s="85">
        <v>152.12712975098296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1.2999999999999999E-2</v>
      </c>
      <c r="BE52" s="85">
        <v>353.84615384615381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47.606999999999999</v>
      </c>
      <c r="BM52" s="85">
        <v>422.14203793559773</v>
      </c>
      <c r="BN52" s="84">
        <v>1E-3</v>
      </c>
      <c r="BO52" s="85">
        <v>162</v>
      </c>
      <c r="BP52" s="84">
        <v>0.51900000000000002</v>
      </c>
      <c r="BQ52" s="85">
        <v>582.38921001926781</v>
      </c>
      <c r="BR52" s="84">
        <v>0</v>
      </c>
      <c r="BS52" s="85">
        <v>0</v>
      </c>
      <c r="BT52" s="84">
        <v>0</v>
      </c>
      <c r="BU52" s="85">
        <v>0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40.372999999999998</v>
      </c>
      <c r="AE53" s="85">
        <v>245.1961211700889</v>
      </c>
      <c r="AF53" s="84">
        <v>0</v>
      </c>
      <c r="AG53" s="85">
        <v>0</v>
      </c>
      <c r="AH53" s="84">
        <v>0</v>
      </c>
      <c r="AI53" s="85">
        <v>0</v>
      </c>
      <c r="AJ53" s="84">
        <v>1.357</v>
      </c>
      <c r="AK53" s="85">
        <v>185.75681650700074</v>
      </c>
      <c r="AL53" s="84">
        <v>0</v>
      </c>
      <c r="AM53" s="85">
        <v>0</v>
      </c>
      <c r="AN53" s="84">
        <v>166.45699999999999</v>
      </c>
      <c r="AO53" s="85">
        <v>332.37167556786437</v>
      </c>
      <c r="AP53" s="84">
        <v>6.7000000000000004E-2</v>
      </c>
      <c r="AQ53" s="85">
        <v>82.208955223880608</v>
      </c>
      <c r="AR53" s="84">
        <v>646.69799999999998</v>
      </c>
      <c r="AS53" s="85">
        <v>164.96838091350213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0.40899999999999997</v>
      </c>
      <c r="BE53" s="85">
        <v>641.66259168704153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197.62799999999999</v>
      </c>
      <c r="BM53" s="85">
        <v>429.13848746129088</v>
      </c>
      <c r="BN53" s="84">
        <v>0.60499999999999998</v>
      </c>
      <c r="BO53" s="85">
        <v>243.04462809917354</v>
      </c>
      <c r="BP53" s="84">
        <v>1.3129999999999999</v>
      </c>
      <c r="BQ53" s="85">
        <v>1137.0335110434121</v>
      </c>
      <c r="BR53" s="84">
        <v>0</v>
      </c>
      <c r="BS53" s="85">
        <v>0</v>
      </c>
      <c r="BT53" s="84">
        <v>0.17599999999999999</v>
      </c>
      <c r="BU53" s="85">
        <v>2386.3011363636365</v>
      </c>
    </row>
    <row r="54" spans="1:73" ht="12.95" customHeight="1">
      <c r="A54" s="83"/>
      <c r="B54" s="80" t="s">
        <v>85</v>
      </c>
      <c r="C54" s="19">
        <v>39</v>
      </c>
      <c r="D54" s="84">
        <v>0.43099999999999999</v>
      </c>
      <c r="E54" s="85">
        <v>2865.663573085847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0.129</v>
      </c>
      <c r="AE54" s="85">
        <v>1023.1550387596899</v>
      </c>
      <c r="AF54" s="84">
        <v>0</v>
      </c>
      <c r="AG54" s="85">
        <v>0</v>
      </c>
      <c r="AH54" s="84">
        <v>2.464</v>
      </c>
      <c r="AI54" s="85">
        <v>24.3262987012987</v>
      </c>
      <c r="AJ54" s="84">
        <v>0.46600000000000003</v>
      </c>
      <c r="AK54" s="85">
        <v>131.87124463519314</v>
      </c>
      <c r="AL54" s="84">
        <v>0</v>
      </c>
      <c r="AM54" s="85">
        <v>0</v>
      </c>
      <c r="AN54" s="84">
        <v>295.51900000000001</v>
      </c>
      <c r="AO54" s="85">
        <v>308.48179981659388</v>
      </c>
      <c r="AP54" s="84">
        <v>8.7319999999999993</v>
      </c>
      <c r="AQ54" s="85">
        <v>117.92556115437471</v>
      </c>
      <c r="AR54" s="84">
        <v>1574.0170000000001</v>
      </c>
      <c r="AS54" s="85">
        <v>149.67772266754423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0.27200000000000002</v>
      </c>
      <c r="BE54" s="85">
        <v>563.82352941176475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18.596</v>
      </c>
      <c r="BM54" s="85">
        <v>556.87561841256183</v>
      </c>
      <c r="BN54" s="84">
        <v>0.215</v>
      </c>
      <c r="BO54" s="85">
        <v>368.70697674418608</v>
      </c>
      <c r="BP54" s="84">
        <v>10.493</v>
      </c>
      <c r="BQ54" s="85">
        <v>790.52139521585821</v>
      </c>
      <c r="BR54" s="84">
        <v>0</v>
      </c>
      <c r="BS54" s="85">
        <v>0</v>
      </c>
      <c r="BT54" s="84">
        <v>0.39700000000000002</v>
      </c>
      <c r="BU54" s="85">
        <v>2108.0403022670025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1.528</v>
      </c>
      <c r="AE55" s="85">
        <v>394.99934554973822</v>
      </c>
      <c r="AF55" s="84">
        <v>0</v>
      </c>
      <c r="AG55" s="85">
        <v>0</v>
      </c>
      <c r="AH55" s="84">
        <v>0</v>
      </c>
      <c r="AI55" s="85">
        <v>0</v>
      </c>
      <c r="AJ55" s="84">
        <v>195.863</v>
      </c>
      <c r="AK55" s="85">
        <v>119.65812328004779</v>
      </c>
      <c r="AL55" s="84">
        <v>2.7</v>
      </c>
      <c r="AM55" s="85">
        <v>82.14</v>
      </c>
      <c r="AN55" s="84">
        <v>834.42700000000002</v>
      </c>
      <c r="AO55" s="85">
        <v>329.08841037023012</v>
      </c>
      <c r="AP55" s="84">
        <v>5.0650000000000004</v>
      </c>
      <c r="AQ55" s="85">
        <v>282.1593287265548</v>
      </c>
      <c r="AR55" s="84">
        <v>4513.53</v>
      </c>
      <c r="AS55" s="85">
        <v>153.54397688727005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5.33</v>
      </c>
      <c r="BE55" s="85">
        <v>737.37861163227012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86.317999999999998</v>
      </c>
      <c r="BM55" s="85">
        <v>365.13904400009267</v>
      </c>
      <c r="BN55" s="84">
        <v>0</v>
      </c>
      <c r="BO55" s="85">
        <v>0</v>
      </c>
      <c r="BP55" s="84">
        <v>1.9330000000000001</v>
      </c>
      <c r="BQ55" s="85">
        <v>604.08484221417484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32.146000000000001</v>
      </c>
      <c r="E56" s="85">
        <v>3026.5584831705346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42.933999999999997</v>
      </c>
      <c r="AE56" s="85">
        <v>600.9468952345461</v>
      </c>
      <c r="AF56" s="84">
        <v>0</v>
      </c>
      <c r="AG56" s="85">
        <v>0</v>
      </c>
      <c r="AH56" s="84">
        <v>83.896000000000001</v>
      </c>
      <c r="AI56" s="85">
        <v>129.86479689138935</v>
      </c>
      <c r="AJ56" s="84">
        <v>123.262</v>
      </c>
      <c r="AK56" s="85">
        <v>118.2722736934335</v>
      </c>
      <c r="AL56" s="84">
        <v>80.117999999999995</v>
      </c>
      <c r="AM56" s="85">
        <v>94.881824309144008</v>
      </c>
      <c r="AN56" s="84">
        <v>953.803</v>
      </c>
      <c r="AO56" s="85">
        <v>365.27234554724612</v>
      </c>
      <c r="AP56" s="84">
        <v>110.65</v>
      </c>
      <c r="AQ56" s="85">
        <v>146.96394035246271</v>
      </c>
      <c r="AR56" s="84">
        <v>1658.712</v>
      </c>
      <c r="AS56" s="85">
        <v>142.70995145631068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0.86699999999999999</v>
      </c>
      <c r="BE56" s="85">
        <v>678.76816608996535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196.595</v>
      </c>
      <c r="BM56" s="85">
        <v>618.99572725654264</v>
      </c>
      <c r="BN56" s="84">
        <v>2.3319999999999999</v>
      </c>
      <c r="BO56" s="85">
        <v>562.8782161234991</v>
      </c>
      <c r="BP56" s="84">
        <v>42.55</v>
      </c>
      <c r="BQ56" s="85">
        <v>872.34792009400712</v>
      </c>
      <c r="BR56" s="84">
        <v>0</v>
      </c>
      <c r="BS56" s="85">
        <v>0</v>
      </c>
      <c r="BT56" s="84">
        <v>0.27</v>
      </c>
      <c r="BU56" s="85">
        <v>1456.4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3.5999999999999997E-2</v>
      </c>
      <c r="K58" s="85">
        <v>408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0.17499999999999999</v>
      </c>
      <c r="S58" s="85">
        <v>754.92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0.28999999999999998</v>
      </c>
      <c r="AA58" s="85">
        <v>745.2</v>
      </c>
      <c r="AB58" s="84">
        <v>0</v>
      </c>
      <c r="AC58" s="85">
        <v>0</v>
      </c>
      <c r="AD58" s="84">
        <v>16.327000000000002</v>
      </c>
      <c r="AE58" s="85">
        <v>427.45066454339434</v>
      </c>
      <c r="AF58" s="84">
        <v>0</v>
      </c>
      <c r="AG58" s="85">
        <v>0</v>
      </c>
      <c r="AH58" s="84">
        <v>0.20599999999999999</v>
      </c>
      <c r="AI58" s="85">
        <v>376.95145631067959</v>
      </c>
      <c r="AJ58" s="84">
        <v>741.33500000000004</v>
      </c>
      <c r="AK58" s="85">
        <v>136.03980656518308</v>
      </c>
      <c r="AL58" s="84">
        <v>14.58</v>
      </c>
      <c r="AM58" s="85">
        <v>105.25925925925927</v>
      </c>
      <c r="AN58" s="84">
        <v>378.86799999999999</v>
      </c>
      <c r="AO58" s="85">
        <v>301.28131169694984</v>
      </c>
      <c r="AP58" s="84">
        <v>0.56200000000000006</v>
      </c>
      <c r="AQ58" s="85">
        <v>181.60142348754448</v>
      </c>
      <c r="AR58" s="84">
        <v>1037.7719999999999</v>
      </c>
      <c r="AS58" s="85">
        <v>162.20797150048375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2.11</v>
      </c>
      <c r="BE58" s="85">
        <v>463.63222748815167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36.064999999999998</v>
      </c>
      <c r="BM58" s="85">
        <v>471.00732011645647</v>
      </c>
      <c r="BN58" s="84">
        <v>2.7360000000000002</v>
      </c>
      <c r="BO58" s="85">
        <v>245.86184210526315</v>
      </c>
      <c r="BP58" s="84">
        <v>10.298999999999999</v>
      </c>
      <c r="BQ58" s="85">
        <v>601.37828915428679</v>
      </c>
      <c r="BR58" s="84">
        <v>0</v>
      </c>
      <c r="BS58" s="85">
        <v>0</v>
      </c>
      <c r="BT58" s="84">
        <v>6.0000000000000001E-3</v>
      </c>
      <c r="BU58" s="85">
        <v>450</v>
      </c>
    </row>
    <row r="59" spans="1:73" ht="12.95" customHeight="1">
      <c r="A59" s="83"/>
      <c r="B59" s="80" t="s">
        <v>89</v>
      </c>
      <c r="C59" s="19">
        <v>43</v>
      </c>
      <c r="D59" s="84">
        <v>0.54900000000000004</v>
      </c>
      <c r="E59" s="85">
        <v>1188.2167577413479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1.482</v>
      </c>
      <c r="S59" s="85">
        <v>1126.0634278002699</v>
      </c>
      <c r="T59" s="84">
        <v>0</v>
      </c>
      <c r="U59" s="85">
        <v>0</v>
      </c>
      <c r="V59" s="84">
        <v>0.112</v>
      </c>
      <c r="W59" s="85">
        <v>783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5.8999999999999997E-2</v>
      </c>
      <c r="AE59" s="85">
        <v>652.74576271186447</v>
      </c>
      <c r="AF59" s="84">
        <v>0</v>
      </c>
      <c r="AG59" s="85">
        <v>0</v>
      </c>
      <c r="AH59" s="84">
        <v>4.5999999999999999E-2</v>
      </c>
      <c r="AI59" s="85">
        <v>953.21739130434787</v>
      </c>
      <c r="AJ59" s="84">
        <v>448.90699999999998</v>
      </c>
      <c r="AK59" s="85">
        <v>104.87386028732008</v>
      </c>
      <c r="AL59" s="84">
        <v>5.0000000000000001E-3</v>
      </c>
      <c r="AM59" s="85">
        <v>172.8</v>
      </c>
      <c r="AN59" s="84">
        <v>84.123999999999995</v>
      </c>
      <c r="AO59" s="85">
        <v>201.5905449098949</v>
      </c>
      <c r="AP59" s="84">
        <v>80.272999999999996</v>
      </c>
      <c r="AQ59" s="85">
        <v>108.00429783364268</v>
      </c>
      <c r="AR59" s="84">
        <v>23.087</v>
      </c>
      <c r="AS59" s="85">
        <v>178.56802529562091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6.0000000000000001E-3</v>
      </c>
      <c r="BE59" s="85">
        <v>684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27.498000000000001</v>
      </c>
      <c r="BM59" s="85">
        <v>718.23645356025895</v>
      </c>
      <c r="BN59" s="84">
        <v>1.794</v>
      </c>
      <c r="BO59" s="85">
        <v>566.8795986622074</v>
      </c>
      <c r="BP59" s="84">
        <v>3.044</v>
      </c>
      <c r="BQ59" s="85">
        <v>1439.2743101182655</v>
      </c>
      <c r="BR59" s="84">
        <v>0</v>
      </c>
      <c r="BS59" s="85">
        <v>0</v>
      </c>
      <c r="BT59" s="84">
        <v>0.48499999999999999</v>
      </c>
      <c r="BU59" s="85">
        <v>2240.319587628866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2.5619999999999998</v>
      </c>
      <c r="S60" s="85">
        <v>637.39968774395004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3.2000000000000001E-2</v>
      </c>
      <c r="AE60" s="85">
        <v>135</v>
      </c>
      <c r="AF60" s="84">
        <v>0</v>
      </c>
      <c r="AG60" s="85">
        <v>0</v>
      </c>
      <c r="AH60" s="84">
        <v>0</v>
      </c>
      <c r="AI60" s="85">
        <v>0</v>
      </c>
      <c r="AJ60" s="84">
        <v>256.37200000000001</v>
      </c>
      <c r="AK60" s="85">
        <v>124.12002090711934</v>
      </c>
      <c r="AL60" s="84">
        <v>0.45800000000000002</v>
      </c>
      <c r="AM60" s="85">
        <v>30.207423580786028</v>
      </c>
      <c r="AN60" s="84">
        <v>21.212</v>
      </c>
      <c r="AO60" s="85">
        <v>152.37191212521213</v>
      </c>
      <c r="AP60" s="84">
        <v>2165.547</v>
      </c>
      <c r="AQ60" s="85">
        <v>104.02760180222364</v>
      </c>
      <c r="AR60" s="84">
        <v>28.605</v>
      </c>
      <c r="AS60" s="85">
        <v>106.98622618423353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1.93</v>
      </c>
      <c r="BM60" s="85">
        <v>179.9777202072539</v>
      </c>
      <c r="BN60" s="84">
        <v>0</v>
      </c>
      <c r="BO60" s="85">
        <v>0</v>
      </c>
      <c r="BP60" s="84">
        <v>1.2E-2</v>
      </c>
      <c r="BQ60" s="85">
        <v>568.75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33.158999999999999</v>
      </c>
      <c r="E61" s="85">
        <v>1605.7694441931301</v>
      </c>
      <c r="F61" s="84">
        <v>0</v>
      </c>
      <c r="G61" s="85">
        <v>0</v>
      </c>
      <c r="H61" s="84">
        <v>0</v>
      </c>
      <c r="I61" s="85">
        <v>0</v>
      </c>
      <c r="J61" s="84">
        <v>0.16800000000000001</v>
      </c>
      <c r="K61" s="85">
        <v>669.31547619047615</v>
      </c>
      <c r="L61" s="84">
        <v>0</v>
      </c>
      <c r="M61" s="85">
        <v>0</v>
      </c>
      <c r="N61" s="84">
        <v>32.415999999999997</v>
      </c>
      <c r="O61" s="85">
        <v>1189.0013882033563</v>
      </c>
      <c r="P61" s="84">
        <v>0</v>
      </c>
      <c r="Q61" s="85">
        <v>0</v>
      </c>
      <c r="R61" s="84">
        <v>1.4610000000000001</v>
      </c>
      <c r="S61" s="85">
        <v>1748.5633127994524</v>
      </c>
      <c r="T61" s="84">
        <v>0</v>
      </c>
      <c r="U61" s="85">
        <v>0</v>
      </c>
      <c r="V61" s="84">
        <v>0.60499999999999998</v>
      </c>
      <c r="W61" s="85">
        <v>610.44297520661155</v>
      </c>
      <c r="X61" s="84">
        <v>0</v>
      </c>
      <c r="Y61" s="85">
        <v>0</v>
      </c>
      <c r="Z61" s="84">
        <v>0.32300000000000001</v>
      </c>
      <c r="AA61" s="85">
        <v>522.49226006191952</v>
      </c>
      <c r="AB61" s="84">
        <v>0</v>
      </c>
      <c r="AC61" s="85">
        <v>0</v>
      </c>
      <c r="AD61" s="84">
        <v>1.01</v>
      </c>
      <c r="AE61" s="85">
        <v>395.40792079207921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0.248</v>
      </c>
      <c r="AO61" s="85">
        <v>791.25403225806451</v>
      </c>
      <c r="AP61" s="84">
        <v>2E-3</v>
      </c>
      <c r="AQ61" s="85">
        <v>129.5</v>
      </c>
      <c r="AR61" s="84">
        <v>0.13400000000000001</v>
      </c>
      <c r="AS61" s="85">
        <v>192.26119402985074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6.9000000000000006E-2</v>
      </c>
      <c r="BM61" s="85">
        <v>380.20289855072468</v>
      </c>
      <c r="BN61" s="84">
        <v>1.2E-2</v>
      </c>
      <c r="BO61" s="85">
        <v>515.83333333333326</v>
      </c>
      <c r="BP61" s="84">
        <v>1.4999999999999999E-2</v>
      </c>
      <c r="BQ61" s="85">
        <v>1217.2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2.2360000000000002</v>
      </c>
      <c r="K62" s="85">
        <v>415.70661896243291</v>
      </c>
      <c r="L62" s="84">
        <v>0.36</v>
      </c>
      <c r="M62" s="85">
        <v>156.6</v>
      </c>
      <c r="N62" s="84">
        <v>2.7349999999999999</v>
      </c>
      <c r="O62" s="85">
        <v>753.40073126142602</v>
      </c>
      <c r="P62" s="84">
        <v>0</v>
      </c>
      <c r="Q62" s="85">
        <v>0</v>
      </c>
      <c r="R62" s="84">
        <v>4.3070000000000004</v>
      </c>
      <c r="S62" s="85">
        <v>552.20222892964932</v>
      </c>
      <c r="T62" s="84">
        <v>750.35799999999995</v>
      </c>
      <c r="U62" s="85">
        <v>467.42344320977446</v>
      </c>
      <c r="V62" s="84">
        <v>7.1999999999999995E-2</v>
      </c>
      <c r="W62" s="85">
        <v>299.79166666666663</v>
      </c>
      <c r="X62" s="84">
        <v>0</v>
      </c>
      <c r="Y62" s="85">
        <v>0</v>
      </c>
      <c r="Z62" s="84">
        <v>4.5999999999999999E-2</v>
      </c>
      <c r="AA62" s="85">
        <v>127.71739130434783</v>
      </c>
      <c r="AB62" s="84">
        <v>0</v>
      </c>
      <c r="AC62" s="85">
        <v>0</v>
      </c>
      <c r="AD62" s="84">
        <v>1.2490000000000001</v>
      </c>
      <c r="AE62" s="85">
        <v>503.59887910328257</v>
      </c>
      <c r="AF62" s="84">
        <v>2745.0940000000001</v>
      </c>
      <c r="AG62" s="85">
        <v>292.24992841775179</v>
      </c>
      <c r="AH62" s="84">
        <v>43.036000000000001</v>
      </c>
      <c r="AI62" s="85">
        <v>104.85584162096849</v>
      </c>
      <c r="AJ62" s="84">
        <v>19.568000000000001</v>
      </c>
      <c r="AK62" s="85">
        <v>130.64508381030254</v>
      </c>
      <c r="AL62" s="84">
        <v>0</v>
      </c>
      <c r="AM62" s="85">
        <v>0</v>
      </c>
      <c r="AN62" s="84">
        <v>15.381</v>
      </c>
      <c r="AO62" s="85">
        <v>250.09843313178598</v>
      </c>
      <c r="AP62" s="84">
        <v>473.19799999999998</v>
      </c>
      <c r="AQ62" s="85">
        <v>238.41949036132863</v>
      </c>
      <c r="AR62" s="84">
        <v>361.15699999999998</v>
      </c>
      <c r="AS62" s="85">
        <v>169.83670536636421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3.7469999999999999</v>
      </c>
      <c r="BM62" s="85">
        <v>278.04563650920733</v>
      </c>
      <c r="BN62" s="84">
        <v>0</v>
      </c>
      <c r="BO62" s="85">
        <v>0</v>
      </c>
      <c r="BP62" s="84">
        <v>0.23</v>
      </c>
      <c r="BQ62" s="85">
        <v>731.8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18.013000000000002</v>
      </c>
      <c r="U64" s="85">
        <v>453.45583745073003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3.5310000000000001</v>
      </c>
      <c r="AE64" s="85">
        <v>280.66666666666663</v>
      </c>
      <c r="AF64" s="84">
        <v>1864.615</v>
      </c>
      <c r="AG64" s="85">
        <v>273.60270887019573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3.8250000000000002</v>
      </c>
      <c r="AQ64" s="85">
        <v>32.4</v>
      </c>
      <c r="AR64" s="84">
        <v>0.25800000000000001</v>
      </c>
      <c r="AS64" s="85">
        <v>368.2829457364341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1.1519999999999999</v>
      </c>
      <c r="BM64" s="85">
        <v>677.66840277777771</v>
      </c>
      <c r="BN64" s="84">
        <v>0</v>
      </c>
      <c r="BO64" s="85">
        <v>0</v>
      </c>
      <c r="BP64" s="84">
        <v>0.30299999999999999</v>
      </c>
      <c r="BQ64" s="85">
        <v>652.24092409240927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3.0270000000000001</v>
      </c>
      <c r="E65" s="85">
        <v>3601.0977865873801</v>
      </c>
      <c r="F65" s="84">
        <v>0</v>
      </c>
      <c r="G65" s="85">
        <v>0</v>
      </c>
      <c r="H65" s="84">
        <v>0</v>
      </c>
      <c r="I65" s="85">
        <v>0</v>
      </c>
      <c r="J65" s="84">
        <v>19.838000000000001</v>
      </c>
      <c r="K65" s="85">
        <v>605.98674261518295</v>
      </c>
      <c r="L65" s="84">
        <v>0</v>
      </c>
      <c r="M65" s="85">
        <v>0</v>
      </c>
      <c r="N65" s="84">
        <v>10.66</v>
      </c>
      <c r="O65" s="85">
        <v>1715.8967166979362</v>
      </c>
      <c r="P65" s="84">
        <v>0</v>
      </c>
      <c r="Q65" s="85">
        <v>0</v>
      </c>
      <c r="R65" s="84">
        <v>11.760999999999999</v>
      </c>
      <c r="S65" s="85">
        <v>1657.4946007992517</v>
      </c>
      <c r="T65" s="84">
        <v>0</v>
      </c>
      <c r="U65" s="85">
        <v>0</v>
      </c>
      <c r="V65" s="84">
        <v>0.68500000000000005</v>
      </c>
      <c r="W65" s="85">
        <v>668.21021897810215</v>
      </c>
      <c r="X65" s="84">
        <v>0</v>
      </c>
      <c r="Y65" s="85">
        <v>0</v>
      </c>
      <c r="Z65" s="84">
        <v>2.1539999999999999</v>
      </c>
      <c r="AA65" s="85">
        <v>885.31662024141133</v>
      </c>
      <c r="AB65" s="84">
        <v>0</v>
      </c>
      <c r="AC65" s="85">
        <v>0</v>
      </c>
      <c r="AD65" s="84">
        <v>383.89699999999999</v>
      </c>
      <c r="AE65" s="85">
        <v>585.81041008395482</v>
      </c>
      <c r="AF65" s="84">
        <v>0</v>
      </c>
      <c r="AG65" s="85">
        <v>0</v>
      </c>
      <c r="AH65" s="84">
        <v>0.26300000000000001</v>
      </c>
      <c r="AI65" s="85">
        <v>415.40684410646389</v>
      </c>
      <c r="AJ65" s="84">
        <v>1.54</v>
      </c>
      <c r="AK65" s="85">
        <v>294.20519480519482</v>
      </c>
      <c r="AL65" s="84">
        <v>0</v>
      </c>
      <c r="AM65" s="85">
        <v>0</v>
      </c>
      <c r="AN65" s="84">
        <v>16.108000000000001</v>
      </c>
      <c r="AO65" s="85">
        <v>530.65911348398311</v>
      </c>
      <c r="AP65" s="84">
        <v>2.4540000000000002</v>
      </c>
      <c r="AQ65" s="85">
        <v>289.28198859005704</v>
      </c>
      <c r="AR65" s="84">
        <v>15.515000000000001</v>
      </c>
      <c r="AS65" s="85">
        <v>301.75507573316145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69.575999999999993</v>
      </c>
      <c r="BM65" s="85">
        <v>1040.3723266643669</v>
      </c>
      <c r="BN65" s="84">
        <v>4.13</v>
      </c>
      <c r="BO65" s="85">
        <v>934.17796610169489</v>
      </c>
      <c r="BP65" s="84">
        <v>6.8470000000000004</v>
      </c>
      <c r="BQ65" s="85">
        <v>1215.4301153789982</v>
      </c>
      <c r="BR65" s="84">
        <v>0</v>
      </c>
      <c r="BS65" s="85">
        <v>0</v>
      </c>
      <c r="BT65" s="84">
        <v>0.54900000000000004</v>
      </c>
      <c r="BU65" s="85">
        <v>2734.4244080145718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57.981999999999999</v>
      </c>
      <c r="K66" s="85">
        <v>329.42551136559621</v>
      </c>
      <c r="L66" s="84">
        <v>0</v>
      </c>
      <c r="M66" s="85">
        <v>0</v>
      </c>
      <c r="N66" s="84">
        <v>15.92</v>
      </c>
      <c r="O66" s="85">
        <v>1007.1099246231156</v>
      </c>
      <c r="P66" s="84">
        <v>0</v>
      </c>
      <c r="Q66" s="85">
        <v>0</v>
      </c>
      <c r="R66" s="84">
        <v>31.059000000000001</v>
      </c>
      <c r="S66" s="85">
        <v>934.09259795872367</v>
      </c>
      <c r="T66" s="84">
        <v>0</v>
      </c>
      <c r="U66" s="85">
        <v>0</v>
      </c>
      <c r="V66" s="84">
        <v>0.14599999999999999</v>
      </c>
      <c r="W66" s="85">
        <v>600.76027397260282</v>
      </c>
      <c r="X66" s="84">
        <v>0</v>
      </c>
      <c r="Y66" s="85">
        <v>0</v>
      </c>
      <c r="Z66" s="84">
        <v>4.5549999999999997</v>
      </c>
      <c r="AA66" s="85">
        <v>863.14006586169046</v>
      </c>
      <c r="AB66" s="84">
        <v>0</v>
      </c>
      <c r="AC66" s="85">
        <v>0</v>
      </c>
      <c r="AD66" s="84">
        <v>1.286</v>
      </c>
      <c r="AE66" s="85">
        <v>295.47200622083983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0.17599999999999999</v>
      </c>
      <c r="BM66" s="85">
        <v>474.21022727272725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1E-3</v>
      </c>
      <c r="BU66" s="85">
        <v>1650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7D3A-B05D-4FEE-A708-C8FA63F0C7BF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44927</v>
      </c>
      <c r="F6" s="105">
        <v>44562</v>
      </c>
      <c r="G6" s="106" t="s">
        <v>135</v>
      </c>
      <c r="H6" s="104">
        <v>44927</v>
      </c>
      <c r="I6" s="105">
        <v>44562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136</v>
      </c>
      <c r="F7" s="110" t="s">
        <v>136</v>
      </c>
      <c r="G7" s="111" t="s">
        <v>137</v>
      </c>
      <c r="H7" s="110" t="s">
        <v>136</v>
      </c>
      <c r="I7" s="110" t="s">
        <v>136</v>
      </c>
      <c r="J7" s="112" t="s">
        <v>137</v>
      </c>
    </row>
    <row r="8" spans="1:10" ht="15" customHeight="1">
      <c r="A8" s="31"/>
      <c r="B8" s="31"/>
      <c r="C8" s="31"/>
      <c r="D8" s="33"/>
      <c r="E8" s="113"/>
      <c r="F8" s="113"/>
      <c r="G8" s="114" t="s">
        <v>138</v>
      </c>
      <c r="H8" s="113"/>
      <c r="I8" s="113"/>
      <c r="J8" s="114" t="s">
        <v>138</v>
      </c>
    </row>
    <row r="9" spans="1:10" ht="15" customHeight="1">
      <c r="A9" s="31"/>
      <c r="B9" s="32" t="s">
        <v>96</v>
      </c>
      <c r="C9" s="32"/>
      <c r="D9" s="33">
        <v>1</v>
      </c>
      <c r="E9" s="115">
        <v>3637.79</v>
      </c>
      <c r="F9" s="115">
        <v>3607.8589999999999</v>
      </c>
      <c r="G9" s="116">
        <f>IF(ISERR(E9/F9*100),"-",E9/F9*100)</f>
        <v>100.82960559157105</v>
      </c>
      <c r="H9" s="115">
        <v>2695.1939378028969</v>
      </c>
      <c r="I9" s="115">
        <v>2539.6980081538663</v>
      </c>
      <c r="J9" s="116">
        <f>IF(ISERR(H9/I9*100),"-",H9/I9*100)</f>
        <v>106.12261493885495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4456.9340000000002</v>
      </c>
      <c r="F11" s="115">
        <v>4245.5569999999998</v>
      </c>
      <c r="G11" s="116">
        <f>IF(ISERR(E11/F11*100),"-",E11/F11*100)</f>
        <v>104.97878134718248</v>
      </c>
      <c r="H11" s="115">
        <v>2023.7438750495296</v>
      </c>
      <c r="I11" s="115">
        <v>2445.4443442874517</v>
      </c>
      <c r="J11" s="116">
        <f>IF(ISERR(H11/I11*100),"-",H11/I11*100)</f>
        <v>82.755670959226165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22171.837</v>
      </c>
      <c r="F12" s="115">
        <v>11433.145</v>
      </c>
      <c r="G12" s="116">
        <f>IF(ISERR(E12/F12*100),"-",E12/F12*100)</f>
        <v>193.92596700208034</v>
      </c>
      <c r="H12" s="115">
        <v>463.15954785343223</v>
      </c>
      <c r="I12" s="115">
        <v>524.90242020021617</v>
      </c>
      <c r="J12" s="116">
        <f>IF(ISERR(H12/I12*100),"-",H12/I12*100)</f>
        <v>88.237266590763085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8560.7330000000002</v>
      </c>
      <c r="F13" s="115">
        <v>5738.5050000000001</v>
      </c>
      <c r="G13" s="116">
        <f>IF(ISERR(E13/F13*100),"-",E13/F13*100)</f>
        <v>149.1805444100859</v>
      </c>
      <c r="H13" s="115">
        <v>391.9133965514402</v>
      </c>
      <c r="I13" s="115">
        <v>509.04349843731075</v>
      </c>
      <c r="J13" s="116">
        <f>IF(ISERR(H13/I13*100),"-",H13/I13*100)</f>
        <v>76.990158553160413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1844.0260000000001</v>
      </c>
      <c r="F15" s="115">
        <v>1713.9690000000001</v>
      </c>
      <c r="G15" s="116">
        <f t="shared" ref="G14:G15" si="0">IF(ISERR(E15/F15*100),"-",E15/F15*100)</f>
        <v>107.58806022746035</v>
      </c>
      <c r="H15" s="115">
        <v>1654.4432757455697</v>
      </c>
      <c r="I15" s="115">
        <v>1776.7832078643196</v>
      </c>
      <c r="J15" s="116">
        <f t="shared" ref="J14:J15" si="1">IF(ISERR(H15/I15*100),"-",H15/I15*100)</f>
        <v>93.114526770781353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13703.453</v>
      </c>
      <c r="F16" s="115">
        <v>13320.263999999999</v>
      </c>
      <c r="G16" s="116">
        <f t="shared" ref="G16" si="2">IF(ISERR(E16/F16*100),"-",E16/F16*100)</f>
        <v>102.87673727787978</v>
      </c>
      <c r="H16" s="115">
        <v>1003.3991046636202</v>
      </c>
      <c r="I16" s="115">
        <v>1243.083362687106</v>
      </c>
      <c r="J16" s="116">
        <f t="shared" ref="J16" si="3">IF(ISERR(H16/I16*100),"-",H16/I16*100)</f>
        <v>80.71856922729836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6699.4309999999996</v>
      </c>
      <c r="F17" s="115">
        <v>4504.4939999999997</v>
      </c>
      <c r="G17" s="116">
        <f t="shared" ref="G17" si="4">IF(ISERR(E17/F17*100),"-",E17/F17*100)</f>
        <v>148.72771503303147</v>
      </c>
      <c r="H17" s="115">
        <v>999.86474955858193</v>
      </c>
      <c r="I17" s="115">
        <v>1145.5982876212067</v>
      </c>
      <c r="J17" s="116">
        <f t="shared" ref="J17" si="5">IF(ISERR(H17/I17*100),"-",H17/I17*100)</f>
        <v>87.27882717377004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20002.170999999998</v>
      </c>
      <c r="F18" s="115">
        <v>19753.037</v>
      </c>
      <c r="G18" s="116">
        <f t="shared" ref="G18" si="6">IF(ISERR(E18/F18*100),"-",E18/F18*100)</f>
        <v>101.2612440304749</v>
      </c>
      <c r="H18" s="115">
        <v>575.25128577292935</v>
      </c>
      <c r="I18" s="115">
        <v>620.74618819374462</v>
      </c>
      <c r="J18" s="116">
        <f t="shared" ref="J18" si="7">IF(ISERR(H18/I18*100),"-",H18/I18*100)</f>
        <v>92.670933259663357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433.202</v>
      </c>
      <c r="F19" s="115">
        <v>446.18200000000002</v>
      </c>
      <c r="G19" s="116">
        <f t="shared" ref="G19" si="8">IF(ISERR(E19/F19*100),"-",E19/F19*100)</f>
        <v>97.090873231103004</v>
      </c>
      <c r="H19" s="115">
        <v>807.54246286951593</v>
      </c>
      <c r="I19" s="115">
        <v>710.06848550591462</v>
      </c>
      <c r="J19" s="116">
        <f t="shared" ref="J19" si="9">IF(ISERR(H19/I19*100),"-",H19/I19*100)</f>
        <v>113.7274050818003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36.697000000000003</v>
      </c>
      <c r="F21" s="115">
        <v>89.674000000000007</v>
      </c>
      <c r="G21" s="116">
        <f t="shared" ref="G20:G21" si="10">IF(ISERR(E21/F21*100),"-",E21/F21*100)</f>
        <v>40.922675468920758</v>
      </c>
      <c r="H21" s="115">
        <v>878.86554759244621</v>
      </c>
      <c r="I21" s="115">
        <v>571.57835046947832</v>
      </c>
      <c r="J21" s="116">
        <f t="shared" ref="J20:J21" si="11">IF(ISERR(H21/I21*100),"-",H21/I21*100)</f>
        <v>153.76116797820819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2314.5340000000001</v>
      </c>
      <c r="F22" s="115">
        <v>2071.058</v>
      </c>
      <c r="G22" s="116">
        <f t="shared" ref="G22" si="12">IF(ISERR(E22/F22*100),"-",E22/F22*100)</f>
        <v>111.75611692188245</v>
      </c>
      <c r="H22" s="115">
        <v>1272.9654310543719</v>
      </c>
      <c r="I22" s="115">
        <v>1310.6805748559432</v>
      </c>
      <c r="J22" s="116">
        <f t="shared" ref="J22" si="13">IF(ISERR(H22/I22*100),"-",H22/I22*100)</f>
        <v>97.122476328321525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473.55900000000003</v>
      </c>
      <c r="F23" s="115">
        <v>553.68600000000004</v>
      </c>
      <c r="G23" s="116">
        <f t="shared" ref="G23" si="14">IF(ISERR(E23/F23*100),"-",E23/F23*100)</f>
        <v>85.528440307322199</v>
      </c>
      <c r="H23" s="115">
        <v>903.69312165960309</v>
      </c>
      <c r="I23" s="115">
        <v>1209.2270745512799</v>
      </c>
      <c r="J23" s="116">
        <f t="shared" ref="J23" si="15">IF(ISERR(H23/I23*100),"-",H23/I23*100)</f>
        <v>74.7331200796133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49366.947999999997</v>
      </c>
      <c r="F24" s="115">
        <v>30876.103999999999</v>
      </c>
      <c r="G24" s="116">
        <f t="shared" ref="G24" si="16">IF(ISERR(E24/F24*100),"-",E24/F24*100)</f>
        <v>159.88723188651002</v>
      </c>
      <c r="H24" s="115">
        <v>379.98014922858914</v>
      </c>
      <c r="I24" s="115">
        <v>400.98148273499794</v>
      </c>
      <c r="J24" s="116">
        <f t="shared" ref="J24" si="17">IF(ISERR(H24/I24*100),"-",H24/I24*100)</f>
        <v>94.762517869113623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137092.429</v>
      </c>
      <c r="F25" s="115">
        <v>144734.81200000001</v>
      </c>
      <c r="G25" s="116">
        <f t="shared" ref="G25" si="18">IF(ISERR(E25/F25*100),"-",E25/F25*100)</f>
        <v>94.71973404712061</v>
      </c>
      <c r="H25" s="115">
        <v>317.11239301916521</v>
      </c>
      <c r="I25" s="115">
        <v>262.90083626874781</v>
      </c>
      <c r="J25" s="116">
        <f t="shared" ref="J25" si="19">IF(ISERR(H25/I25*100),"-",H25/I25*100)</f>
        <v>120.62053416026419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516784.81099999999</v>
      </c>
      <c r="F27" s="115">
        <v>492948.90100000001</v>
      </c>
      <c r="G27" s="116">
        <f t="shared" ref="G26:G27" si="20">IF(ISERR(E27/F27*100),"-",E27/F27*100)</f>
        <v>104.83537136438407</v>
      </c>
      <c r="H27" s="115">
        <v>71.6049368428516</v>
      </c>
      <c r="I27" s="115">
        <v>44.301071363987077</v>
      </c>
      <c r="J27" s="116">
        <f t="shared" ref="J26:J27" si="21">IF(ISERR(H27/I27*100),"-",H27/I27*100)</f>
        <v>161.63251731437853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51312.493999999999</v>
      </c>
      <c r="F28" s="115">
        <v>37206.934999999998</v>
      </c>
      <c r="G28" s="116">
        <f t="shared" ref="G28" si="22">IF(ISERR(E28/F28*100),"-",E28/F28*100)</f>
        <v>137.91110178787906</v>
      </c>
      <c r="H28" s="115">
        <v>99.067578823979986</v>
      </c>
      <c r="I28" s="115">
        <v>62.31124439570204</v>
      </c>
      <c r="J28" s="116">
        <f t="shared" ref="J28" si="23">IF(ISERR(H28/I28*100),"-",H28/I28*100)</f>
        <v>158.98828499533744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8104.2950000000001</v>
      </c>
      <c r="F29" s="115">
        <v>7767.8410000000003</v>
      </c>
      <c r="G29" s="116">
        <f t="shared" ref="G29" si="24">IF(ISERR(E29/F29*100),"-",E29/F29*100)</f>
        <v>104.33137084036605</v>
      </c>
      <c r="H29" s="115">
        <v>88.435811258104494</v>
      </c>
      <c r="I29" s="115">
        <v>43.217460553067447</v>
      </c>
      <c r="J29" s="116">
        <f t="shared" ref="J29" si="25">IF(ISERR(H29/I29*100),"-",H29/I29*100)</f>
        <v>204.62981888885551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58940.555</v>
      </c>
      <c r="F30" s="115">
        <v>73089.683999999994</v>
      </c>
      <c r="G30" s="116">
        <f t="shared" ref="G30" si="26">IF(ISERR(E30/F30*100),"-",E30/F30*100)</f>
        <v>80.641414457339849</v>
      </c>
      <c r="H30" s="115">
        <v>278.10457024030399</v>
      </c>
      <c r="I30" s="115">
        <v>205.06240650869418</v>
      </c>
      <c r="J30" s="116">
        <f t="shared" ref="J30" si="27">IF(ISERR(H30/I30*100),"-",H30/I30*100)</f>
        <v>135.619480418276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9580.3960000000006</v>
      </c>
      <c r="F31" s="115">
        <v>9355.1630000000005</v>
      </c>
      <c r="G31" s="116">
        <f t="shared" ref="G31" si="28">IF(ISERR(E31/F31*100),"-",E31/F31*100)</f>
        <v>102.40757964345464</v>
      </c>
      <c r="H31" s="115">
        <v>139.67006697844224</v>
      </c>
      <c r="I31" s="115">
        <v>105.0211342121992</v>
      </c>
      <c r="J31" s="116">
        <f t="shared" ref="J31" si="29">IF(ISERR(H31/I31*100),"-",H31/I31*100)</f>
        <v>132.99234294711914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175846.69699999999</v>
      </c>
      <c r="F33" s="115">
        <v>198945.16899999999</v>
      </c>
      <c r="G33" s="116">
        <f t="shared" ref="G32:G33" si="30">IF(ISERR(E33/F33*100),"-",E33/F33*100)</f>
        <v>88.389528574076607</v>
      </c>
      <c r="H33" s="115">
        <v>131.50266235594975</v>
      </c>
      <c r="I33" s="115">
        <v>115.19174069514601</v>
      </c>
      <c r="J33" s="116">
        <f t="shared" ref="J32:J33" si="31">IF(ISERR(H33/I33*100),"-",H33/I33*100)</f>
        <v>114.15980135587192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20246.988000000001</v>
      </c>
      <c r="F34" s="115">
        <v>15410.239</v>
      </c>
      <c r="G34" s="116">
        <f t="shared" ref="G34" si="32">IF(ISERR(E34/F34*100),"-",E34/F34*100)</f>
        <v>131.38659303077648</v>
      </c>
      <c r="H34" s="115">
        <v>428.06800502869856</v>
      </c>
      <c r="I34" s="115">
        <v>581.8536275783913</v>
      </c>
      <c r="J34" s="116">
        <f t="shared" ref="J34" si="33">IF(ISERR(H34/I34*100),"-",H34/I34*100)</f>
        <v>73.569706321204691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26393.37</v>
      </c>
      <c r="F35" s="115">
        <v>29370.206999999999</v>
      </c>
      <c r="G35" s="116">
        <f t="shared" ref="G35" si="34">IF(ISERR(E35/F35*100),"-",E35/F35*100)</f>
        <v>89.864433029021555</v>
      </c>
      <c r="H35" s="115">
        <v>255.58869083409962</v>
      </c>
      <c r="I35" s="115">
        <v>227.03329258115204</v>
      </c>
      <c r="J35" s="116">
        <f t="shared" ref="J35" si="35">IF(ISERR(H35/I35*100),"-",H35/I35*100)</f>
        <v>112.57762591922089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69422.59</v>
      </c>
      <c r="F36" s="115">
        <v>105918.014</v>
      </c>
      <c r="G36" s="116">
        <f t="shared" ref="G36" si="36">IF(ISERR(E36/F36*100),"-",E36/F36*100)</f>
        <v>65.543704397629668</v>
      </c>
      <c r="H36" s="115">
        <v>63.544762130021361</v>
      </c>
      <c r="I36" s="115">
        <v>58.894305844896216</v>
      </c>
      <c r="J36" s="116">
        <f t="shared" ref="J36" si="37">IF(ISERR(H36/I36*100),"-",H36/I36*100)</f>
        <v>107.89627489179101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17204.862000000001</v>
      </c>
      <c r="F39" s="115">
        <v>16090.321</v>
      </c>
      <c r="G39" s="116">
        <f t="shared" ref="G38:G39" si="40">IF(ISERR(E39/F39*100),"-",E39/F39*100)</f>
        <v>106.92677914878143</v>
      </c>
      <c r="H39" s="115">
        <v>110.41219865640306</v>
      </c>
      <c r="I39" s="115">
        <v>59.928614102851022</v>
      </c>
      <c r="J39" s="116">
        <f t="shared" ref="J38:J39" si="41">IF(ISERR(H39/I39*100),"-",H39/I39*100)</f>
        <v>184.23953283303169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9076.1560000000009</v>
      </c>
      <c r="F40" s="115">
        <v>8571.5220000000008</v>
      </c>
      <c r="G40" s="116">
        <f t="shared" ref="G40" si="42">IF(ISERR(E40/F40*100),"-",E40/F40*100)</f>
        <v>105.88733249474247</v>
      </c>
      <c r="H40" s="115">
        <v>928.28367604082609</v>
      </c>
      <c r="I40" s="115">
        <v>815.28483156200264</v>
      </c>
      <c r="J40" s="116">
        <f t="shared" ref="J40" si="43">IF(ISERR(H40/I40*100),"-",H40/I40*100)</f>
        <v>113.86004499339563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1429.36</v>
      </c>
      <c r="F41" s="115">
        <v>3416.1819999999998</v>
      </c>
      <c r="G41" s="116">
        <f t="shared" ref="G41" si="44">IF(ISERR(E41/F41*100),"-",E41/F41*100)</f>
        <v>41.840862108634724</v>
      </c>
      <c r="H41" s="115">
        <v>1568.2267756198578</v>
      </c>
      <c r="I41" s="115">
        <v>1066.6276571330216</v>
      </c>
      <c r="J41" s="116">
        <f t="shared" ref="J41" si="45">IF(ISERR(H41/I41*100),"-",H41/I41*100)</f>
        <v>147.02663718987748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17.071000000000002</v>
      </c>
      <c r="F42" s="115">
        <v>8.8239999999999998</v>
      </c>
      <c r="G42" s="116">
        <f t="shared" ref="G42" si="46">IF(ISERR(E42/F42*100),"-",E42/F42*100)</f>
        <v>193.46101541251136</v>
      </c>
      <c r="H42" s="115">
        <v>314.71466229277723</v>
      </c>
      <c r="I42" s="115">
        <v>239.04068449682683</v>
      </c>
      <c r="J42" s="116">
        <f t="shared" ref="J42" si="47">IF(ISERR(H42/I42*100),"-",H42/I42*100)</f>
        <v>131.65736324560891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2832.57</v>
      </c>
      <c r="F43" s="115">
        <v>2832.4180000000001</v>
      </c>
      <c r="G43" s="116">
        <f t="shared" ref="G43" si="48">IF(ISERR(E43/F43*100),"-",E43/F43*100)</f>
        <v>100.005366439558</v>
      </c>
      <c r="H43" s="115">
        <v>960.84600768913037</v>
      </c>
      <c r="I43" s="115">
        <v>969.65788877206683</v>
      </c>
      <c r="J43" s="116">
        <f t="shared" ref="J43" si="49">IF(ISERR(H43/I43*100),"-",H43/I43*100)</f>
        <v>99.091238138216411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31106.472000000002</v>
      </c>
      <c r="F45" s="115">
        <v>37781.951999999997</v>
      </c>
      <c r="G45" s="116">
        <f t="shared" ref="G44:G45" si="50">IF(ISERR(E45/F45*100),"-",E45/F45*100)</f>
        <v>82.331564022949379</v>
      </c>
      <c r="H45" s="115">
        <v>344.53915850694995</v>
      </c>
      <c r="I45" s="115">
        <v>280.32099474373371</v>
      </c>
      <c r="J45" s="116">
        <f t="shared" ref="J44:J45" si="51">IF(ISERR(H45/I45*100),"-",H45/I45*100)</f>
        <v>122.90879561908082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7455.6480000000001</v>
      </c>
      <c r="F46" s="115">
        <v>9127.9599999999991</v>
      </c>
      <c r="G46" s="116">
        <f t="shared" ref="G46" si="52">IF(ISERR(E46/F46*100),"-",E46/F46*100)</f>
        <v>81.679236105329139</v>
      </c>
      <c r="H46" s="115">
        <v>273.12318553665625</v>
      </c>
      <c r="I46" s="115">
        <v>224.72055607167428</v>
      </c>
      <c r="J46" s="116">
        <f t="shared" ref="J46" si="53">IF(ISERR(H46/I46*100),"-",H46/I46*100)</f>
        <v>121.53903065705481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2870.7139999999999</v>
      </c>
      <c r="F47" s="115">
        <v>4474.67</v>
      </c>
      <c r="G47" s="116">
        <f t="shared" ref="G47" si="54">IF(ISERR(E47/F47*100),"-",E47/F47*100)</f>
        <v>64.154764485425744</v>
      </c>
      <c r="H47" s="115">
        <v>752.9077880973166</v>
      </c>
      <c r="I47" s="115">
        <v>531.01750944762409</v>
      </c>
      <c r="J47" s="116">
        <f t="shared" ref="J47" si="55">IF(ISERR(H47/I47*100),"-",H47/I47*100)</f>
        <v>141.7858685828472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66.733000000000004</v>
      </c>
      <c r="F48" s="115">
        <v>72.417000000000002</v>
      </c>
      <c r="G48" s="116">
        <f t="shared" ref="G48" si="56">IF(ISERR(E48/F48*100),"-",E48/F48*100)</f>
        <v>92.151014264606374</v>
      </c>
      <c r="H48" s="115">
        <v>1592.3227338797897</v>
      </c>
      <c r="I48" s="115">
        <v>2082.5827360978774</v>
      </c>
      <c r="J48" s="116">
        <f t="shared" ref="J48" si="57">IF(ISERR(H48/I48*100),"-",H48/I48*100)</f>
        <v>76.459038398796835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3622.924</v>
      </c>
      <c r="F49" s="115">
        <v>3167.6030000000001</v>
      </c>
      <c r="G49" s="116">
        <f t="shared" ref="G49" si="58">IF(ISERR(E49/F49*100),"-",E49/F49*100)</f>
        <v>114.37430763893074</v>
      </c>
      <c r="H49" s="115">
        <v>1104.202842510635</v>
      </c>
      <c r="I49" s="115">
        <v>862.15240388394625</v>
      </c>
      <c r="J49" s="116">
        <f t="shared" ref="J49" si="59">IF(ISERR(H49/I49*100),"-",H49/I49*100)</f>
        <v>128.07513353048321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2024-05-29T05:43:16Z</dcterms:created>
  <dcterms:modified xsi:type="dcterms:W3CDTF">2024-05-29T05:43:23Z</dcterms:modified>
</cp:coreProperties>
</file>