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3\month\"/>
    </mc:Choice>
  </mc:AlternateContent>
  <xr:revisionPtr revIDLastSave="0" documentId="8_{3135A1B1-7F59-4683-B14A-23EC841AAB38}" xr6:coauthVersionLast="36" xr6:coauthVersionMax="36" xr10:uidLastSave="{00000000-0000-0000-0000-000000000000}"/>
  <bookViews>
    <workbookView xWindow="0" yWindow="0" windowWidth="28800" windowHeight="11760" xr2:uid="{469C9483-A09E-4C9D-A61B-7DAB6BE26592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<sst xmlns="http://schemas.openxmlformats.org/spreadsheetml/2006/main" count="249" uniqueCount="139">
  <si>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</si>
  <si>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</si>
  <si>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</si>
  <si>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</si>
  <si>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</si>
  <si>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</si>
  <si>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</si>
  <si>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</si>
  <si>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</si>
  <si>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</si>
  <si>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</si>
  <si>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</si>
  <si>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</si>
  <si>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</si>
  <si>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</si>
  <si>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</si>
  <si>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</si>
  <si>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</si>
  <si>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</si>
  <si>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</si>
  <si>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</si>
  <si>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</si>
  <si>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</si>
  <si>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</si>
  <si>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</si>
  <si>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</si>
  <si>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</si>
  <si>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</si>
  <si>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</si>
  <si>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</si>
  <si>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</si>
  <si>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</si>
  <si>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</si>
  <si>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</si>
  <si>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</si>
  <si>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</si>
  <si>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</si>
  <si>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</si>
  <si>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</si>
  <si>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</si>
  <si>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</si>
  <si>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</si>
  <si>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</si>
  <si>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</si>
  <si>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</si>
  <si>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</si>
  <si>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</si>
  <si>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</si>
  <si>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</si>
  <si>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</si>
  <si>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</si>
  <si>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</si>
  <si>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</si>
  <si>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</si>
  <si>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</si>
  <si>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</si>
  <si>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</si>
  <si>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</si>
  <si>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</si>
  <si>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</si>
  <si>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</si>
  <si>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</si>
  <si>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</si>
  <si>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</si>
  <si>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</si>
  <si>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</si>
  <si>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</si>
  <si>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</si>
  <si>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</si>
  <si>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</si>
  <si>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</si>
  <si>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</si>
  <si>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</si>
  <si>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</si>
  <si>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</si>
  <si>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</si>
  <si>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</si>
  <si>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</si>
  <si>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</si>
  <si>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</si>
  <si>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</si>
  <si>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</si>
  <si>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</si>
  <si>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</si>
  <si>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</si>
  <si>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</si>
  <si>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</si>
  <si>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</si>
  <si>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</si>
  <si>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</si>
  <si>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</si>
  <si>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</si>
  <si>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</si>
  <si>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</si>
  <si>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</si>
  <si>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</si>
  <si>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</si>
  <si>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</si>
  <si>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</si>
  <si>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</si>
  <si>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</si>
  <si>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</si>
  <si>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</si>
  <si>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</si>
  <si>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</si>
  <si>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</si>
  <si>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</si>
  <si>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</si>
  <si>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</si>
  <si>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</si>
  <si>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</si>
  <si>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</si>
  <si>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</si>
  <si>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</si>
  <si>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</si>
  <si>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</si>
  <si>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</si>
  <si>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</si>
  <si>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</si>
  <si>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</si>
  <si>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</si>
  <si>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</si>
  <si>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</si>
  <si>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</si>
  <si>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</si>
  <si>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</si>
  <si>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</si>
  <si>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</si>
  <si>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</si>
  <si>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</si>
  <si>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</si>
  <si>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</si>
  <si>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</si>
  <si>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</si>
  <si>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</si>
  <si>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</si>
  <si>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</si>
  <si>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</si>
  <si>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1月～12月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</si>
</sst>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B437359D-1C26-4919-8A31-9311F4D6E3FE}"/>
    <cellStyle name="標準_月別結果表" xfId="1" xr:uid="{E112F906-F6CE-4039-9A46-AF3405309A45}"/>
    <cellStyle name="標準_新出力帳票集「変更後」" xfId="3" xr:uid="{B1D07821-0572-4D04-A85D-0EC10F494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702D516-D380-48B5-9D61-C129DBF453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5EB7177-61D9-478A-9267-36A8B6C8F933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95C1384-4297-4CA2-A3B9-FA95D0F7097D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8C7C-AAB3-4194-BAA7-9DD3337C46A3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44896</v>
      </c>
      <c r="B12" s="36">
        <v>44896</v>
      </c>
      <c r="C12" s="37">
        <v>44896</v>
      </c>
      <c r="D12" s="38">
        <v>93.941999999999993</v>
      </c>
      <c r="E12" s="38">
        <v>0</v>
      </c>
      <c r="F12" s="38">
        <v>446.33300000000003</v>
      </c>
      <c r="G12" s="38">
        <v>1050.2239999999999</v>
      </c>
      <c r="H12" s="38">
        <v>330.89100000000002</v>
      </c>
      <c r="I12" s="38">
        <v>299.62400000000002</v>
      </c>
      <c r="J12" s="38">
        <v>864.16399999999999</v>
      </c>
      <c r="K12" s="38">
        <v>195.68799999999999</v>
      </c>
      <c r="L12" s="38">
        <v>4207.0140000000001</v>
      </c>
      <c r="M12" s="38">
        <v>52.536000000000001</v>
      </c>
      <c r="N12" s="38">
        <v>1.3220000000000001</v>
      </c>
      <c r="O12" s="38">
        <v>237.095</v>
      </c>
      <c r="P12" s="38">
        <v>12.156000000000001</v>
      </c>
      <c r="Q12" s="38">
        <v>339.10399999999998</v>
      </c>
      <c r="R12" s="38">
        <v>12681.597</v>
      </c>
      <c r="S12" s="38">
        <v>2778.2489999999998</v>
      </c>
      <c r="T12" s="38">
        <v>765.28700000000003</v>
      </c>
      <c r="U12" s="38">
        <v>101.47</v>
      </c>
      <c r="V12" s="38">
        <v>5206.0940000000001</v>
      </c>
      <c r="W12" s="38">
        <v>1015.384</v>
      </c>
      <c r="X12" s="38">
        <v>25591.19</v>
      </c>
      <c r="Y12" s="38">
        <v>34.646999999999998</v>
      </c>
      <c r="Z12" s="38">
        <v>3162.33</v>
      </c>
      <c r="AA12" s="38">
        <v>4921.6239999999998</v>
      </c>
      <c r="AB12" s="38">
        <v>0</v>
      </c>
      <c r="AC12" s="38">
        <v>566.35900000000004</v>
      </c>
      <c r="AD12" s="38">
        <v>394.34699999999998</v>
      </c>
      <c r="AE12" s="38">
        <v>492.46499999999997</v>
      </c>
      <c r="AF12" s="38">
        <v>7.8E-2</v>
      </c>
      <c r="AG12" s="38">
        <v>33</v>
      </c>
      <c r="AH12" s="38">
        <v>1904.7570000000001</v>
      </c>
      <c r="AI12" s="38">
        <v>691.54300000000001</v>
      </c>
      <c r="AJ12" s="38">
        <v>199.51900000000001</v>
      </c>
      <c r="AK12" s="38">
        <v>11.148999999999999</v>
      </c>
      <c r="AL12" s="38">
        <v>368.858</v>
      </c>
    </row>
    <row r="13" spans="1:38" ht="15.95" customHeight="1">
      <c r="A13" s="35">
        <v>44927</v>
      </c>
      <c r="B13" s="36">
        <v>44927</v>
      </c>
      <c r="C13" s="37">
        <v>44927</v>
      </c>
      <c r="D13" s="38">
        <v>190.10400000000001</v>
      </c>
      <c r="E13" s="38">
        <v>0</v>
      </c>
      <c r="F13" s="38">
        <v>318.15899999999999</v>
      </c>
      <c r="G13" s="38">
        <v>1518.912</v>
      </c>
      <c r="H13" s="38">
        <v>483.18900000000002</v>
      </c>
      <c r="I13" s="38">
        <v>195.19399999999999</v>
      </c>
      <c r="J13" s="38">
        <v>1139.325</v>
      </c>
      <c r="K13" s="38">
        <v>271.50799999999998</v>
      </c>
      <c r="L13" s="38">
        <v>1484.7239999999999</v>
      </c>
      <c r="M13" s="38">
        <v>36.258000000000003</v>
      </c>
      <c r="N13" s="38">
        <v>0.16700000000000001</v>
      </c>
      <c r="O13" s="38">
        <v>278.95499999999998</v>
      </c>
      <c r="P13" s="38">
        <v>24.715</v>
      </c>
      <c r="Q13" s="38">
        <v>110.795</v>
      </c>
      <c r="R13" s="38">
        <v>13586.534</v>
      </c>
      <c r="S13" s="38">
        <v>31584.244999999999</v>
      </c>
      <c r="T13" s="38">
        <v>837.20399999999995</v>
      </c>
      <c r="U13" s="38">
        <v>34.868000000000002</v>
      </c>
      <c r="V13" s="38">
        <v>3455.5889999999999</v>
      </c>
      <c r="W13" s="38">
        <v>997.52599999999995</v>
      </c>
      <c r="X13" s="38">
        <v>31679.767</v>
      </c>
      <c r="Y13" s="38">
        <v>0.38</v>
      </c>
      <c r="Z13" s="38">
        <v>5362.3249999999998</v>
      </c>
      <c r="AA13" s="38">
        <v>10064.173000000001</v>
      </c>
      <c r="AB13" s="38">
        <v>0</v>
      </c>
      <c r="AC13" s="38">
        <v>481.34500000000003</v>
      </c>
      <c r="AD13" s="38">
        <v>298.34800000000001</v>
      </c>
      <c r="AE13" s="38">
        <v>10</v>
      </c>
      <c r="AF13" s="38">
        <v>0.59099999999999997</v>
      </c>
      <c r="AG13" s="38">
        <v>28</v>
      </c>
      <c r="AH13" s="38">
        <v>2201.759</v>
      </c>
      <c r="AI13" s="38">
        <v>560.93399999999997</v>
      </c>
      <c r="AJ13" s="38">
        <v>110.468</v>
      </c>
      <c r="AK13" s="38">
        <v>12.085000000000001</v>
      </c>
      <c r="AL13" s="38">
        <v>283.78800000000001</v>
      </c>
    </row>
    <row r="14" spans="1:38" ht="15.95" customHeight="1">
      <c r="A14" s="35"/>
      <c r="B14" s="36"/>
      <c r="C14" s="37">
        <v>44958</v>
      </c>
      <c r="D14" s="38">
        <v>142.197</v>
      </c>
      <c r="E14" s="38">
        <v>0</v>
      </c>
      <c r="F14" s="38">
        <v>528.34900000000005</v>
      </c>
      <c r="G14" s="38">
        <v>1933.1769999999999</v>
      </c>
      <c r="H14" s="38">
        <v>459.214</v>
      </c>
      <c r="I14" s="38">
        <v>115.155</v>
      </c>
      <c r="J14" s="38">
        <v>1458.1110000000001</v>
      </c>
      <c r="K14" s="38">
        <v>351.23700000000002</v>
      </c>
      <c r="L14" s="38">
        <v>1051.876</v>
      </c>
      <c r="M14" s="38">
        <v>72.980999999999995</v>
      </c>
      <c r="N14" s="38">
        <v>2</v>
      </c>
      <c r="O14" s="38">
        <v>216.46</v>
      </c>
      <c r="P14" s="38">
        <v>37</v>
      </c>
      <c r="Q14" s="38">
        <v>483.27300000000002</v>
      </c>
      <c r="R14" s="38">
        <v>9307.3590000000004</v>
      </c>
      <c r="S14" s="38">
        <v>66955.659</v>
      </c>
      <c r="T14" s="38">
        <v>1923.4179999999999</v>
      </c>
      <c r="U14" s="38">
        <v>186.35499999999999</v>
      </c>
      <c r="V14" s="38">
        <v>5803.598</v>
      </c>
      <c r="W14" s="38">
        <v>1777.8340000000001</v>
      </c>
      <c r="X14" s="38">
        <v>12637.93</v>
      </c>
      <c r="Y14" s="38">
        <v>0.52</v>
      </c>
      <c r="Z14" s="38">
        <v>4597.183</v>
      </c>
      <c r="AA14" s="38">
        <v>4620.7790000000005</v>
      </c>
      <c r="AB14" s="38">
        <v>0</v>
      </c>
      <c r="AC14" s="38">
        <v>1009.0359999999999</v>
      </c>
      <c r="AD14" s="38">
        <v>152.89500000000001</v>
      </c>
      <c r="AE14" s="38">
        <v>55.816000000000003</v>
      </c>
      <c r="AF14" s="38">
        <v>1.7769999999999999</v>
      </c>
      <c r="AG14" s="38">
        <v>16</v>
      </c>
      <c r="AH14" s="38">
        <v>1422.27</v>
      </c>
      <c r="AI14" s="38">
        <v>781.65899999999999</v>
      </c>
      <c r="AJ14" s="38">
        <v>163.98400000000001</v>
      </c>
      <c r="AK14" s="38">
        <v>11.304</v>
      </c>
      <c r="AL14" s="38">
        <v>118.304</v>
      </c>
    </row>
    <row r="15" spans="1:38" ht="15.95" customHeight="1">
      <c r="A15" s="35"/>
      <c r="B15" s="36"/>
      <c r="C15" s="37">
        <v>44986</v>
      </c>
      <c r="D15" s="38">
        <v>229.13499999999999</v>
      </c>
      <c r="E15" s="38">
        <v>0</v>
      </c>
      <c r="F15" s="38">
        <v>223.29599999999999</v>
      </c>
      <c r="G15" s="38">
        <v>1665.722</v>
      </c>
      <c r="H15" s="38">
        <v>298.976</v>
      </c>
      <c r="I15" s="38">
        <v>125.48399999999999</v>
      </c>
      <c r="J15" s="38">
        <v>1433.2750000000001</v>
      </c>
      <c r="K15" s="38">
        <v>450.34399999999999</v>
      </c>
      <c r="L15" s="38">
        <v>1716.076</v>
      </c>
      <c r="M15" s="38">
        <v>78.900000000000006</v>
      </c>
      <c r="N15" s="38">
        <v>1.762</v>
      </c>
      <c r="O15" s="38">
        <v>214.36</v>
      </c>
      <c r="P15" s="38">
        <v>36.69</v>
      </c>
      <c r="Q15" s="38">
        <v>1884.075</v>
      </c>
      <c r="R15" s="38">
        <v>17750.127</v>
      </c>
      <c r="S15" s="38">
        <v>81413.975999999995</v>
      </c>
      <c r="T15" s="38">
        <v>2745.1559999999999</v>
      </c>
      <c r="U15" s="38">
        <v>464.87700000000001</v>
      </c>
      <c r="V15" s="38">
        <v>3629.8719999999998</v>
      </c>
      <c r="W15" s="38">
        <v>1146.365</v>
      </c>
      <c r="X15" s="38">
        <v>11433.999</v>
      </c>
      <c r="Y15" s="38">
        <v>0</v>
      </c>
      <c r="Z15" s="38">
        <v>3533.4079999999999</v>
      </c>
      <c r="AA15" s="38">
        <v>4889.9799999999996</v>
      </c>
      <c r="AB15" s="38">
        <v>0</v>
      </c>
      <c r="AC15" s="38">
        <v>1051.7270000000001</v>
      </c>
      <c r="AD15" s="38">
        <v>250.65700000000001</v>
      </c>
      <c r="AE15" s="38">
        <v>206.56800000000001</v>
      </c>
      <c r="AF15" s="38">
        <v>5.2389999999999999</v>
      </c>
      <c r="AG15" s="38">
        <v>2</v>
      </c>
      <c r="AH15" s="38">
        <v>2828.152</v>
      </c>
      <c r="AI15" s="38">
        <v>832.96400000000006</v>
      </c>
      <c r="AJ15" s="38">
        <v>397.64699999999999</v>
      </c>
      <c r="AK15" s="38">
        <v>2.2370000000000001</v>
      </c>
      <c r="AL15" s="38">
        <v>153.44999999999999</v>
      </c>
    </row>
    <row r="16" spans="1:38" ht="15.95" customHeight="1">
      <c r="A16" s="35"/>
      <c r="B16" s="36"/>
      <c r="C16" s="37">
        <v>45017</v>
      </c>
      <c r="D16" s="38">
        <v>315.52800000000002</v>
      </c>
      <c r="E16" s="38">
        <v>0</v>
      </c>
      <c r="F16" s="38">
        <v>78.823999999999998</v>
      </c>
      <c r="G16" s="38">
        <v>851.22799999999995</v>
      </c>
      <c r="H16" s="38">
        <v>206.86500000000001</v>
      </c>
      <c r="I16" s="38">
        <v>64.891000000000005</v>
      </c>
      <c r="J16" s="38">
        <v>1186.518</v>
      </c>
      <c r="K16" s="38">
        <v>730.48699999999997</v>
      </c>
      <c r="L16" s="38">
        <v>1338.6759999999999</v>
      </c>
      <c r="M16" s="38">
        <v>43.793999999999997</v>
      </c>
      <c r="N16" s="38">
        <v>3.4049999999999998</v>
      </c>
      <c r="O16" s="38">
        <v>109.735</v>
      </c>
      <c r="P16" s="38">
        <v>34.438000000000002</v>
      </c>
      <c r="Q16" s="38">
        <v>3095.2779999999998</v>
      </c>
      <c r="R16" s="38">
        <v>10209.597</v>
      </c>
      <c r="S16" s="38">
        <v>51484.514000000003</v>
      </c>
      <c r="T16" s="38">
        <v>1413.7370000000001</v>
      </c>
      <c r="U16" s="38">
        <v>474.39400000000001</v>
      </c>
      <c r="V16" s="38">
        <v>5005.7560000000003</v>
      </c>
      <c r="W16" s="38">
        <v>1020.182</v>
      </c>
      <c r="X16" s="38">
        <v>14538.001</v>
      </c>
      <c r="Y16" s="38">
        <v>4.0000000000000001E-3</v>
      </c>
      <c r="Z16" s="38">
        <v>2058.0300000000002</v>
      </c>
      <c r="AA16" s="38">
        <v>3559.268</v>
      </c>
      <c r="AB16" s="38">
        <v>0</v>
      </c>
      <c r="AC16" s="38">
        <v>1078.6890000000001</v>
      </c>
      <c r="AD16" s="38">
        <v>129.53399999999999</v>
      </c>
      <c r="AE16" s="38">
        <v>35.648000000000003</v>
      </c>
      <c r="AF16" s="38">
        <v>5.75</v>
      </c>
      <c r="AG16" s="38">
        <v>0</v>
      </c>
      <c r="AH16" s="38">
        <v>5233.6890000000003</v>
      </c>
      <c r="AI16" s="38">
        <v>1102.155</v>
      </c>
      <c r="AJ16" s="38">
        <v>439.37099999999998</v>
      </c>
      <c r="AK16" s="38">
        <v>17.596</v>
      </c>
      <c r="AL16" s="38">
        <v>130.65100000000001</v>
      </c>
    </row>
    <row r="17" spans="1:38" ht="15.95" customHeight="1">
      <c r="A17" s="35"/>
      <c r="B17" s="36"/>
      <c r="C17" s="37">
        <v>45047</v>
      </c>
      <c r="D17" s="38">
        <v>575.21199999999999</v>
      </c>
      <c r="E17" s="38">
        <v>0</v>
      </c>
      <c r="F17" s="38">
        <v>458.35199999999998</v>
      </c>
      <c r="G17" s="38">
        <v>7978.9790000000003</v>
      </c>
      <c r="H17" s="38">
        <v>201.309</v>
      </c>
      <c r="I17" s="38">
        <v>61.273000000000003</v>
      </c>
      <c r="J17" s="38">
        <v>2074.2049999999999</v>
      </c>
      <c r="K17" s="38">
        <v>856.25400000000002</v>
      </c>
      <c r="L17" s="38">
        <v>2129.232</v>
      </c>
      <c r="M17" s="38">
        <v>48.023000000000003</v>
      </c>
      <c r="N17" s="38">
        <v>4</v>
      </c>
      <c r="O17" s="38">
        <v>149.928</v>
      </c>
      <c r="P17" s="38">
        <v>82.093000000000004</v>
      </c>
      <c r="Q17" s="38">
        <v>4491.7389999999996</v>
      </c>
      <c r="R17" s="38">
        <v>14583.888999999999</v>
      </c>
      <c r="S17" s="38">
        <v>40694.294000000002</v>
      </c>
      <c r="T17" s="38">
        <v>3025.6379999999999</v>
      </c>
      <c r="U17" s="38">
        <v>706.43799999999999</v>
      </c>
      <c r="V17" s="38">
        <v>9220.6419999999998</v>
      </c>
      <c r="W17" s="38">
        <v>396.72500000000002</v>
      </c>
      <c r="X17" s="38">
        <v>20801.918000000001</v>
      </c>
      <c r="Y17" s="38">
        <v>1E-3</v>
      </c>
      <c r="Z17" s="38">
        <v>2710.4740000000002</v>
      </c>
      <c r="AA17" s="38">
        <v>14128.655000000001</v>
      </c>
      <c r="AB17" s="38">
        <v>0</v>
      </c>
      <c r="AC17" s="38">
        <v>1562.83</v>
      </c>
      <c r="AD17" s="38">
        <v>200.46700000000001</v>
      </c>
      <c r="AE17" s="38">
        <v>10</v>
      </c>
      <c r="AF17" s="38">
        <v>2.089</v>
      </c>
      <c r="AG17" s="38">
        <v>0</v>
      </c>
      <c r="AH17" s="38">
        <v>2322.0219999999999</v>
      </c>
      <c r="AI17" s="38">
        <v>1064.7619999999999</v>
      </c>
      <c r="AJ17" s="38">
        <v>549.952</v>
      </c>
      <c r="AK17" s="38">
        <v>5.5149999999999997</v>
      </c>
      <c r="AL17" s="38">
        <v>270.36500000000001</v>
      </c>
    </row>
    <row r="18" spans="1:38" ht="15.95" customHeight="1">
      <c r="A18" s="35"/>
      <c r="B18" s="36"/>
      <c r="C18" s="37">
        <v>45078</v>
      </c>
      <c r="D18" s="38">
        <v>1107.519</v>
      </c>
      <c r="E18" s="38">
        <v>0</v>
      </c>
      <c r="F18" s="38">
        <v>275.30099999999999</v>
      </c>
      <c r="G18" s="38">
        <v>5612.1670000000004</v>
      </c>
      <c r="H18" s="38">
        <v>3950.6309999999999</v>
      </c>
      <c r="I18" s="38">
        <v>55.604999999999997</v>
      </c>
      <c r="J18" s="38">
        <v>1436.2059999999999</v>
      </c>
      <c r="K18" s="38">
        <v>711.745</v>
      </c>
      <c r="L18" s="38">
        <v>2324.9</v>
      </c>
      <c r="M18" s="38">
        <v>40.487000000000002</v>
      </c>
      <c r="N18" s="38">
        <v>8.4559999999999995</v>
      </c>
      <c r="O18" s="38">
        <v>269.96699999999998</v>
      </c>
      <c r="P18" s="38">
        <v>63.704000000000001</v>
      </c>
      <c r="Q18" s="38">
        <v>7044.0069999999996</v>
      </c>
      <c r="R18" s="38">
        <v>12246.921</v>
      </c>
      <c r="S18" s="38">
        <v>55119.432999999997</v>
      </c>
      <c r="T18" s="38">
        <v>4581.3620000000001</v>
      </c>
      <c r="U18" s="38">
        <v>1156.5920000000001</v>
      </c>
      <c r="V18" s="38">
        <v>5268.7359999999999</v>
      </c>
      <c r="W18" s="38">
        <v>120.092</v>
      </c>
      <c r="X18" s="38">
        <v>21457.440999999999</v>
      </c>
      <c r="Y18" s="38">
        <v>0</v>
      </c>
      <c r="Z18" s="38">
        <v>1285.5619999999999</v>
      </c>
      <c r="AA18" s="38">
        <v>10268.376</v>
      </c>
      <c r="AB18" s="38">
        <v>0</v>
      </c>
      <c r="AC18" s="38">
        <v>3248.37</v>
      </c>
      <c r="AD18" s="38">
        <v>385.80799999999999</v>
      </c>
      <c r="AE18" s="38">
        <v>10</v>
      </c>
      <c r="AF18" s="38">
        <v>1.4419999999999999</v>
      </c>
      <c r="AG18" s="38">
        <v>0</v>
      </c>
      <c r="AH18" s="38">
        <v>926.45100000000002</v>
      </c>
      <c r="AI18" s="38">
        <v>822.88</v>
      </c>
      <c r="AJ18" s="38">
        <v>298.81</v>
      </c>
      <c r="AK18" s="38">
        <v>2.581</v>
      </c>
      <c r="AL18" s="38">
        <v>530.66300000000001</v>
      </c>
    </row>
    <row r="19" spans="1:38" ht="15.95" customHeight="1">
      <c r="A19" s="35"/>
      <c r="B19" s="36"/>
      <c r="C19" s="37">
        <v>45108</v>
      </c>
      <c r="D19" s="38">
        <v>404.613</v>
      </c>
      <c r="E19" s="38">
        <v>0</v>
      </c>
      <c r="F19" s="38">
        <v>594.57799999999997</v>
      </c>
      <c r="G19" s="38">
        <v>991.05</v>
      </c>
      <c r="H19" s="38">
        <v>1524.729</v>
      </c>
      <c r="I19" s="38">
        <v>72.462000000000003</v>
      </c>
      <c r="J19" s="38">
        <v>950.36800000000005</v>
      </c>
      <c r="K19" s="38">
        <v>859.82399999999996</v>
      </c>
      <c r="L19" s="38">
        <v>2425.4140000000002</v>
      </c>
      <c r="M19" s="38">
        <v>18.454000000000001</v>
      </c>
      <c r="N19" s="38">
        <v>8.4000000000000005E-2</v>
      </c>
      <c r="O19" s="38">
        <v>347.47899999999998</v>
      </c>
      <c r="P19" s="38">
        <v>3.0880000000000001</v>
      </c>
      <c r="Q19" s="38">
        <v>14192.614</v>
      </c>
      <c r="R19" s="38">
        <v>9595.4519999999993</v>
      </c>
      <c r="S19" s="38">
        <v>59443.792000000001</v>
      </c>
      <c r="T19" s="38">
        <v>8816.7729999999992</v>
      </c>
      <c r="U19" s="38">
        <v>3237.866</v>
      </c>
      <c r="V19" s="38">
        <v>4369.9539999999997</v>
      </c>
      <c r="W19" s="38">
        <v>167.05</v>
      </c>
      <c r="X19" s="38">
        <v>10858.213</v>
      </c>
      <c r="Y19" s="38">
        <v>0</v>
      </c>
      <c r="Z19" s="38">
        <v>872.93200000000002</v>
      </c>
      <c r="AA19" s="38">
        <v>4981.8159999999998</v>
      </c>
      <c r="AB19" s="38">
        <v>0</v>
      </c>
      <c r="AC19" s="38">
        <v>1425.6410000000001</v>
      </c>
      <c r="AD19" s="38">
        <v>295.36200000000002</v>
      </c>
      <c r="AE19" s="38">
        <v>27</v>
      </c>
      <c r="AF19" s="38">
        <v>0</v>
      </c>
      <c r="AG19" s="38">
        <v>57.96</v>
      </c>
      <c r="AH19" s="38">
        <v>2384.8319999999999</v>
      </c>
      <c r="AI19" s="38">
        <v>284.38600000000002</v>
      </c>
      <c r="AJ19" s="38">
        <v>189.88900000000001</v>
      </c>
      <c r="AK19" s="38">
        <v>0</v>
      </c>
      <c r="AL19" s="38">
        <v>372.67200000000003</v>
      </c>
    </row>
    <row r="20" spans="1:38" ht="15.95" customHeight="1">
      <c r="A20" s="35"/>
      <c r="B20" s="36"/>
      <c r="C20" s="37">
        <v>45139</v>
      </c>
      <c r="D20" s="38">
        <v>120.38200000000001</v>
      </c>
      <c r="E20" s="38">
        <v>0</v>
      </c>
      <c r="F20" s="38">
        <v>479.38200000000001</v>
      </c>
      <c r="G20" s="38">
        <v>261.25799999999998</v>
      </c>
      <c r="H20" s="38">
        <v>478.185</v>
      </c>
      <c r="I20" s="38">
        <v>147.59800000000001</v>
      </c>
      <c r="J20" s="38">
        <v>930.70399999999995</v>
      </c>
      <c r="K20" s="38">
        <v>983.322</v>
      </c>
      <c r="L20" s="38">
        <v>1683.6030000000001</v>
      </c>
      <c r="M20" s="38">
        <v>7.8929999999999998</v>
      </c>
      <c r="N20" s="38">
        <v>12.907999999999999</v>
      </c>
      <c r="O20" s="38">
        <v>150.47499999999999</v>
      </c>
      <c r="P20" s="38">
        <v>165.44800000000001</v>
      </c>
      <c r="Q20" s="38">
        <v>6832.4340000000002</v>
      </c>
      <c r="R20" s="38">
        <v>11520.034</v>
      </c>
      <c r="S20" s="38">
        <v>19010.477999999999</v>
      </c>
      <c r="T20" s="38">
        <v>5543.0479999999998</v>
      </c>
      <c r="U20" s="38">
        <v>682.24</v>
      </c>
      <c r="V20" s="38">
        <v>5284.732</v>
      </c>
      <c r="W20" s="38">
        <v>131.10900000000001</v>
      </c>
      <c r="X20" s="38">
        <v>7399.3090000000002</v>
      </c>
      <c r="Y20" s="38">
        <v>521.58900000000006</v>
      </c>
      <c r="Z20" s="38">
        <v>337.23099999999999</v>
      </c>
      <c r="AA20" s="38">
        <v>1722.5129999999999</v>
      </c>
      <c r="AB20" s="38">
        <v>0</v>
      </c>
      <c r="AC20" s="38">
        <v>1527.1389999999999</v>
      </c>
      <c r="AD20" s="38">
        <v>251.91900000000001</v>
      </c>
      <c r="AE20" s="38">
        <v>193.68</v>
      </c>
      <c r="AF20" s="38">
        <v>0</v>
      </c>
      <c r="AG20" s="38">
        <v>1908.96</v>
      </c>
      <c r="AH20" s="38">
        <v>3565.04</v>
      </c>
      <c r="AI20" s="38">
        <v>220.98</v>
      </c>
      <c r="AJ20" s="38">
        <v>156.02699999999999</v>
      </c>
      <c r="AK20" s="38">
        <v>0</v>
      </c>
      <c r="AL20" s="38">
        <v>284.31200000000001</v>
      </c>
    </row>
    <row r="21" spans="1:38" ht="15.95" customHeight="1">
      <c r="A21" s="35"/>
      <c r="B21" s="36"/>
      <c r="C21" s="37">
        <v>45170</v>
      </c>
      <c r="D21" s="38">
        <v>128.828</v>
      </c>
      <c r="E21" s="38">
        <v>0</v>
      </c>
      <c r="F21" s="38">
        <v>363.69200000000001</v>
      </c>
      <c r="G21" s="38">
        <v>177.52699999999999</v>
      </c>
      <c r="H21" s="38">
        <v>289.48399999999998</v>
      </c>
      <c r="I21" s="38">
        <v>240.60300000000001</v>
      </c>
      <c r="J21" s="38">
        <v>954.92100000000005</v>
      </c>
      <c r="K21" s="38">
        <v>978.37900000000002</v>
      </c>
      <c r="L21" s="38">
        <v>2190.1770000000001</v>
      </c>
      <c r="M21" s="38">
        <v>15.096</v>
      </c>
      <c r="N21" s="38">
        <v>2.69</v>
      </c>
      <c r="O21" s="38">
        <v>167.84700000000001</v>
      </c>
      <c r="P21" s="38">
        <v>4.2450000000000001</v>
      </c>
      <c r="Q21" s="38">
        <v>5269.2209999999995</v>
      </c>
      <c r="R21" s="38">
        <v>11368.133</v>
      </c>
      <c r="S21" s="38">
        <v>42049.521000000001</v>
      </c>
      <c r="T21" s="38">
        <v>10657.933999999999</v>
      </c>
      <c r="U21" s="38">
        <v>446.90899999999999</v>
      </c>
      <c r="V21" s="38">
        <v>6713.32</v>
      </c>
      <c r="W21" s="38">
        <v>111.76</v>
      </c>
      <c r="X21" s="38">
        <v>10389.092000000001</v>
      </c>
      <c r="Y21" s="38">
        <v>5218.0320000000002</v>
      </c>
      <c r="Z21" s="38">
        <v>817.899</v>
      </c>
      <c r="AA21" s="38">
        <v>6172.7650000000003</v>
      </c>
      <c r="AB21" s="38">
        <v>0</v>
      </c>
      <c r="AC21" s="38">
        <v>2561.5569999999998</v>
      </c>
      <c r="AD21" s="38">
        <v>3584.7649999999999</v>
      </c>
      <c r="AE21" s="38">
        <v>190.33600000000001</v>
      </c>
      <c r="AF21" s="38">
        <v>2.5000000000000001E-2</v>
      </c>
      <c r="AG21" s="38">
        <v>373</v>
      </c>
      <c r="AH21" s="38">
        <v>3823.1880000000001</v>
      </c>
      <c r="AI21" s="38">
        <v>454.13900000000001</v>
      </c>
      <c r="AJ21" s="38">
        <v>192.149</v>
      </c>
      <c r="AK21" s="38">
        <v>0</v>
      </c>
      <c r="AL21" s="38">
        <v>318.28199999999998</v>
      </c>
    </row>
    <row r="22" spans="1:38" ht="15.95" customHeight="1">
      <c r="A22" s="35"/>
      <c r="B22" s="36"/>
      <c r="C22" s="37">
        <v>45200</v>
      </c>
      <c r="D22" s="38">
        <v>203.54499999999999</v>
      </c>
      <c r="E22" s="38">
        <v>0</v>
      </c>
      <c r="F22" s="38">
        <v>586.54100000000005</v>
      </c>
      <c r="G22" s="38">
        <v>310.99700000000001</v>
      </c>
      <c r="H22" s="38">
        <v>365.45800000000003</v>
      </c>
      <c r="I22" s="38">
        <v>322.72800000000001</v>
      </c>
      <c r="J22" s="38">
        <v>1032.883</v>
      </c>
      <c r="K22" s="38">
        <v>280.447</v>
      </c>
      <c r="L22" s="38">
        <v>1979.248</v>
      </c>
      <c r="M22" s="38">
        <v>29.058</v>
      </c>
      <c r="N22" s="38">
        <v>1</v>
      </c>
      <c r="O22" s="38">
        <v>172.553</v>
      </c>
      <c r="P22" s="38">
        <v>20.928000000000001</v>
      </c>
      <c r="Q22" s="38">
        <v>5102.0219999999999</v>
      </c>
      <c r="R22" s="38">
        <v>15526.074000000001</v>
      </c>
      <c r="S22" s="38">
        <v>66767.350000000006</v>
      </c>
      <c r="T22" s="38">
        <v>9684.366</v>
      </c>
      <c r="U22" s="38">
        <v>557.60500000000002</v>
      </c>
      <c r="V22" s="38">
        <v>5771.5309999999999</v>
      </c>
      <c r="W22" s="38">
        <v>407.14</v>
      </c>
      <c r="X22" s="38">
        <v>15673.954</v>
      </c>
      <c r="Y22" s="38">
        <v>7620.1779999999999</v>
      </c>
      <c r="Z22" s="38">
        <v>1489.9259999999999</v>
      </c>
      <c r="AA22" s="38">
        <v>5514.5169999999998</v>
      </c>
      <c r="AB22" s="38">
        <v>0</v>
      </c>
      <c r="AC22" s="38">
        <v>2220.0619999999999</v>
      </c>
      <c r="AD22" s="38">
        <v>2527.2040000000002</v>
      </c>
      <c r="AE22" s="38">
        <v>402.22399999999999</v>
      </c>
      <c r="AF22" s="38">
        <v>0.152</v>
      </c>
      <c r="AG22" s="38">
        <v>289.86</v>
      </c>
      <c r="AH22" s="38">
        <v>4260.3779999999997</v>
      </c>
      <c r="AI22" s="38">
        <v>503.214</v>
      </c>
      <c r="AJ22" s="38">
        <v>216.018</v>
      </c>
      <c r="AK22" s="38">
        <v>3.98</v>
      </c>
      <c r="AL22" s="38">
        <v>565.56799999999998</v>
      </c>
    </row>
    <row r="23" spans="1:38" ht="15.95" customHeight="1">
      <c r="A23" s="35"/>
      <c r="B23" s="36"/>
      <c r="C23" s="37">
        <v>45231</v>
      </c>
      <c r="D23" s="38">
        <v>220.727</v>
      </c>
      <c r="E23" s="38">
        <v>0</v>
      </c>
      <c r="F23" s="38">
        <v>550.46</v>
      </c>
      <c r="G23" s="38">
        <v>870.82</v>
      </c>
      <c r="H23" s="38">
        <v>302.69299999999998</v>
      </c>
      <c r="I23" s="38">
        <v>443.03300000000002</v>
      </c>
      <c r="J23" s="38">
        <v>1106.9369999999999</v>
      </c>
      <c r="K23" s="38">
        <v>225.88399999999999</v>
      </c>
      <c r="L23" s="38">
        <v>1678.2449999999999</v>
      </c>
      <c r="M23" s="38">
        <v>42.258000000000003</v>
      </c>
      <c r="N23" s="38">
        <v>0.22500000000000001</v>
      </c>
      <c r="O23" s="38">
        <v>236.77500000000001</v>
      </c>
      <c r="P23" s="38">
        <v>1.21</v>
      </c>
      <c r="Q23" s="38">
        <v>861.49</v>
      </c>
      <c r="R23" s="38">
        <v>11398.308999999999</v>
      </c>
      <c r="S23" s="38">
        <v>2261.549</v>
      </c>
      <c r="T23" s="38">
        <v>2083.8580000000002</v>
      </c>
      <c r="U23" s="38">
        <v>156.15100000000001</v>
      </c>
      <c r="V23" s="38">
        <v>4416.8249999999998</v>
      </c>
      <c r="W23" s="38">
        <v>3304.6129999999998</v>
      </c>
      <c r="X23" s="38">
        <v>18977.073</v>
      </c>
      <c r="Y23" s="38">
        <v>6886.2839999999997</v>
      </c>
      <c r="Z23" s="38">
        <v>3328.4</v>
      </c>
      <c r="AA23" s="38">
        <v>3499.748</v>
      </c>
      <c r="AB23" s="38">
        <v>0</v>
      </c>
      <c r="AC23" s="38">
        <v>1038.4659999999999</v>
      </c>
      <c r="AD23" s="38">
        <v>999.197</v>
      </c>
      <c r="AE23" s="38">
        <v>288.08800000000002</v>
      </c>
      <c r="AF23" s="38">
        <v>6.0000000000000001E-3</v>
      </c>
      <c r="AG23" s="38">
        <v>156.79</v>
      </c>
      <c r="AH23" s="38">
        <v>2138.6909999999998</v>
      </c>
      <c r="AI23" s="38">
        <v>827.57500000000005</v>
      </c>
      <c r="AJ23" s="38">
        <v>156.399</v>
      </c>
      <c r="AK23" s="38">
        <v>11.435</v>
      </c>
      <c r="AL23" s="38">
        <v>594.86900000000003</v>
      </c>
    </row>
    <row r="24" spans="1:38" s="43" customFormat="1" ht="15.95" customHeight="1">
      <c r="A24" s="39">
        <v>45261</v>
      </c>
      <c r="B24" s="40">
        <v>45261</v>
      </c>
      <c r="C24" s="41">
        <v>45261</v>
      </c>
      <c r="D24" s="42">
        <v>112.872</v>
      </c>
      <c r="E24" s="42">
        <v>0</v>
      </c>
      <c r="F24" s="42">
        <v>815.77200000000005</v>
      </c>
      <c r="G24" s="42">
        <v>1870.021</v>
      </c>
      <c r="H24" s="42">
        <v>311.86099999999999</v>
      </c>
      <c r="I24" s="42">
        <v>247.65199999999999</v>
      </c>
      <c r="J24" s="42">
        <v>881.18100000000004</v>
      </c>
      <c r="K24" s="42">
        <v>205.96899999999999</v>
      </c>
      <c r="L24" s="42">
        <v>3402.607</v>
      </c>
      <c r="M24" s="42">
        <v>45.868000000000002</v>
      </c>
      <c r="N24" s="42">
        <v>2.6480000000000001</v>
      </c>
      <c r="O24" s="42">
        <v>344.625</v>
      </c>
      <c r="P24" s="42">
        <v>11.101000000000001</v>
      </c>
      <c r="Q24" s="42">
        <v>316.197</v>
      </c>
      <c r="R24" s="42">
        <v>11819.646000000001</v>
      </c>
      <c r="S24" s="42">
        <v>597.05399999999997</v>
      </c>
      <c r="T24" s="42">
        <v>951.197</v>
      </c>
      <c r="U24" s="42">
        <v>176.31899999999999</v>
      </c>
      <c r="V24" s="42">
        <v>5515.4340000000002</v>
      </c>
      <c r="W24" s="42">
        <v>2901.491</v>
      </c>
      <c r="X24" s="42">
        <v>27295.121999999999</v>
      </c>
      <c r="Y24" s="42">
        <v>384.61200000000002</v>
      </c>
      <c r="Z24" s="42">
        <v>4012.625</v>
      </c>
      <c r="AA24" s="42">
        <v>7383.4579999999996</v>
      </c>
      <c r="AB24" s="42">
        <v>0</v>
      </c>
      <c r="AC24" s="42">
        <v>411.74099999999999</v>
      </c>
      <c r="AD24" s="42">
        <v>330.19499999999999</v>
      </c>
      <c r="AE24" s="42">
        <v>188.976</v>
      </c>
      <c r="AF24" s="42">
        <v>1.9E-2</v>
      </c>
      <c r="AG24" s="42">
        <v>0.121</v>
      </c>
      <c r="AH24" s="42">
        <v>1919.1890000000001</v>
      </c>
      <c r="AI24" s="42">
        <v>554.55100000000004</v>
      </c>
      <c r="AJ24" s="42">
        <v>205.61500000000001</v>
      </c>
      <c r="AK24" s="42">
        <v>13.775</v>
      </c>
      <c r="AL24" s="42">
        <v>570.31200000000001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51.136471750171019</v>
      </c>
      <c r="E26" s="38" t="str">
        <f t="shared" si="0"/>
        <v>-</v>
      </c>
      <c r="F26" s="38">
        <f t="shared" si="0"/>
        <v>148.19823420412018</v>
      </c>
      <c r="G26" s="38">
        <f t="shared" si="0"/>
        <v>214.74254151259728</v>
      </c>
      <c r="H26" s="38">
        <f t="shared" si="0"/>
        <v>103.02881136993587</v>
      </c>
      <c r="I26" s="38">
        <f t="shared" si="0"/>
        <v>55.89922195412079</v>
      </c>
      <c r="J26" s="38">
        <f t="shared" si="0"/>
        <v>79.605343393526468</v>
      </c>
      <c r="K26" s="38">
        <f t="shared" si="0"/>
        <v>91.183527828442919</v>
      </c>
      <c r="L26" s="38">
        <f t="shared" si="0"/>
        <v>202.74793012939111</v>
      </c>
      <c r="M26" s="38">
        <f t="shared" si="0"/>
        <v>108.54276113398646</v>
      </c>
      <c r="N26" s="38">
        <f t="shared" si="0"/>
        <v>1176.8888888888889</v>
      </c>
      <c r="O26" s="38">
        <f t="shared" si="0"/>
        <v>145.54957237884068</v>
      </c>
      <c r="P26" s="38">
        <f t="shared" si="0"/>
        <v>917.43801652892569</v>
      </c>
      <c r="Q26" s="38">
        <f t="shared" si="0"/>
        <v>36.703502071991551</v>
      </c>
      <c r="R26" s="38">
        <f t="shared" si="0"/>
        <v>103.69648690871603</v>
      </c>
      <c r="S26" s="38">
        <f t="shared" si="0"/>
        <v>26.400223917323924</v>
      </c>
      <c r="T26" s="38">
        <f t="shared" si="0"/>
        <v>45.645960521302307</v>
      </c>
      <c r="U26" s="38">
        <f t="shared" si="0"/>
        <v>112.91570338966767</v>
      </c>
      <c r="V26" s="38">
        <f t="shared" si="0"/>
        <v>124.87327435431561</v>
      </c>
      <c r="W26" s="38">
        <f t="shared" si="0"/>
        <v>87.801234214112213</v>
      </c>
      <c r="X26" s="38">
        <f t="shared" si="0"/>
        <v>143.83209676223515</v>
      </c>
      <c r="Y26" s="38">
        <f t="shared" si="0"/>
        <v>5.5851893415955551</v>
      </c>
      <c r="Z26" s="38">
        <f t="shared" si="0"/>
        <v>120.55717461843527</v>
      </c>
      <c r="AA26" s="38">
        <f t="shared" si="0"/>
        <v>210.97113277870289</v>
      </c>
      <c r="AB26" s="38" t="str">
        <f t="shared" si="0"/>
        <v>-</v>
      </c>
      <c r="AC26" s="38">
        <f t="shared" si="0"/>
        <v>39.648962989640488</v>
      </c>
      <c r="AD26" s="38">
        <f t="shared" si="0"/>
        <v>33.046035966881405</v>
      </c>
      <c r="AE26" s="38">
        <f t="shared" si="0"/>
        <v>65.596623254005721</v>
      </c>
      <c r="AF26" s="38">
        <f t="shared" si="0"/>
        <v>316.66666666666663</v>
      </c>
      <c r="AG26" s="38">
        <f t="shared" si="0"/>
        <v>7.7173289112826074E-2</v>
      </c>
      <c r="AH26" s="38">
        <f t="shared" si="0"/>
        <v>89.736619268515199</v>
      </c>
      <c r="AI26" s="38">
        <f t="shared" si="0"/>
        <v>67.009153248950241</v>
      </c>
      <c r="AJ26" s="38">
        <f t="shared" si="0"/>
        <v>131.46823189406581</v>
      </c>
      <c r="AK26" s="38">
        <f t="shared" si="0"/>
        <v>120.46348928727591</v>
      </c>
      <c r="AL26" s="38">
        <f t="shared" si="0"/>
        <v>95.871864225568999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120.15073130229293</v>
      </c>
      <c r="E27" s="38" t="str">
        <f t="shared" si="1"/>
        <v>-</v>
      </c>
      <c r="F27" s="38">
        <f t="shared" si="1"/>
        <v>182.77205584171458</v>
      </c>
      <c r="G27" s="38">
        <f t="shared" si="1"/>
        <v>178.0592521214522</v>
      </c>
      <c r="H27" s="38">
        <f t="shared" si="1"/>
        <v>94.248861407532985</v>
      </c>
      <c r="I27" s="38">
        <f t="shared" si="1"/>
        <v>82.654260005874008</v>
      </c>
      <c r="J27" s="38">
        <f t="shared" si="1"/>
        <v>101.96918640443249</v>
      </c>
      <c r="K27" s="38">
        <f t="shared" si="1"/>
        <v>105.25377130943134</v>
      </c>
      <c r="L27" s="38">
        <f t="shared" si="1"/>
        <v>80.87938380998969</v>
      </c>
      <c r="M27" s="38">
        <f t="shared" si="1"/>
        <v>87.307750875590074</v>
      </c>
      <c r="N27" s="38">
        <f t="shared" si="1"/>
        <v>200.30257186081695</v>
      </c>
      <c r="O27" s="38">
        <f t="shared" si="1"/>
        <v>145.35312849279825</v>
      </c>
      <c r="P27" s="38">
        <f t="shared" si="1"/>
        <v>91.321158275748601</v>
      </c>
      <c r="Q27" s="38">
        <f t="shared" si="1"/>
        <v>93.244845239218648</v>
      </c>
      <c r="R27" s="38">
        <f t="shared" si="1"/>
        <v>93.203135220272344</v>
      </c>
      <c r="S27" s="38">
        <f t="shared" si="1"/>
        <v>21.490298385781838</v>
      </c>
      <c r="T27" s="38">
        <f t="shared" si="1"/>
        <v>124.2928469972703</v>
      </c>
      <c r="U27" s="38">
        <f t="shared" si="1"/>
        <v>173.76465950527248</v>
      </c>
      <c r="V27" s="38">
        <f t="shared" si="1"/>
        <v>105.94188272436111</v>
      </c>
      <c r="W27" s="38">
        <f t="shared" si="1"/>
        <v>285.75307469883313</v>
      </c>
      <c r="X27" s="38">
        <f t="shared" si="1"/>
        <v>106.65827575818085</v>
      </c>
      <c r="Y27" s="38">
        <f t="shared" si="1"/>
        <v>1110.0874534591742</v>
      </c>
      <c r="Z27" s="38">
        <f t="shared" si="1"/>
        <v>126.88824379492335</v>
      </c>
      <c r="AA27" s="38">
        <f t="shared" si="1"/>
        <v>150.02076550341917</v>
      </c>
      <c r="AB27" s="38" t="str">
        <f t="shared" si="1"/>
        <v>-</v>
      </c>
      <c r="AC27" s="38">
        <f t="shared" si="1"/>
        <v>72.699648103058294</v>
      </c>
      <c r="AD27" s="38">
        <f t="shared" si="1"/>
        <v>83.732093815852537</v>
      </c>
      <c r="AE27" s="38">
        <f t="shared" si="1"/>
        <v>38.373488471261922</v>
      </c>
      <c r="AF27" s="38">
        <f t="shared" si="1"/>
        <v>24.358974358974358</v>
      </c>
      <c r="AG27" s="38">
        <f t="shared" si="1"/>
        <v>0.36666666666666664</v>
      </c>
      <c r="AH27" s="38">
        <f t="shared" si="1"/>
        <v>100.75768195103103</v>
      </c>
      <c r="AI27" s="38">
        <f t="shared" si="1"/>
        <v>80.190385847300888</v>
      </c>
      <c r="AJ27" s="38">
        <f t="shared" si="1"/>
        <v>103.05534811220987</v>
      </c>
      <c r="AK27" s="38">
        <f t="shared" si="1"/>
        <v>123.55368194456904</v>
      </c>
      <c r="AL27" s="38">
        <f t="shared" si="1"/>
        <v>154.61559733013789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44896</v>
      </c>
      <c r="B33" s="36">
        <v>44896</v>
      </c>
      <c r="C33" s="37">
        <v>44896</v>
      </c>
      <c r="D33" s="54">
        <v>4103.2635349470947</v>
      </c>
      <c r="E33" s="54">
        <v>0</v>
      </c>
      <c r="F33" s="54">
        <v>2843.5651990778188</v>
      </c>
      <c r="G33" s="54">
        <v>616.09354004479053</v>
      </c>
      <c r="H33" s="54">
        <v>478.98535469384183</v>
      </c>
      <c r="I33" s="54">
        <v>2316.7484480548956</v>
      </c>
      <c r="J33" s="54">
        <v>1234.483489245097</v>
      </c>
      <c r="K33" s="54">
        <v>1953.8772638076939</v>
      </c>
      <c r="L33" s="54">
        <v>674.25348596415415</v>
      </c>
      <c r="M33" s="54">
        <v>1132.3721638495508</v>
      </c>
      <c r="N33" s="54">
        <v>793.12027231467471</v>
      </c>
      <c r="O33" s="54">
        <v>1451.1902401990762</v>
      </c>
      <c r="P33" s="54">
        <v>1347.9632280355381</v>
      </c>
      <c r="Q33" s="54">
        <v>519.83559026139471</v>
      </c>
      <c r="R33" s="54">
        <v>326.34188541080431</v>
      </c>
      <c r="S33" s="54">
        <v>95.79290481162775</v>
      </c>
      <c r="T33" s="54">
        <v>95.200804404099372</v>
      </c>
      <c r="U33" s="54">
        <v>70.673637528333487</v>
      </c>
      <c r="V33" s="54">
        <v>206.95727334158775</v>
      </c>
      <c r="W33" s="54">
        <v>125.76934145111603</v>
      </c>
      <c r="X33" s="54">
        <v>165.35287554037151</v>
      </c>
      <c r="Y33" s="54">
        <v>236.14633301584553</v>
      </c>
      <c r="Z33" s="54">
        <v>299.90755518873743</v>
      </c>
      <c r="AA33" s="54">
        <v>86.211283104926338</v>
      </c>
      <c r="AB33" s="54">
        <v>0</v>
      </c>
      <c r="AC33" s="54">
        <v>54.75253328719063</v>
      </c>
      <c r="AD33" s="54">
        <v>991.45520062280173</v>
      </c>
      <c r="AE33" s="54">
        <v>1184.2140639436304</v>
      </c>
      <c r="AF33" s="54">
        <v>66.935897435897431</v>
      </c>
      <c r="AG33" s="54">
        <v>955.06060606060601</v>
      </c>
      <c r="AH33" s="54">
        <v>625.96620408797548</v>
      </c>
      <c r="AI33" s="54">
        <v>353.20427796969966</v>
      </c>
      <c r="AJ33" s="54">
        <v>884.02115086783715</v>
      </c>
      <c r="AK33" s="54">
        <v>3182.1247645528747</v>
      </c>
      <c r="AL33" s="54">
        <v>1220.8909363494895</v>
      </c>
    </row>
    <row r="34" spans="1:38" ht="15.95" customHeight="1">
      <c r="A34" s="35">
        <v>44927</v>
      </c>
      <c r="B34" s="36">
        <v>44927</v>
      </c>
      <c r="C34" s="37">
        <v>44927</v>
      </c>
      <c r="D34" s="54">
        <v>3876.3775512351135</v>
      </c>
      <c r="E34" s="54">
        <v>0</v>
      </c>
      <c r="F34" s="54">
        <v>2726.0832068242607</v>
      </c>
      <c r="G34" s="54">
        <v>500.76226009143386</v>
      </c>
      <c r="H34" s="54">
        <v>471.84583879185993</v>
      </c>
      <c r="I34" s="54">
        <v>1749.3275049437996</v>
      </c>
      <c r="J34" s="54">
        <v>1133.632973032278</v>
      </c>
      <c r="K34" s="54">
        <v>1414.9019513237179</v>
      </c>
      <c r="L34" s="54">
        <v>696.91697177387846</v>
      </c>
      <c r="M34" s="54">
        <v>1037.2502068509018</v>
      </c>
      <c r="N34" s="54">
        <v>779.12574850299404</v>
      </c>
      <c r="O34" s="54">
        <v>1327.1365883386209</v>
      </c>
      <c r="P34" s="54">
        <v>1400.8242767550071</v>
      </c>
      <c r="Q34" s="54">
        <v>661.90226995803062</v>
      </c>
      <c r="R34" s="54">
        <v>305.62357404765629</v>
      </c>
      <c r="S34" s="54">
        <v>95.800280171332261</v>
      </c>
      <c r="T34" s="54">
        <v>120.88456696336856</v>
      </c>
      <c r="U34" s="54">
        <v>76.216416198233333</v>
      </c>
      <c r="V34" s="54">
        <v>277.96942489399055</v>
      </c>
      <c r="W34" s="54">
        <v>103.59064726132452</v>
      </c>
      <c r="X34" s="54">
        <v>156.71844455169131</v>
      </c>
      <c r="Y34" s="54">
        <v>345.31578947368422</v>
      </c>
      <c r="Z34" s="54">
        <v>223.94724620383883</v>
      </c>
      <c r="AA34" s="54">
        <v>74.126464141663703</v>
      </c>
      <c r="AB34" s="54">
        <v>0</v>
      </c>
      <c r="AC34" s="54">
        <v>50.717157132617977</v>
      </c>
      <c r="AD34" s="54">
        <v>800.32576722485157</v>
      </c>
      <c r="AE34" s="54">
        <v>1278.5999999999999</v>
      </c>
      <c r="AF34" s="54">
        <v>109.29441624365482</v>
      </c>
      <c r="AG34" s="54">
        <v>1389.7142857142858</v>
      </c>
      <c r="AH34" s="54">
        <v>432.92671359581135</v>
      </c>
      <c r="AI34" s="54">
        <v>265.3879654290879</v>
      </c>
      <c r="AJ34" s="54">
        <v>938.9945051960749</v>
      </c>
      <c r="AK34" s="54">
        <v>1807.5796441870086</v>
      </c>
      <c r="AL34" s="54">
        <v>1047.5390960858106</v>
      </c>
    </row>
    <row r="35" spans="1:38" ht="15.95" customHeight="1">
      <c r="A35" s="35"/>
      <c r="B35" s="36"/>
      <c r="C35" s="37">
        <v>44958</v>
      </c>
      <c r="D35" s="54">
        <v>4289.635983881516</v>
      </c>
      <c r="E35" s="54">
        <v>0</v>
      </c>
      <c r="F35" s="54">
        <v>2800.8704511601231</v>
      </c>
      <c r="G35" s="54">
        <v>481.52421118190421</v>
      </c>
      <c r="H35" s="54">
        <v>466.29632154071959</v>
      </c>
      <c r="I35" s="54">
        <v>2010.0287178151189</v>
      </c>
      <c r="J35" s="54">
        <v>1129.6008198278457</v>
      </c>
      <c r="K35" s="54">
        <v>1474.2502270546668</v>
      </c>
      <c r="L35" s="54">
        <v>806.79655206507232</v>
      </c>
      <c r="M35" s="54">
        <v>861.05660377358492</v>
      </c>
      <c r="N35" s="54">
        <v>779</v>
      </c>
      <c r="O35" s="54">
        <v>1506.0887184699252</v>
      </c>
      <c r="P35" s="54">
        <v>1401</v>
      </c>
      <c r="Q35" s="54">
        <v>487.5667479871625</v>
      </c>
      <c r="R35" s="54">
        <v>344.19506962179065</v>
      </c>
      <c r="S35" s="54">
        <v>72.824199728957936</v>
      </c>
      <c r="T35" s="54">
        <v>170.58758106662202</v>
      </c>
      <c r="U35" s="54">
        <v>131.57692575997424</v>
      </c>
      <c r="V35" s="54">
        <v>198.52350696929733</v>
      </c>
      <c r="W35" s="54">
        <v>159.78584558513336</v>
      </c>
      <c r="X35" s="54">
        <v>143.480098323064</v>
      </c>
      <c r="Y35" s="54">
        <v>359.1</v>
      </c>
      <c r="Z35" s="54">
        <v>206.96554759730034</v>
      </c>
      <c r="AA35" s="54">
        <v>91.234363080337758</v>
      </c>
      <c r="AB35" s="54">
        <v>0</v>
      </c>
      <c r="AC35" s="54">
        <v>48.260980777692765</v>
      </c>
      <c r="AD35" s="54">
        <v>630.37672258739656</v>
      </c>
      <c r="AE35" s="54">
        <v>1338.218431990827</v>
      </c>
      <c r="AF35" s="54">
        <v>374.114237478897</v>
      </c>
      <c r="AG35" s="54">
        <v>1086.6875</v>
      </c>
      <c r="AH35" s="54">
        <v>473.00384596454961</v>
      </c>
      <c r="AI35" s="54">
        <v>290.43556589254393</v>
      </c>
      <c r="AJ35" s="54">
        <v>967.36197433895984</v>
      </c>
      <c r="AK35" s="54">
        <v>1738.3503184713377</v>
      </c>
      <c r="AL35" s="54">
        <v>836.58031850148768</v>
      </c>
    </row>
    <row r="36" spans="1:38" ht="15.95" customHeight="1">
      <c r="A36" s="35"/>
      <c r="B36" s="36"/>
      <c r="C36" s="37">
        <v>44986</v>
      </c>
      <c r="D36" s="54">
        <v>4171.0594191197333</v>
      </c>
      <c r="E36" s="54">
        <v>0</v>
      </c>
      <c r="F36" s="54">
        <v>2734.5776816423045</v>
      </c>
      <c r="G36" s="54">
        <v>484.05133569707317</v>
      </c>
      <c r="H36" s="54">
        <v>468.32351426201438</v>
      </c>
      <c r="I36" s="54">
        <v>1791.1353080870867</v>
      </c>
      <c r="J36" s="54">
        <v>1081.2166932375155</v>
      </c>
      <c r="K36" s="54">
        <v>1351.2499422663564</v>
      </c>
      <c r="L36" s="54">
        <v>660.56270759570089</v>
      </c>
      <c r="M36" s="54">
        <v>881.3349809885932</v>
      </c>
      <c r="N36" s="54">
        <v>545.26503972758235</v>
      </c>
      <c r="O36" s="54">
        <v>1503.1762735584998</v>
      </c>
      <c r="P36" s="54">
        <v>824.14685200327062</v>
      </c>
      <c r="Q36" s="54">
        <v>438.5049655666574</v>
      </c>
      <c r="R36" s="54">
        <v>305.09583615936947</v>
      </c>
      <c r="S36" s="54">
        <v>55.623644544764645</v>
      </c>
      <c r="T36" s="54">
        <v>94.311857322498255</v>
      </c>
      <c r="U36" s="54">
        <v>81.768885102941212</v>
      </c>
      <c r="V36" s="54">
        <v>328.18415194805766</v>
      </c>
      <c r="W36" s="54">
        <v>143.23837608440593</v>
      </c>
      <c r="X36" s="54">
        <v>117.11482080766318</v>
      </c>
      <c r="Y36" s="54">
        <v>0</v>
      </c>
      <c r="Z36" s="54">
        <v>188.76025100978998</v>
      </c>
      <c r="AA36" s="54">
        <v>90.321120127280679</v>
      </c>
      <c r="AB36" s="54">
        <v>0</v>
      </c>
      <c r="AC36" s="54">
        <v>60.409892491112245</v>
      </c>
      <c r="AD36" s="54">
        <v>666.38551486692961</v>
      </c>
      <c r="AE36" s="54">
        <v>1252.7787459819526</v>
      </c>
      <c r="AF36" s="54">
        <v>298.38117961443027</v>
      </c>
      <c r="AG36" s="54">
        <v>1519</v>
      </c>
      <c r="AH36" s="54">
        <v>407.91215889386422</v>
      </c>
      <c r="AI36" s="54">
        <v>300.52965794440092</v>
      </c>
      <c r="AJ36" s="54">
        <v>777.88148282270458</v>
      </c>
      <c r="AK36" s="54">
        <v>2087.002682163612</v>
      </c>
      <c r="AL36" s="54">
        <v>897.98807429130011</v>
      </c>
    </row>
    <row r="37" spans="1:38" ht="15.95" customHeight="1">
      <c r="A37" s="35"/>
      <c r="B37" s="36"/>
      <c r="C37" s="37">
        <v>45017</v>
      </c>
      <c r="D37" s="54">
        <v>3682.4555728810124</v>
      </c>
      <c r="E37" s="54">
        <v>0</v>
      </c>
      <c r="F37" s="54">
        <v>2827.981896376738</v>
      </c>
      <c r="G37" s="54">
        <v>550.14155901826541</v>
      </c>
      <c r="H37" s="54">
        <v>459.47796388949314</v>
      </c>
      <c r="I37" s="54">
        <v>1714.245796797707</v>
      </c>
      <c r="J37" s="54">
        <v>1103.7609281949369</v>
      </c>
      <c r="K37" s="54">
        <v>988.11075898681293</v>
      </c>
      <c r="L37" s="54">
        <v>636.90092001350581</v>
      </c>
      <c r="M37" s="54">
        <v>951.35150933917896</v>
      </c>
      <c r="N37" s="54">
        <v>766.04787077826722</v>
      </c>
      <c r="O37" s="54">
        <v>1675.3962090490727</v>
      </c>
      <c r="P37" s="54">
        <v>988.31079040594693</v>
      </c>
      <c r="Q37" s="54">
        <v>447.61478225865335</v>
      </c>
      <c r="R37" s="54">
        <v>332.55977811856826</v>
      </c>
      <c r="S37" s="54">
        <v>76.890811458373676</v>
      </c>
      <c r="T37" s="54">
        <v>101.32128252991892</v>
      </c>
      <c r="U37" s="54">
        <v>85.911984552924366</v>
      </c>
      <c r="V37" s="54">
        <v>285.54292478498752</v>
      </c>
      <c r="W37" s="54">
        <v>140.5839232607515</v>
      </c>
      <c r="X37" s="54">
        <v>102.27984837805418</v>
      </c>
      <c r="Y37" s="54">
        <v>221.5</v>
      </c>
      <c r="Z37" s="54">
        <v>220.36724926264438</v>
      </c>
      <c r="AA37" s="54">
        <v>69.409893551145913</v>
      </c>
      <c r="AB37" s="54">
        <v>0</v>
      </c>
      <c r="AC37" s="54">
        <v>77.015776558396354</v>
      </c>
      <c r="AD37" s="54">
        <v>656.9793876511186</v>
      </c>
      <c r="AE37" s="54">
        <v>1148.0872980251347</v>
      </c>
      <c r="AF37" s="54">
        <v>253.66678260869566</v>
      </c>
      <c r="AG37" s="54">
        <v>0</v>
      </c>
      <c r="AH37" s="54">
        <v>271.468951059186</v>
      </c>
      <c r="AI37" s="54">
        <v>238.23398523801097</v>
      </c>
      <c r="AJ37" s="54">
        <v>731.31081933036091</v>
      </c>
      <c r="AK37" s="54">
        <v>1468.3731529893157</v>
      </c>
      <c r="AL37" s="54">
        <v>944.80035361382613</v>
      </c>
    </row>
    <row r="38" spans="1:38" ht="15.95" customHeight="1">
      <c r="A38" s="35"/>
      <c r="B38" s="36"/>
      <c r="C38" s="37">
        <v>45047</v>
      </c>
      <c r="D38" s="54">
        <v>2770.7441708448364</v>
      </c>
      <c r="E38" s="54">
        <v>0</v>
      </c>
      <c r="F38" s="54">
        <v>3043.9824436241142</v>
      </c>
      <c r="G38" s="54">
        <v>447.77153355084658</v>
      </c>
      <c r="H38" s="54">
        <v>458.88782915815983</v>
      </c>
      <c r="I38" s="54">
        <v>993.61332071222228</v>
      </c>
      <c r="J38" s="54">
        <v>1006.479411629998</v>
      </c>
      <c r="K38" s="54">
        <v>839.88600929163545</v>
      </c>
      <c r="L38" s="54">
        <v>594.83078123943278</v>
      </c>
      <c r="M38" s="54">
        <v>623.10632405305796</v>
      </c>
      <c r="N38" s="54">
        <v>766</v>
      </c>
      <c r="O38" s="54">
        <v>1374.3533762872846</v>
      </c>
      <c r="P38" s="54">
        <v>865.05494987392353</v>
      </c>
      <c r="Q38" s="54">
        <v>430.29370673585441</v>
      </c>
      <c r="R38" s="54">
        <v>309.15812743774995</v>
      </c>
      <c r="S38" s="54">
        <v>89.483625787929881</v>
      </c>
      <c r="T38" s="54">
        <v>98.155471011403208</v>
      </c>
      <c r="U38" s="54">
        <v>58.201182552467444</v>
      </c>
      <c r="V38" s="54">
        <v>264.34332685294584</v>
      </c>
      <c r="W38" s="54">
        <v>164.53481378788834</v>
      </c>
      <c r="X38" s="54">
        <v>106.48398142902015</v>
      </c>
      <c r="Y38" s="54">
        <v>607</v>
      </c>
      <c r="Z38" s="54">
        <v>177.22681272722039</v>
      </c>
      <c r="AA38" s="54">
        <v>60.194407110938727</v>
      </c>
      <c r="AB38" s="54">
        <v>0</v>
      </c>
      <c r="AC38" s="54">
        <v>109.09666246488742</v>
      </c>
      <c r="AD38" s="54">
        <v>527.12319733422464</v>
      </c>
      <c r="AE38" s="54">
        <v>1445.4</v>
      </c>
      <c r="AF38" s="54">
        <v>437.78362853039732</v>
      </c>
      <c r="AG38" s="54">
        <v>0</v>
      </c>
      <c r="AH38" s="54">
        <v>311.01638055108862</v>
      </c>
      <c r="AI38" s="54">
        <v>222.77428195221091</v>
      </c>
      <c r="AJ38" s="54">
        <v>574.5138830297916</v>
      </c>
      <c r="AK38" s="54">
        <v>1096.0221214868541</v>
      </c>
      <c r="AL38" s="54">
        <v>913.68978602999641</v>
      </c>
    </row>
    <row r="39" spans="1:38" ht="15.95" customHeight="1">
      <c r="A39" s="35"/>
      <c r="B39" s="36"/>
      <c r="C39" s="37">
        <v>45078</v>
      </c>
      <c r="D39" s="54">
        <v>1851.9251263409476</v>
      </c>
      <c r="E39" s="54">
        <v>0</v>
      </c>
      <c r="F39" s="54">
        <v>1713.8495283344412</v>
      </c>
      <c r="G39" s="54">
        <v>399.04543449972181</v>
      </c>
      <c r="H39" s="54">
        <v>350.22157878070612</v>
      </c>
      <c r="I39" s="54">
        <v>915.30049455984181</v>
      </c>
      <c r="J39" s="54">
        <v>978.50395695325039</v>
      </c>
      <c r="K39" s="54">
        <v>926.19428306486168</v>
      </c>
      <c r="L39" s="54">
        <v>540.34833584240175</v>
      </c>
      <c r="M39" s="54">
        <v>474.86716723886684</v>
      </c>
      <c r="N39" s="54">
        <v>784.82793282876071</v>
      </c>
      <c r="O39" s="54">
        <v>924.4585041875489</v>
      </c>
      <c r="P39" s="54">
        <v>778.07420256184855</v>
      </c>
      <c r="Q39" s="54">
        <v>369.33977393832799</v>
      </c>
      <c r="R39" s="54">
        <v>309.02330071370591</v>
      </c>
      <c r="S39" s="54">
        <v>67.506331514694637</v>
      </c>
      <c r="T39" s="54">
        <v>89.593071230782471</v>
      </c>
      <c r="U39" s="54">
        <v>83.722367092284912</v>
      </c>
      <c r="V39" s="54">
        <v>295.49431951041009</v>
      </c>
      <c r="W39" s="54">
        <v>182.43094460913301</v>
      </c>
      <c r="X39" s="54">
        <v>107.29092122401734</v>
      </c>
      <c r="Y39" s="54">
        <v>0</v>
      </c>
      <c r="Z39" s="54">
        <v>280.27548651873656</v>
      </c>
      <c r="AA39" s="54">
        <v>54.769721326916745</v>
      </c>
      <c r="AB39" s="54">
        <v>0</v>
      </c>
      <c r="AC39" s="54">
        <v>111.30455797830912</v>
      </c>
      <c r="AD39" s="54">
        <v>814.76030305229551</v>
      </c>
      <c r="AE39" s="54">
        <v>1444.2</v>
      </c>
      <c r="AF39" s="54">
        <v>444.53051317614421</v>
      </c>
      <c r="AG39" s="54">
        <v>0</v>
      </c>
      <c r="AH39" s="54">
        <v>458.7767469623326</v>
      </c>
      <c r="AI39" s="54">
        <v>247.57153412405214</v>
      </c>
      <c r="AJ39" s="54">
        <v>627.7596767176467</v>
      </c>
      <c r="AK39" s="54">
        <v>930.30685780705153</v>
      </c>
      <c r="AL39" s="54">
        <v>930.61603503541789</v>
      </c>
    </row>
    <row r="40" spans="1:38" ht="15.95" customHeight="1">
      <c r="A40" s="35"/>
      <c r="B40" s="36"/>
      <c r="C40" s="37">
        <v>45108</v>
      </c>
      <c r="D40" s="54">
        <v>1784.1705333244358</v>
      </c>
      <c r="E40" s="54">
        <v>0</v>
      </c>
      <c r="F40" s="54">
        <v>1352.9433547827198</v>
      </c>
      <c r="G40" s="54">
        <v>469.54579587306392</v>
      </c>
      <c r="H40" s="54">
        <v>368.15847799838531</v>
      </c>
      <c r="I40" s="54">
        <v>899.1931909138583</v>
      </c>
      <c r="J40" s="54">
        <v>783.63814753863767</v>
      </c>
      <c r="K40" s="54">
        <v>988.89500176780359</v>
      </c>
      <c r="L40" s="54">
        <v>509.69156399690934</v>
      </c>
      <c r="M40" s="54">
        <v>535.97767421697199</v>
      </c>
      <c r="N40" s="54">
        <v>1383.4880952380952</v>
      </c>
      <c r="O40" s="54">
        <v>948.48668840419134</v>
      </c>
      <c r="P40" s="54">
        <v>894.30310880829018</v>
      </c>
      <c r="Q40" s="54">
        <v>310.11661368370903</v>
      </c>
      <c r="R40" s="54">
        <v>324.75467273454132</v>
      </c>
      <c r="S40" s="54">
        <v>54.496743949309291</v>
      </c>
      <c r="T40" s="54">
        <v>91.646251411939488</v>
      </c>
      <c r="U40" s="54">
        <v>96.032277740956545</v>
      </c>
      <c r="V40" s="54">
        <v>341.35813740831139</v>
      </c>
      <c r="W40" s="54">
        <v>242.92261598323856</v>
      </c>
      <c r="X40" s="54">
        <v>123.94005136941041</v>
      </c>
      <c r="Y40" s="54">
        <v>0</v>
      </c>
      <c r="Z40" s="54">
        <v>356.56418713026903</v>
      </c>
      <c r="AA40" s="54">
        <v>45.802291774726321</v>
      </c>
      <c r="AB40" s="54">
        <v>0</v>
      </c>
      <c r="AC40" s="54">
        <v>152.2036803094187</v>
      </c>
      <c r="AD40" s="54">
        <v>864.95755039578557</v>
      </c>
      <c r="AE40" s="54">
        <v>1352.1111111111111</v>
      </c>
      <c r="AF40" s="54">
        <v>0</v>
      </c>
      <c r="AG40" s="54">
        <v>1034.125</v>
      </c>
      <c r="AH40" s="54">
        <v>341.69089394976248</v>
      </c>
      <c r="AI40" s="54">
        <v>383.79812649005225</v>
      </c>
      <c r="AJ40" s="54">
        <v>825.5167966548878</v>
      </c>
      <c r="AK40" s="54">
        <v>0</v>
      </c>
      <c r="AL40" s="54">
        <v>1076.0826195689506</v>
      </c>
    </row>
    <row r="41" spans="1:38" ht="15.95" customHeight="1">
      <c r="A41" s="35"/>
      <c r="B41" s="36"/>
      <c r="C41" s="37">
        <v>45139</v>
      </c>
      <c r="D41" s="54">
        <v>2505.7247262879832</v>
      </c>
      <c r="E41" s="54">
        <v>0</v>
      </c>
      <c r="F41" s="54">
        <v>1390.0355144748864</v>
      </c>
      <c r="G41" s="54">
        <v>835.45220433441273</v>
      </c>
      <c r="H41" s="54">
        <v>429.94348839884145</v>
      </c>
      <c r="I41" s="54">
        <v>1937.1479085082453</v>
      </c>
      <c r="J41" s="54">
        <v>945.80314041843587</v>
      </c>
      <c r="K41" s="54">
        <v>884.73966513512357</v>
      </c>
      <c r="L41" s="54">
        <v>496.10783005257173</v>
      </c>
      <c r="M41" s="54">
        <v>667.7958950969213</v>
      </c>
      <c r="N41" s="54">
        <v>991.67384567709951</v>
      </c>
      <c r="O41" s="54">
        <v>1281.3138527994683</v>
      </c>
      <c r="P41" s="54">
        <v>787.23465378850153</v>
      </c>
      <c r="Q41" s="54">
        <v>371.67747789440779</v>
      </c>
      <c r="R41" s="54">
        <v>337.21006578626418</v>
      </c>
      <c r="S41" s="54">
        <v>69.76624475197309</v>
      </c>
      <c r="T41" s="54">
        <v>87.632213901088363</v>
      </c>
      <c r="U41" s="54">
        <v>82.762349026735464</v>
      </c>
      <c r="V41" s="54">
        <v>289.83653059417207</v>
      </c>
      <c r="W41" s="54">
        <v>216.35862526600005</v>
      </c>
      <c r="X41" s="54">
        <v>131.47553440463159</v>
      </c>
      <c r="Y41" s="54">
        <v>473.73647066943511</v>
      </c>
      <c r="Z41" s="54">
        <v>448.53989994988598</v>
      </c>
      <c r="AA41" s="54">
        <v>46.181437237338699</v>
      </c>
      <c r="AB41" s="54">
        <v>0</v>
      </c>
      <c r="AC41" s="54">
        <v>142.75024670314883</v>
      </c>
      <c r="AD41" s="54">
        <v>954.95140501510411</v>
      </c>
      <c r="AE41" s="54">
        <v>1487.1416305245766</v>
      </c>
      <c r="AF41" s="54">
        <v>0</v>
      </c>
      <c r="AG41" s="54">
        <v>997.19336235437095</v>
      </c>
      <c r="AH41" s="54">
        <v>311.90553682427128</v>
      </c>
      <c r="AI41" s="54">
        <v>357.61889763779527</v>
      </c>
      <c r="AJ41" s="54">
        <v>862.35025348176919</v>
      </c>
      <c r="AK41" s="54">
        <v>0</v>
      </c>
      <c r="AL41" s="54">
        <v>1103.1070865809393</v>
      </c>
    </row>
    <row r="42" spans="1:38" ht="15.95" customHeight="1">
      <c r="A42" s="35"/>
      <c r="B42" s="36"/>
      <c r="C42" s="37">
        <v>45170</v>
      </c>
      <c r="D42" s="54">
        <v>2980.059513459807</v>
      </c>
      <c r="E42" s="54">
        <v>0</v>
      </c>
      <c r="F42" s="54">
        <v>1477.4069074931535</v>
      </c>
      <c r="G42" s="54">
        <v>881.48556557594065</v>
      </c>
      <c r="H42" s="54">
        <v>471.1709213635296</v>
      </c>
      <c r="I42" s="54">
        <v>1831.4577540595919</v>
      </c>
      <c r="J42" s="54">
        <v>872.55443015704964</v>
      </c>
      <c r="K42" s="54">
        <v>792.46497011894155</v>
      </c>
      <c r="L42" s="54">
        <v>512.07337397845015</v>
      </c>
      <c r="M42" s="54">
        <v>870.4814520402756</v>
      </c>
      <c r="N42" s="54">
        <v>1166.0479553903347</v>
      </c>
      <c r="O42" s="54">
        <v>1277.1510840229496</v>
      </c>
      <c r="P42" s="54">
        <v>715.62944640753824</v>
      </c>
      <c r="Q42" s="54">
        <v>402.33765788149708</v>
      </c>
      <c r="R42" s="54">
        <v>352.56919970939816</v>
      </c>
      <c r="S42" s="54">
        <v>71.18509152577505</v>
      </c>
      <c r="T42" s="54">
        <v>94.226148332312803</v>
      </c>
      <c r="U42" s="54">
        <v>86.498143917441809</v>
      </c>
      <c r="V42" s="54">
        <v>265.37984305827814</v>
      </c>
      <c r="W42" s="54">
        <v>200.43427881173943</v>
      </c>
      <c r="X42" s="54">
        <v>131.65121205972571</v>
      </c>
      <c r="Y42" s="54">
        <v>532.76199915983648</v>
      </c>
      <c r="Z42" s="54">
        <v>397.79297077022954</v>
      </c>
      <c r="AA42" s="54">
        <v>45.690268299538374</v>
      </c>
      <c r="AB42" s="54">
        <v>0</v>
      </c>
      <c r="AC42" s="54">
        <v>118.68579852019688</v>
      </c>
      <c r="AD42" s="54">
        <v>886.96115393896105</v>
      </c>
      <c r="AE42" s="54">
        <v>1671.0176740080699</v>
      </c>
      <c r="AF42" s="54">
        <v>231.32</v>
      </c>
      <c r="AG42" s="54">
        <v>861.05898123324391</v>
      </c>
      <c r="AH42" s="54">
        <v>310.87775777701751</v>
      </c>
      <c r="AI42" s="54">
        <v>290.3768471767454</v>
      </c>
      <c r="AJ42" s="54">
        <v>788.0049544884439</v>
      </c>
      <c r="AK42" s="54">
        <v>0</v>
      </c>
      <c r="AL42" s="54">
        <v>990.01452171344908</v>
      </c>
    </row>
    <row r="43" spans="1:38" ht="15.95" customHeight="1">
      <c r="A43" s="35"/>
      <c r="B43" s="36"/>
      <c r="C43" s="37">
        <v>45200</v>
      </c>
      <c r="D43" s="54">
        <v>2922.735606376968</v>
      </c>
      <c r="E43" s="54">
        <v>0</v>
      </c>
      <c r="F43" s="54">
        <v>1650.1595284899095</v>
      </c>
      <c r="G43" s="54">
        <v>684.50965764943078</v>
      </c>
      <c r="H43" s="54">
        <v>448.35081185799737</v>
      </c>
      <c r="I43" s="54">
        <v>1675.7875300562703</v>
      </c>
      <c r="J43" s="54">
        <v>934.59894779950878</v>
      </c>
      <c r="K43" s="54">
        <v>1148.9477227426216</v>
      </c>
      <c r="L43" s="54">
        <v>515.99607830852926</v>
      </c>
      <c r="M43" s="54">
        <v>898.6288457567623</v>
      </c>
      <c r="N43" s="54">
        <v>1166</v>
      </c>
      <c r="O43" s="54">
        <v>1346.9571378069347</v>
      </c>
      <c r="P43" s="54">
        <v>943.53325688073392</v>
      </c>
      <c r="Q43" s="54">
        <v>405.27021463255159</v>
      </c>
      <c r="R43" s="54">
        <v>312.26688556295687</v>
      </c>
      <c r="S43" s="54">
        <v>82.059544462974799</v>
      </c>
      <c r="T43" s="54">
        <v>102.76992639476865</v>
      </c>
      <c r="U43" s="54">
        <v>93.853003470198445</v>
      </c>
      <c r="V43" s="54">
        <v>263.77061424429672</v>
      </c>
      <c r="W43" s="54">
        <v>126.15268212408508</v>
      </c>
      <c r="X43" s="54">
        <v>146.94017323261252</v>
      </c>
      <c r="Y43" s="54">
        <v>461.72270647746029</v>
      </c>
      <c r="Z43" s="54">
        <v>448.41077677683325</v>
      </c>
      <c r="AA43" s="54">
        <v>50.976887187037413</v>
      </c>
      <c r="AB43" s="54">
        <v>0</v>
      </c>
      <c r="AC43" s="54">
        <v>112.96347534438227</v>
      </c>
      <c r="AD43" s="54">
        <v>1052.2831211884754</v>
      </c>
      <c r="AE43" s="54">
        <v>1664.3442385337523</v>
      </c>
      <c r="AF43" s="54">
        <v>383.96710526315792</v>
      </c>
      <c r="AG43" s="54">
        <v>832.0137652659904</v>
      </c>
      <c r="AH43" s="54">
        <v>296.9550657242151</v>
      </c>
      <c r="AI43" s="54">
        <v>271.76292591223614</v>
      </c>
      <c r="AJ43" s="54">
        <v>791.99594015313539</v>
      </c>
      <c r="AK43" s="54">
        <v>1851.7035175879396</v>
      </c>
      <c r="AL43" s="54">
        <v>1331.6163555929613</v>
      </c>
    </row>
    <row r="44" spans="1:38" ht="15.95" customHeight="1">
      <c r="A44" s="35"/>
      <c r="B44" s="36"/>
      <c r="C44" s="37">
        <v>45231</v>
      </c>
      <c r="D44" s="54">
        <v>3138.8735179656319</v>
      </c>
      <c r="E44" s="54">
        <v>0</v>
      </c>
      <c r="F44" s="54">
        <v>1809.3216400828398</v>
      </c>
      <c r="G44" s="54">
        <v>502.71313589490359</v>
      </c>
      <c r="H44" s="54">
        <v>445.06904355237816</v>
      </c>
      <c r="I44" s="54">
        <v>1574.5647479984561</v>
      </c>
      <c r="J44" s="54">
        <v>935.48454609431258</v>
      </c>
      <c r="K44" s="54">
        <v>1195.5142462502877</v>
      </c>
      <c r="L44" s="54">
        <v>536.0657824096005</v>
      </c>
      <c r="M44" s="54">
        <v>819.12134980358746</v>
      </c>
      <c r="N44" s="54">
        <v>331.34222222222223</v>
      </c>
      <c r="O44" s="54">
        <v>1348.2514116777531</v>
      </c>
      <c r="P44" s="54">
        <v>699.77768595041323</v>
      </c>
      <c r="Q44" s="54">
        <v>667.33071306689578</v>
      </c>
      <c r="R44" s="54">
        <v>276.92893086158659</v>
      </c>
      <c r="S44" s="54">
        <v>95.058756188789189</v>
      </c>
      <c r="T44" s="54">
        <v>120.55199586536128</v>
      </c>
      <c r="U44" s="54">
        <v>92.36242483237379</v>
      </c>
      <c r="V44" s="54">
        <v>302.62683217016752</v>
      </c>
      <c r="W44" s="54">
        <v>125.02829650552123</v>
      </c>
      <c r="X44" s="54">
        <v>158.79440306732235</v>
      </c>
      <c r="Y44" s="54">
        <v>308.04628650227033</v>
      </c>
      <c r="Z44" s="54">
        <v>353.43399260906142</v>
      </c>
      <c r="AA44" s="54">
        <v>77.54634819421284</v>
      </c>
      <c r="AB44" s="54">
        <v>0</v>
      </c>
      <c r="AC44" s="54">
        <v>152.20024632486763</v>
      </c>
      <c r="AD44" s="54">
        <v>1083.886155582933</v>
      </c>
      <c r="AE44" s="54">
        <v>1782.2436200049985</v>
      </c>
      <c r="AF44" s="54">
        <v>268</v>
      </c>
      <c r="AG44" s="54">
        <v>870.23368837298301</v>
      </c>
      <c r="AH44" s="54">
        <v>462.57242350577991</v>
      </c>
      <c r="AI44" s="54">
        <v>301.84504002658372</v>
      </c>
      <c r="AJ44" s="54">
        <v>965.7417246913343</v>
      </c>
      <c r="AK44" s="54">
        <v>1612.9407958023612</v>
      </c>
      <c r="AL44" s="54">
        <v>1377.1245333006091</v>
      </c>
    </row>
    <row r="45" spans="1:38" s="43" customFormat="1" ht="15.95" customHeight="1">
      <c r="A45" s="39">
        <v>45261</v>
      </c>
      <c r="B45" s="40">
        <v>45261</v>
      </c>
      <c r="C45" s="41">
        <v>45261</v>
      </c>
      <c r="D45" s="42">
        <v>4641.0581898079245</v>
      </c>
      <c r="E45" s="42">
        <v>0</v>
      </c>
      <c r="F45" s="42">
        <v>1572.8819265677175</v>
      </c>
      <c r="G45" s="42">
        <v>378.7534749609764</v>
      </c>
      <c r="H45" s="42">
        <v>443.88604538560452</v>
      </c>
      <c r="I45" s="42">
        <v>2270.0100665449904</v>
      </c>
      <c r="J45" s="42">
        <v>928.22089105416478</v>
      </c>
      <c r="K45" s="42">
        <v>1923.7509528132875</v>
      </c>
      <c r="L45" s="42">
        <v>487.97950424483349</v>
      </c>
      <c r="M45" s="42">
        <v>986.98615592569979</v>
      </c>
      <c r="N45" s="42">
        <v>783.91918429003022</v>
      </c>
      <c r="O45" s="42">
        <v>1111.8669104098658</v>
      </c>
      <c r="P45" s="42">
        <v>654.86091343122234</v>
      </c>
      <c r="Q45" s="42">
        <v>647.96388643788521</v>
      </c>
      <c r="R45" s="42">
        <v>291.16800477780805</v>
      </c>
      <c r="S45" s="42">
        <v>106.04299108623341</v>
      </c>
      <c r="T45" s="42">
        <v>118.24583130518705</v>
      </c>
      <c r="U45" s="42">
        <v>99.668867223611755</v>
      </c>
      <c r="V45" s="42">
        <v>235.65112083654702</v>
      </c>
      <c r="W45" s="42">
        <v>148.6628257678552</v>
      </c>
      <c r="X45" s="42">
        <v>176.28455575322215</v>
      </c>
      <c r="Y45" s="42">
        <v>282.92894397470701</v>
      </c>
      <c r="Z45" s="42">
        <v>236.13845500140181</v>
      </c>
      <c r="AA45" s="42">
        <v>71.554678444707065</v>
      </c>
      <c r="AB45" s="42">
        <v>0</v>
      </c>
      <c r="AC45" s="42">
        <v>144.44559565357835</v>
      </c>
      <c r="AD45" s="42">
        <v>1129.7325701479429</v>
      </c>
      <c r="AE45" s="42">
        <v>1990.5088106426213</v>
      </c>
      <c r="AF45" s="42">
        <v>171.57894736842104</v>
      </c>
      <c r="AG45" s="42">
        <v>1069.6942148760331</v>
      </c>
      <c r="AH45" s="42">
        <v>411.77910409032148</v>
      </c>
      <c r="AI45" s="42">
        <v>413.35951607697041</v>
      </c>
      <c r="AJ45" s="42">
        <v>888.12737397563399</v>
      </c>
      <c r="AK45" s="42">
        <v>2312.4724500907441</v>
      </c>
      <c r="AL45" s="42">
        <v>1216.3329195247513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147.8574451389774</v>
      </c>
      <c r="E47" s="38" t="str">
        <f t="shared" si="2"/>
        <v>-</v>
      </c>
      <c r="F47" s="38">
        <f t="shared" si="2"/>
        <v>86.93213476934389</v>
      </c>
      <c r="G47" s="38">
        <f t="shared" si="2"/>
        <v>75.341869530968054</v>
      </c>
      <c r="H47" s="38">
        <f t="shared" si="2"/>
        <v>99.734198955440405</v>
      </c>
      <c r="I47" s="38">
        <f t="shared" si="2"/>
        <v>144.16746402017228</v>
      </c>
      <c r="J47" s="38">
        <f t="shared" si="2"/>
        <v>99.223540883655019</v>
      </c>
      <c r="K47" s="38">
        <f t="shared" si="2"/>
        <v>160.91409691244613</v>
      </c>
      <c r="L47" s="38">
        <f t="shared" si="2"/>
        <v>91.029780347363243</v>
      </c>
      <c r="M47" s="38">
        <f t="shared" si="2"/>
        <v>120.49327687068146</v>
      </c>
      <c r="N47" s="38">
        <f t="shared" si="2"/>
        <v>236.5889801283088</v>
      </c>
      <c r="O47" s="38">
        <f t="shared" si="2"/>
        <v>82.467327738694337</v>
      </c>
      <c r="P47" s="38">
        <f t="shared" si="2"/>
        <v>93.581279680533612</v>
      </c>
      <c r="Q47" s="38">
        <f t="shared" si="2"/>
        <v>97.097866732372438</v>
      </c>
      <c r="R47" s="38">
        <f t="shared" si="2"/>
        <v>105.14177910986785</v>
      </c>
      <c r="S47" s="38">
        <f t="shared" si="2"/>
        <v>111.55520578833288</v>
      </c>
      <c r="T47" s="38">
        <f t="shared" si="2"/>
        <v>98.08699595255986</v>
      </c>
      <c r="U47" s="38">
        <f t="shared" si="2"/>
        <v>107.91062210038145</v>
      </c>
      <c r="V47" s="38">
        <f t="shared" si="2"/>
        <v>77.868548253526981</v>
      </c>
      <c r="W47" s="38">
        <f t="shared" si="2"/>
        <v>118.90334422119417</v>
      </c>
      <c r="X47" s="38">
        <f t="shared" si="2"/>
        <v>111.01433825629528</v>
      </c>
      <c r="Y47" s="38">
        <f t="shared" si="2"/>
        <v>91.84624401327487</v>
      </c>
      <c r="Z47" s="38">
        <f t="shared" si="2"/>
        <v>66.812604316359028</v>
      </c>
      <c r="AA47" s="38">
        <f t="shared" si="2"/>
        <v>92.273434031348856</v>
      </c>
      <c r="AB47" s="38" t="str">
        <f t="shared" si="2"/>
        <v>-</v>
      </c>
      <c r="AC47" s="38">
        <f t="shared" si="2"/>
        <v>94.9049683830753</v>
      </c>
      <c r="AD47" s="38">
        <f t="shared" si="2"/>
        <v>104.22981826355672</v>
      </c>
      <c r="AE47" s="38">
        <f t="shared" si="2"/>
        <v>111.68556241694043</v>
      </c>
      <c r="AF47" s="38">
        <f t="shared" si="2"/>
        <v>64.021995286724263</v>
      </c>
      <c r="AG47" s="38">
        <f t="shared" si="2"/>
        <v>122.92034072778404</v>
      </c>
      <c r="AH47" s="38">
        <f t="shared" si="2"/>
        <v>89.019380137168127</v>
      </c>
      <c r="AI47" s="38">
        <f t="shared" si="2"/>
        <v>136.94427976705049</v>
      </c>
      <c r="AJ47" s="38">
        <f t="shared" si="2"/>
        <v>91.963239370183885</v>
      </c>
      <c r="AK47" s="38">
        <f t="shared" si="2"/>
        <v>143.36995233234205</v>
      </c>
      <c r="AL47" s="38">
        <f t="shared" si="2"/>
        <v>88.324105054574687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113.10651022729799</v>
      </c>
      <c r="E48" s="38" t="str">
        <f t="shared" si="3"/>
        <v>-</v>
      </c>
      <c r="F48" s="38">
        <f t="shared" si="3"/>
        <v>55.313728240794703</v>
      </c>
      <c r="G48" s="38">
        <f t="shared" si="3"/>
        <v>61.476618458528343</v>
      </c>
      <c r="H48" s="38">
        <f t="shared" si="3"/>
        <v>92.672153967907406</v>
      </c>
      <c r="I48" s="38">
        <f t="shared" si="3"/>
        <v>97.982587123382075</v>
      </c>
      <c r="J48" s="38">
        <f t="shared" si="3"/>
        <v>75.191033265401074</v>
      </c>
      <c r="K48" s="38">
        <f t="shared" si="3"/>
        <v>98.458126743555198</v>
      </c>
      <c r="L48" s="38">
        <f t="shared" si="3"/>
        <v>72.373300902856045</v>
      </c>
      <c r="M48" s="38">
        <f t="shared" si="3"/>
        <v>87.160934137624452</v>
      </c>
      <c r="N48" s="38">
        <f t="shared" si="3"/>
        <v>98.839887423657487</v>
      </c>
      <c r="O48" s="38">
        <f t="shared" si="3"/>
        <v>76.617584628831182</v>
      </c>
      <c r="P48" s="38">
        <f t="shared" si="3"/>
        <v>48.581511706783544</v>
      </c>
      <c r="Q48" s="38">
        <f t="shared" si="3"/>
        <v>124.64784993117965</v>
      </c>
      <c r="R48" s="38">
        <f t="shared" si="3"/>
        <v>89.221769498353282</v>
      </c>
      <c r="S48" s="38">
        <f t="shared" si="3"/>
        <v>110.70025624002318</v>
      </c>
      <c r="T48" s="38">
        <f t="shared" si="3"/>
        <v>124.20675649259047</v>
      </c>
      <c r="U48" s="38">
        <f t="shared" si="3"/>
        <v>141.02693834550954</v>
      </c>
      <c r="V48" s="38">
        <f t="shared" si="3"/>
        <v>113.86462385769811</v>
      </c>
      <c r="W48" s="38">
        <f t="shared" si="3"/>
        <v>118.20275438560468</v>
      </c>
      <c r="X48" s="38">
        <f t="shared" si="3"/>
        <v>106.61112192765081</v>
      </c>
      <c r="Y48" s="38">
        <f t="shared" si="3"/>
        <v>119.81085641322338</v>
      </c>
      <c r="Z48" s="38">
        <f t="shared" si="3"/>
        <v>78.737081115810994</v>
      </c>
      <c r="AA48" s="38">
        <f t="shared" si="3"/>
        <v>82.999203662957939</v>
      </c>
      <c r="AB48" s="38" t="str">
        <f t="shared" si="3"/>
        <v>-</v>
      </c>
      <c r="AC48" s="38">
        <f t="shared" si="3"/>
        <v>263.81536521045581</v>
      </c>
      <c r="AD48" s="38">
        <f t="shared" si="3"/>
        <v>113.94691050470857</v>
      </c>
      <c r="AE48" s="38">
        <f t="shared" si="3"/>
        <v>168.08690854539378</v>
      </c>
      <c r="AF48" s="38">
        <f t="shared" si="3"/>
        <v>256.33322916561656</v>
      </c>
      <c r="AG48" s="38">
        <f t="shared" si="3"/>
        <v>112.00275753056795</v>
      </c>
      <c r="AH48" s="38">
        <f t="shared" si="3"/>
        <v>65.782961029066769</v>
      </c>
      <c r="AI48" s="38">
        <f t="shared" si="3"/>
        <v>117.03128808435079</v>
      </c>
      <c r="AJ48" s="38">
        <f t="shared" si="3"/>
        <v>100.46449376282069</v>
      </c>
      <c r="AK48" s="38">
        <f t="shared" si="3"/>
        <v>72.670703419627642</v>
      </c>
      <c r="AL48" s="38">
        <f t="shared" si="3"/>
        <v>99.62666470124131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DAB9-B8B5-4D7E-8384-BA6D39E34B5C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112.87199999999999</v>
      </c>
      <c r="E8" s="79">
        <f>IF(ISERR(SUMPRODUCT(D10:D67,E10:E67)/D8),"-",SUMPRODUCT(D10:D67,E10:E67)/D8)</f>
        <v>4641.0581898079245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815.77199999999993</v>
      </c>
      <c r="I8" s="79">
        <f t="shared" ref="I8:AN8" si="3">IF(ISERR(SUMPRODUCT(H10:H67,I10:I67)/H8),"-",SUMPRODUCT(H10:H67,I10:I67)/H8)</f>
        <v>1572.8819265677178</v>
      </c>
      <c r="J8" s="79">
        <f t="shared" ref="J8:AO8" si="4">IF(SUM(J10:J67)&lt;0.001,"-",SUM(J10:J67))</f>
        <v>1870.021</v>
      </c>
      <c r="K8" s="79">
        <f t="shared" ref="K8:AP8" si="5">IF(ISERR(SUMPRODUCT(J10:J67,K10:K67)/J8),"-",SUMPRODUCT(J10:J67,K10:K67)/J8)</f>
        <v>378.75347496097646</v>
      </c>
      <c r="L8" s="79">
        <f t="shared" ref="L8:AQ8" si="6">IF(SUM(L10:L67)&lt;0.001,"-",SUM(L10:L67))</f>
        <v>311.86099999999999</v>
      </c>
      <c r="M8" s="79">
        <f t="shared" ref="M8:AR8" si="7">IF(ISERR(SUMPRODUCT(L10:L67,M10:M67)/L8),"-",SUMPRODUCT(L10:L67,M10:M67)/L8)</f>
        <v>443.88604538560446</v>
      </c>
      <c r="N8" s="79">
        <f t="shared" ref="N8:AS8" si="8">IF(SUM(N10:N67)&lt;0.001,"-",SUM(N10:N67))</f>
        <v>247.65199999999999</v>
      </c>
      <c r="O8" s="79">
        <f t="shared" ref="O8:AT8" si="9">IF(ISERR(SUMPRODUCT(N10:N67,O10:O67)/N8),"-",SUMPRODUCT(N10:N67,O10:O67)/N8)</f>
        <v>2270.0100665449904</v>
      </c>
      <c r="P8" s="79">
        <f t="shared" ref="P8:AU8" si="10">IF(SUM(P10:P67)&lt;0.001,"-",SUM(P10:P67))</f>
        <v>881.18100000000004</v>
      </c>
      <c r="Q8" s="79">
        <f t="shared" ref="Q8:AV8" si="11">IF(ISERR(SUMPRODUCT(P10:P67,Q10:Q67)/P8),"-",SUMPRODUCT(P10:P67,Q10:Q67)/P8)</f>
        <v>928.22089105416489</v>
      </c>
      <c r="R8" s="79">
        <f t="shared" ref="R8:AW8" si="12">IF(SUM(R10:R67)&lt;0.001,"-",SUM(R10:R67))</f>
        <v>205.96899999999999</v>
      </c>
      <c r="S8" s="79">
        <f t="shared" ref="S8:AX8" si="13">IF(ISERR(SUMPRODUCT(R10:R67,S10:S67)/R8),"-",SUMPRODUCT(R10:R67,S10:S67)/R8)</f>
        <v>1923.7509528132875</v>
      </c>
      <c r="T8" s="79">
        <f t="shared" ref="T8:AY8" si="14">IF(SUM(T10:T67)&lt;0.001,"-",SUM(T10:T67))</f>
        <v>3402.6070000000004</v>
      </c>
      <c r="U8" s="79">
        <f t="shared" ref="U8:AZ8" si="15">IF(ISERR(SUMPRODUCT(T10:T67,U10:U67)/T8),"-",SUMPRODUCT(T10:T67,U10:U67)/T8)</f>
        <v>487.97950424483344</v>
      </c>
      <c r="V8" s="79">
        <f t="shared" ref="V8:BA8" si="16">IF(SUM(V10:V67)&lt;0.001,"-",SUM(V10:V67))</f>
        <v>45.868000000000002</v>
      </c>
      <c r="W8" s="79">
        <f t="shared" ref="W8:BB8" si="17">IF(ISERR(SUMPRODUCT(V10:V67,W10:W67)/V8),"-",SUMPRODUCT(V10:V67,W10:W67)/V8)</f>
        <v>986.98615592569979</v>
      </c>
      <c r="X8" s="79">
        <f t="shared" ref="X8:BC8" si="18">IF(SUM(X10:X67)&lt;0.001,"-",SUM(X10:X67))</f>
        <v>2.6480000000000001</v>
      </c>
      <c r="Y8" s="79">
        <f t="shared" ref="Y8:BD8" si="19">IF(ISERR(SUMPRODUCT(X10:X67,Y10:Y67)/X8),"-",SUMPRODUCT(X10:X67,Y10:Y67)/X8)</f>
        <v>783.91918429003022</v>
      </c>
      <c r="Z8" s="79">
        <f t="shared" ref="Z8:BU8" si="20">IF(SUM(Z10:Z67)&lt;0.001,"-",SUM(Z10:Z67))</f>
        <v>344.625</v>
      </c>
      <c r="AA8" s="79">
        <f t="shared" ref="AA8:BU8" si="21">IF(ISERR(SUMPRODUCT(Z10:Z67,AA10:AA67)/Z8),"-",SUMPRODUCT(Z10:Z67,AA10:AA67)/Z8)</f>
        <v>1111.8669104098658</v>
      </c>
      <c r="AB8" s="79">
        <f t="shared" ref="AB8:BU8" si="22">IF(SUM(AB10:AB67)&lt;0.001,"-",SUM(AB10:AB67))</f>
        <v>11.100999999999999</v>
      </c>
      <c r="AC8" s="79">
        <f t="shared" ref="AC8:BU8" si="23">IF(ISERR(SUMPRODUCT(AB10:AB67,AC10:AC67)/AB8),"-",SUMPRODUCT(AB10:AB67,AC10:AC67)/AB8)</f>
        <v>654.86091343122246</v>
      </c>
      <c r="AD8" s="79">
        <f t="shared" ref="AD8:BU8" si="24">IF(SUM(AD10:AD67)&lt;0.001,"-",SUM(AD10:AD67))</f>
        <v>316.19700000000006</v>
      </c>
      <c r="AE8" s="79">
        <f t="shared" ref="AE8:BU8" si="25">IF(ISERR(SUMPRODUCT(AD10:AD67,AE10:AE67)/AD8),"-",SUMPRODUCT(AD10:AD67,AE10:AE67)/AD8)</f>
        <v>647.96388643788521</v>
      </c>
      <c r="AF8" s="79">
        <f t="shared" ref="AF8:BU8" si="26">IF(SUM(AF10:AF67)&lt;0.001,"-",SUM(AF10:AF67))</f>
        <v>11819.645999999999</v>
      </c>
      <c r="AG8" s="79">
        <f t="shared" ref="AG8:BU8" si="27">IF(ISERR(SUMPRODUCT(AF10:AF67,AG10:AG67)/AF8),"-",SUMPRODUCT(AF10:AF67,AG10:AG67)/AF8)</f>
        <v>291.16800477780805</v>
      </c>
      <c r="AH8" s="79">
        <f t="shared" ref="AH8:BU8" si="28">IF(SUM(AH10:AH67)&lt;0.001,"-",SUM(AH10:AH67))</f>
        <v>597.05400000000009</v>
      </c>
      <c r="AI8" s="79">
        <f t="shared" ref="AI8:BU8" si="29">IF(ISERR(SUMPRODUCT(AH10:AH67,AI10:AI67)/AH8),"-",SUMPRODUCT(AH10:AH67,AI10:AI67)/AH8)</f>
        <v>106.0429910862334</v>
      </c>
      <c r="AJ8" s="79">
        <f t="shared" ref="AJ8:BU8" si="30">IF(SUM(AJ10:AJ67)&lt;0.001,"-",SUM(AJ10:AJ67))</f>
        <v>951.19700000000012</v>
      </c>
      <c r="AK8" s="79">
        <f t="shared" ref="AK8:BU8" si="31">IF(ISERR(SUMPRODUCT(AJ10:AJ67,AK10:AK67)/AJ8),"-",SUMPRODUCT(AJ10:AJ67,AK10:AK67)/AJ8)</f>
        <v>118.24583130518701</v>
      </c>
      <c r="AL8" s="79">
        <f t="shared" ref="AL8:BU8" si="32">IF(SUM(AL10:AL67)&lt;0.001,"-",SUM(AL10:AL67))</f>
        <v>176.31899999999999</v>
      </c>
      <c r="AM8" s="79">
        <f t="shared" ref="AM8:BU8" si="33">IF(ISERR(SUMPRODUCT(AL10:AL67,AM10:AM67)/AL8),"-",SUMPRODUCT(AL10:AL67,AM10:AM67)/AL8)</f>
        <v>99.668867223611755</v>
      </c>
      <c r="AN8" s="79">
        <f t="shared" ref="AN8:BU8" si="34">IF(SUM(AN10:AN67)&lt;0.001,"-",SUM(AN10:AN67))</f>
        <v>5515.4340000000002</v>
      </c>
      <c r="AO8" s="79">
        <f t="shared" ref="AO8:BU8" si="35">IF(ISERR(SUMPRODUCT(AN10:AN67,AO10:AO67)/AN8),"-",SUMPRODUCT(AN10:AN67,AO10:AO67)/AN8)</f>
        <v>235.65112083654711</v>
      </c>
      <c r="AP8" s="79">
        <f t="shared" ref="AP8:BU8" si="36">IF(SUM(AP10:AP67)&lt;0.001,"-",SUM(AP10:AP67))</f>
        <v>2901.491</v>
      </c>
      <c r="AQ8" s="79">
        <f t="shared" ref="AQ8:BU8" si="37">IF(ISERR(SUMPRODUCT(AP10:AP67,AQ10:AQ67)/AP8),"-",SUMPRODUCT(AP10:AP67,AQ10:AQ67)/AP8)</f>
        <v>148.6628257678552</v>
      </c>
      <c r="AR8" s="79">
        <f t="shared" ref="AR8:BU8" si="38">IF(SUM(AR10:AR67)&lt;0.001,"-",SUM(AR10:AR67))</f>
        <v>27295.122000000003</v>
      </c>
      <c r="AS8" s="79">
        <f t="shared" ref="AS8:BU8" si="39">IF(ISERR(SUMPRODUCT(AR10:AR67,AS10:AS67)/AR8),"-",SUMPRODUCT(AR10:AR67,AS10:AS67)/AR8)</f>
        <v>176.28455575322207</v>
      </c>
      <c r="AT8" s="79">
        <f t="shared" ref="AT8:BU8" si="40">IF(SUM(AT10:AT67)&lt;0.001,"-",SUM(AT10:AT67))</f>
        <v>384.61199999999997</v>
      </c>
      <c r="AU8" s="79">
        <f t="shared" ref="AU8:BU8" si="41">IF(ISERR(SUMPRODUCT(AT10:AT67,AU10:AU67)/AT8),"-",SUMPRODUCT(AT10:AT67,AU10:AU67)/AT8)</f>
        <v>282.92894397470701</v>
      </c>
      <c r="AV8" s="79">
        <f t="shared" ref="AV8:BU8" si="42">IF(SUM(AV10:AV67)&lt;0.001,"-",SUM(AV10:AV67))</f>
        <v>4012.6250000000009</v>
      </c>
      <c r="AW8" s="79">
        <f t="shared" ref="AW8:BU8" si="43">IF(ISERR(SUMPRODUCT(AV10:AV67,AW10:AW67)/AV8),"-",SUMPRODUCT(AV10:AV67,AW10:AW67)/AV8)</f>
        <v>236.13845500140178</v>
      </c>
      <c r="AX8" s="79">
        <f t="shared" ref="AX8:BU8" si="44">IF(SUM(AX10:AX67)&lt;0.001,"-",SUM(AX10:AX67))</f>
        <v>7383.4580000000014</v>
      </c>
      <c r="AY8" s="79">
        <f t="shared" ref="AY8:BU8" si="45">IF(ISERR(SUMPRODUCT(AX10:AX67,AY10:AY67)/AX8),"-",SUMPRODUCT(AX10:AX67,AY10:AY67)/AX8)</f>
        <v>71.554678444707079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411.74099999999981</v>
      </c>
      <c r="BC8" s="79">
        <f t="shared" ref="BC8:BU8" si="49">IF(ISERR(SUMPRODUCT(BB10:BB67,BC10:BC67)/BB8),"-",SUMPRODUCT(BB10:BB67,BC10:BC67)/BB8)</f>
        <v>144.44559565357838</v>
      </c>
      <c r="BD8" s="79">
        <f t="shared" ref="BD8:BU8" si="50">IF(SUM(BD10:BD67)&lt;0.001,"-",SUM(BD10:BD67))</f>
        <v>330.19499999999988</v>
      </c>
      <c r="BE8" s="79">
        <f t="shared" ref="BE8:BU8" si="51">IF(ISERR(SUMPRODUCT(BD10:BD67,BE10:BE67)/BD8),"-",SUMPRODUCT(BD10:BD67,BE10:BE67)/BD8)</f>
        <v>1129.7325701479429</v>
      </c>
      <c r="BF8" s="79">
        <f t="shared" ref="BF8:BU8" si="52">IF(SUM(BF10:BF67)&lt;0.001,"-",SUM(BF10:BF67))</f>
        <v>188.976</v>
      </c>
      <c r="BG8" s="79">
        <f t="shared" ref="BG8:BU8" si="53">IF(ISERR(SUMPRODUCT(BF10:BF67,BG10:BG67)/BF8),"-",SUMPRODUCT(BF10:BF67,BG10:BG67)/BF8)</f>
        <v>1990.5088106426215</v>
      </c>
      <c r="BH8" s="79">
        <f t="shared" ref="BH8:BU8" si="54">IF(SUM(BH10:BH67)&lt;0.001,"-",SUM(BH10:BH67))</f>
        <v>1.9E-2</v>
      </c>
      <c r="BI8" s="79">
        <f t="shared" ref="BI8:BU8" si="55">IF(ISERR(SUMPRODUCT(BH10:BH67,BI10:BI67)/BH8),"-",SUMPRODUCT(BH10:BH67,BI10:BI67)/BH8)</f>
        <v>171.57894736842107</v>
      </c>
      <c r="BJ8" s="79">
        <f t="shared" ref="BJ8:BU8" si="56">IF(SUM(BJ10:BJ67)&lt;0.001,"-",SUM(BJ10:BJ67))</f>
        <v>0.121</v>
      </c>
      <c r="BK8" s="79">
        <f t="shared" ref="BK8:BU8" si="57">IF(ISERR(SUMPRODUCT(BJ10:BJ67,BK10:BK67)/BJ8),"-",SUMPRODUCT(BJ10:BJ67,BK10:BK67)/BJ8)</f>
        <v>1069.6942148760331</v>
      </c>
      <c r="BL8" s="79">
        <f t="shared" ref="BL8:BU8" si="58">IF(SUM(BL10:BL67)&lt;0.001,"-",SUM(BL10:BL67))</f>
        <v>1919.1889999999999</v>
      </c>
      <c r="BM8" s="79">
        <f t="shared" ref="BM8:BU8" si="59">IF(ISERR(SUMPRODUCT(BL10:BL67,BM10:BM67)/BL8),"-",SUMPRODUCT(BL10:BL67,BM10:BM67)/BL8)</f>
        <v>411.77910409032154</v>
      </c>
      <c r="BN8" s="79">
        <f t="shared" ref="BN8:BU8" si="60">IF(SUM(BN10:BN67)&lt;0.001,"-",SUM(BN10:BN67))</f>
        <v>554.55099999999993</v>
      </c>
      <c r="BO8" s="79">
        <f t="shared" ref="BO8:BU8" si="61">IF(ISERR(SUMPRODUCT(BN10:BN67,BO10:BO67)/BN8),"-",SUMPRODUCT(BN10:BN67,BO10:BO67)/BN8)</f>
        <v>413.35951607697041</v>
      </c>
      <c r="BP8" s="79">
        <f t="shared" ref="BP8:BU8" si="62">IF(SUM(BP10:BP67)&lt;0.001,"-",SUM(BP10:BP67))</f>
        <v>205.61499999999998</v>
      </c>
      <c r="BQ8" s="79">
        <f t="shared" ref="BQ8:BU8" si="63">IF(ISERR(SUMPRODUCT(BP10:BP67,BQ10:BQ67)/BP8),"-",SUMPRODUCT(BP10:BP67,BQ10:BQ67)/BP8)</f>
        <v>888.12737397563433</v>
      </c>
      <c r="BR8" s="79">
        <f t="shared" ref="BR8:BU8" si="64">IF(SUM(BR10:BR67)&lt;0.001,"-",SUM(BR10:BR67))</f>
        <v>13.775</v>
      </c>
      <c r="BS8" s="79">
        <f t="shared" ref="BS8:BU8" si="65">IF(ISERR(SUMPRODUCT(BR10:BR67,BS10:BS67)/BR8),"-",SUMPRODUCT(BR10:BR67,BS10:BS67)/BR8)</f>
        <v>2312.4724500907437</v>
      </c>
      <c r="BT8" s="79">
        <f t="shared" ref="BT8:BU8" si="66">IF(SUM(BT10:BT67)&lt;0.001,"-",SUM(BT10:BT67))</f>
        <v>570.31200000000024</v>
      </c>
      <c r="BU8" s="79">
        <f t="shared" ref="BU8" si="67">IF(ISERR(SUMPRODUCT(BT10:BT67,BU10:BU67)/BT8),"-",SUMPRODUCT(BT10:BT67,BU10:BU67)/BT8)</f>
        <v>1216.3329195247509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104.22799999999999</v>
      </c>
      <c r="AW10" s="85">
        <v>245.17257358867099</v>
      </c>
      <c r="AX10" s="84">
        <v>969.745</v>
      </c>
      <c r="AY10" s="85">
        <v>49.743015947491351</v>
      </c>
      <c r="AZ10" s="84">
        <v>0</v>
      </c>
      <c r="BA10" s="85">
        <v>0</v>
      </c>
      <c r="BB10" s="84">
        <v>73.935000000000002</v>
      </c>
      <c r="BC10" s="85">
        <v>134.38229525934943</v>
      </c>
      <c r="BD10" s="84">
        <v>8.3650000000000002</v>
      </c>
      <c r="BE10" s="85">
        <v>1264.3436939629407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9.8460000000000001</v>
      </c>
      <c r="BO10" s="85">
        <v>313.38584196628068</v>
      </c>
      <c r="BP10" s="84">
        <v>0</v>
      </c>
      <c r="BQ10" s="85">
        <v>0</v>
      </c>
      <c r="BR10" s="84">
        <v>0</v>
      </c>
      <c r="BS10" s="85">
        <v>0</v>
      </c>
      <c r="BT10" s="84">
        <v>13.396000000000001</v>
      </c>
      <c r="BU10" s="85">
        <v>777.16900567333528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1.2999999999999999E-2</v>
      </c>
      <c r="AS11" s="85">
        <v>373.61538461538464</v>
      </c>
      <c r="AT11" s="84">
        <v>0</v>
      </c>
      <c r="AU11" s="85">
        <v>0</v>
      </c>
      <c r="AV11" s="84">
        <v>329.11200000000002</v>
      </c>
      <c r="AW11" s="85">
        <v>139.50919139988818</v>
      </c>
      <c r="AX11" s="84">
        <v>760.096</v>
      </c>
      <c r="AY11" s="85">
        <v>53.999597419273357</v>
      </c>
      <c r="AZ11" s="84">
        <v>0</v>
      </c>
      <c r="BA11" s="85">
        <v>0</v>
      </c>
      <c r="BB11" s="84">
        <v>235.82599999999999</v>
      </c>
      <c r="BC11" s="85">
        <v>164.59289476139188</v>
      </c>
      <c r="BD11" s="84">
        <v>1.0569999999999999</v>
      </c>
      <c r="BE11" s="85">
        <v>267.28666035950801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45.901000000000003</v>
      </c>
      <c r="BO11" s="85">
        <v>246.11906058691534</v>
      </c>
      <c r="BP11" s="84">
        <v>0</v>
      </c>
      <c r="BQ11" s="85">
        <v>0</v>
      </c>
      <c r="BR11" s="84">
        <v>0</v>
      </c>
      <c r="BS11" s="85">
        <v>0</v>
      </c>
      <c r="BT11" s="84">
        <v>15.361000000000001</v>
      </c>
      <c r="BU11" s="85">
        <v>844.6666883666428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505.93299999999999</v>
      </c>
      <c r="AW12" s="85">
        <v>145.17062338293806</v>
      </c>
      <c r="AX12" s="84">
        <v>336.05099999999999</v>
      </c>
      <c r="AY12" s="85">
        <v>53.613106343977549</v>
      </c>
      <c r="AZ12" s="84">
        <v>0</v>
      </c>
      <c r="BA12" s="85">
        <v>0</v>
      </c>
      <c r="BB12" s="84">
        <v>1.4930000000000001</v>
      </c>
      <c r="BC12" s="85">
        <v>131.2926992632284</v>
      </c>
      <c r="BD12" s="84">
        <v>0.16500000000000001</v>
      </c>
      <c r="BE12" s="85">
        <v>1361.4545454545455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11.243</v>
      </c>
      <c r="BO12" s="85">
        <v>296.93275816063328</v>
      </c>
      <c r="BP12" s="84">
        <v>0</v>
      </c>
      <c r="BQ12" s="85">
        <v>0</v>
      </c>
      <c r="BR12" s="84">
        <v>0</v>
      </c>
      <c r="BS12" s="85">
        <v>0</v>
      </c>
      <c r="BT12" s="84">
        <v>12.677</v>
      </c>
      <c r="BU12" s="85">
        <v>1211.9985801057032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383.07</v>
      </c>
      <c r="AW13" s="85">
        <v>393.59849635836792</v>
      </c>
      <c r="AX13" s="84">
        <v>696.54200000000003</v>
      </c>
      <c r="AY13" s="85">
        <v>147.69486979966752</v>
      </c>
      <c r="AZ13" s="84">
        <v>0</v>
      </c>
      <c r="BA13" s="85">
        <v>0</v>
      </c>
      <c r="BB13" s="84">
        <v>12.787000000000001</v>
      </c>
      <c r="BC13" s="85">
        <v>260.6109329788066</v>
      </c>
      <c r="BD13" s="84">
        <v>25.542999999999999</v>
      </c>
      <c r="BE13" s="85">
        <v>1162.8064831852171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3.7999999999999999E-2</v>
      </c>
      <c r="BM13" s="85">
        <v>509.15789473684214</v>
      </c>
      <c r="BN13" s="84">
        <v>171.37700000000001</v>
      </c>
      <c r="BO13" s="85">
        <v>159.04614971670642</v>
      </c>
      <c r="BP13" s="84">
        <v>0</v>
      </c>
      <c r="BQ13" s="85">
        <v>0</v>
      </c>
      <c r="BR13" s="84">
        <v>0</v>
      </c>
      <c r="BS13" s="85">
        <v>0</v>
      </c>
      <c r="BT13" s="84">
        <v>41.084000000000003</v>
      </c>
      <c r="BU13" s="85">
        <v>640.26513971375721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10.077999999999999</v>
      </c>
      <c r="AI14" s="85">
        <v>70.183865846398092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0.16800000000000001</v>
      </c>
      <c r="AS14" s="85">
        <v>14.148809523809524</v>
      </c>
      <c r="AT14" s="84">
        <v>0</v>
      </c>
      <c r="AU14" s="85">
        <v>0</v>
      </c>
      <c r="AV14" s="84">
        <v>271.39600000000002</v>
      </c>
      <c r="AW14" s="85">
        <v>268.42908148977881</v>
      </c>
      <c r="AX14" s="84">
        <v>39.895000000000003</v>
      </c>
      <c r="AY14" s="85">
        <v>80.897129966161174</v>
      </c>
      <c r="AZ14" s="84">
        <v>0</v>
      </c>
      <c r="BA14" s="85">
        <v>0</v>
      </c>
      <c r="BB14" s="84">
        <v>3.4420000000000002</v>
      </c>
      <c r="BC14" s="85">
        <v>244.55287623474723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40.094000000000001</v>
      </c>
      <c r="BO14" s="85">
        <v>731.9559285678655</v>
      </c>
      <c r="BP14" s="84">
        <v>0</v>
      </c>
      <c r="BQ14" s="85">
        <v>0</v>
      </c>
      <c r="BR14" s="84">
        <v>0</v>
      </c>
      <c r="BS14" s="85">
        <v>0</v>
      </c>
      <c r="BT14" s="84">
        <v>92.192999999999998</v>
      </c>
      <c r="BU14" s="85">
        <v>993.89962361567575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28.015999999999998</v>
      </c>
      <c r="AI16" s="85">
        <v>201.16808252427185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25.209</v>
      </c>
      <c r="AU16" s="85">
        <v>185.54071958427545</v>
      </c>
      <c r="AV16" s="84">
        <v>757.61300000000006</v>
      </c>
      <c r="AW16" s="85">
        <v>245.13228917666407</v>
      </c>
      <c r="AX16" s="84">
        <v>32.609000000000002</v>
      </c>
      <c r="AY16" s="85">
        <v>110.05449415805452</v>
      </c>
      <c r="AZ16" s="84">
        <v>0</v>
      </c>
      <c r="BA16" s="85">
        <v>0</v>
      </c>
      <c r="BB16" s="84">
        <v>0.47899999999999998</v>
      </c>
      <c r="BC16" s="85">
        <v>176.71398747390398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57.701000000000001</v>
      </c>
      <c r="BO16" s="85">
        <v>884.77457929671925</v>
      </c>
      <c r="BP16" s="84">
        <v>0</v>
      </c>
      <c r="BQ16" s="85">
        <v>0</v>
      </c>
      <c r="BR16" s="84">
        <v>0</v>
      </c>
      <c r="BS16" s="85">
        <v>0</v>
      </c>
      <c r="BT16" s="84">
        <v>39.823</v>
      </c>
      <c r="BU16" s="85">
        <v>1004.0852020189337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1E-3</v>
      </c>
      <c r="AS17" s="85">
        <v>36</v>
      </c>
      <c r="AT17" s="84">
        <v>0</v>
      </c>
      <c r="AU17" s="85">
        <v>0</v>
      </c>
      <c r="AV17" s="84">
        <v>697.72</v>
      </c>
      <c r="AW17" s="85">
        <v>260.65441151178123</v>
      </c>
      <c r="AX17" s="84">
        <v>3407.9470000000001</v>
      </c>
      <c r="AY17" s="85">
        <v>70.635211463089064</v>
      </c>
      <c r="AZ17" s="84">
        <v>0</v>
      </c>
      <c r="BA17" s="85">
        <v>0</v>
      </c>
      <c r="BB17" s="84">
        <v>0.14000000000000001</v>
      </c>
      <c r="BC17" s="85">
        <v>401.95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33.691000000000003</v>
      </c>
      <c r="BO17" s="85">
        <v>491.22854768335759</v>
      </c>
      <c r="BP17" s="84">
        <v>0</v>
      </c>
      <c r="BQ17" s="85">
        <v>0</v>
      </c>
      <c r="BR17" s="84">
        <v>0</v>
      </c>
      <c r="BS17" s="85">
        <v>0</v>
      </c>
      <c r="BT17" s="84">
        <v>3.47</v>
      </c>
      <c r="BU17" s="85">
        <v>763.01325648414991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4.8810000000000002</v>
      </c>
      <c r="BE18" s="85">
        <v>1217.1122720753945</v>
      </c>
      <c r="BF18" s="84">
        <v>52.048000000000002</v>
      </c>
      <c r="BG18" s="85">
        <v>2153.5253804180757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0.36799999999999999</v>
      </c>
      <c r="AS19" s="85">
        <v>101.25</v>
      </c>
      <c r="AT19" s="84">
        <v>0</v>
      </c>
      <c r="AU19" s="85">
        <v>0</v>
      </c>
      <c r="AV19" s="84">
        <v>514.92200000000003</v>
      </c>
      <c r="AW19" s="85">
        <v>138.25674568187026</v>
      </c>
      <c r="AX19" s="84">
        <v>641.22</v>
      </c>
      <c r="AY19" s="85">
        <v>64.102822744143978</v>
      </c>
      <c r="AZ19" s="84">
        <v>0</v>
      </c>
      <c r="BA19" s="85">
        <v>0</v>
      </c>
      <c r="BB19" s="84">
        <v>81.813000000000002</v>
      </c>
      <c r="BC19" s="85">
        <v>72.006600418026466</v>
      </c>
      <c r="BD19" s="84">
        <v>0.249</v>
      </c>
      <c r="BE19" s="85">
        <v>811.08433734939763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68.980999999999995</v>
      </c>
      <c r="BO19" s="85">
        <v>195.71068845044289</v>
      </c>
      <c r="BP19" s="84">
        <v>0</v>
      </c>
      <c r="BQ19" s="85">
        <v>0</v>
      </c>
      <c r="BR19" s="84">
        <v>0</v>
      </c>
      <c r="BS19" s="85">
        <v>0</v>
      </c>
      <c r="BT19" s="84">
        <v>20.436</v>
      </c>
      <c r="BU19" s="85">
        <v>785.66436680367974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37</v>
      </c>
      <c r="AI20" s="85">
        <v>66.567567567567565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755</v>
      </c>
      <c r="AS20" s="85">
        <v>159.27947019867551</v>
      </c>
      <c r="AT20" s="84">
        <v>0</v>
      </c>
      <c r="AU20" s="85">
        <v>0</v>
      </c>
      <c r="AV20" s="84">
        <v>295</v>
      </c>
      <c r="AW20" s="85">
        <v>245.0033898305085</v>
      </c>
      <c r="AX20" s="84">
        <v>417</v>
      </c>
      <c r="AY20" s="85">
        <v>51.294964028776981</v>
      </c>
      <c r="AZ20" s="84">
        <v>0</v>
      </c>
      <c r="BA20" s="85">
        <v>0</v>
      </c>
      <c r="BB20" s="84">
        <v>1</v>
      </c>
      <c r="BC20" s="85">
        <v>123</v>
      </c>
      <c r="BD20" s="84">
        <v>66</v>
      </c>
      <c r="BE20" s="85">
        <v>1220.6969696969697</v>
      </c>
      <c r="BF20" s="84">
        <v>29</v>
      </c>
      <c r="BG20" s="85">
        <v>2060.8275862068967</v>
      </c>
      <c r="BH20" s="84">
        <v>0</v>
      </c>
      <c r="BI20" s="85">
        <v>0</v>
      </c>
      <c r="BJ20" s="84">
        <v>0.121</v>
      </c>
      <c r="BK20" s="85">
        <v>1069.6942148760331</v>
      </c>
      <c r="BL20" s="84">
        <v>3</v>
      </c>
      <c r="BM20" s="85">
        <v>307.33333333333337</v>
      </c>
      <c r="BN20" s="84">
        <v>11</v>
      </c>
      <c r="BO20" s="85">
        <v>551</v>
      </c>
      <c r="BP20" s="84">
        <v>0</v>
      </c>
      <c r="BQ20" s="85">
        <v>0</v>
      </c>
      <c r="BR20" s="84">
        <v>0</v>
      </c>
      <c r="BS20" s="85">
        <v>0</v>
      </c>
      <c r="BT20" s="84">
        <v>10</v>
      </c>
      <c r="BU20" s="85">
        <v>1030.7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0.52300000000000002</v>
      </c>
      <c r="E22" s="85">
        <v>1794.6309751434035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0.14699999999999999</v>
      </c>
      <c r="S22" s="85">
        <v>1860.4625850340135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0.184</v>
      </c>
      <c r="AA22" s="85">
        <v>1248.570652173913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262.30099999999999</v>
      </c>
      <c r="AI22" s="85">
        <v>91.669109153224724</v>
      </c>
      <c r="AJ22" s="84">
        <v>1.7000000000000001E-2</v>
      </c>
      <c r="AK22" s="85">
        <v>10.647058823529411</v>
      </c>
      <c r="AL22" s="84">
        <v>0</v>
      </c>
      <c r="AM22" s="85">
        <v>0</v>
      </c>
      <c r="AN22" s="84">
        <v>3.556</v>
      </c>
      <c r="AO22" s="85">
        <v>70.885545556805397</v>
      </c>
      <c r="AP22" s="84">
        <v>0</v>
      </c>
      <c r="AQ22" s="85">
        <v>0</v>
      </c>
      <c r="AR22" s="84">
        <v>957.02200000000005</v>
      </c>
      <c r="AS22" s="85">
        <v>145.47668392158175</v>
      </c>
      <c r="AT22" s="84">
        <v>0</v>
      </c>
      <c r="AU22" s="85">
        <v>0</v>
      </c>
      <c r="AV22" s="84">
        <v>137.52000000000001</v>
      </c>
      <c r="AW22" s="85">
        <v>432.94529522978479</v>
      </c>
      <c r="AX22" s="84">
        <v>62.34</v>
      </c>
      <c r="AY22" s="85">
        <v>98.348941289701628</v>
      </c>
      <c r="AZ22" s="84">
        <v>0</v>
      </c>
      <c r="BA22" s="85">
        <v>0</v>
      </c>
      <c r="BB22" s="84">
        <v>0.48899999999999999</v>
      </c>
      <c r="BC22" s="85">
        <v>217.46216768916156</v>
      </c>
      <c r="BD22" s="84">
        <v>47.152999999999999</v>
      </c>
      <c r="BE22" s="85">
        <v>1272.1852056072785</v>
      </c>
      <c r="BF22" s="84">
        <v>0</v>
      </c>
      <c r="BG22" s="85">
        <v>0</v>
      </c>
      <c r="BH22" s="84">
        <v>1.4E-2</v>
      </c>
      <c r="BI22" s="85">
        <v>47.5</v>
      </c>
      <c r="BJ22" s="84">
        <v>0</v>
      </c>
      <c r="BK22" s="85">
        <v>0</v>
      </c>
      <c r="BL22" s="84">
        <v>64.078999999999994</v>
      </c>
      <c r="BM22" s="85">
        <v>259.960892023908</v>
      </c>
      <c r="BN22" s="84">
        <v>11.757999999999999</v>
      </c>
      <c r="BO22" s="85">
        <v>303.43085558768496</v>
      </c>
      <c r="BP22" s="84">
        <v>0.13500000000000001</v>
      </c>
      <c r="BQ22" s="85">
        <v>1415.9185185185186</v>
      </c>
      <c r="BR22" s="84">
        <v>0</v>
      </c>
      <c r="BS22" s="85">
        <v>0</v>
      </c>
      <c r="BT22" s="84">
        <v>83.263999999999996</v>
      </c>
      <c r="BU22" s="85">
        <v>1419.219710799385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5.1999999999999998E-2</v>
      </c>
      <c r="AA23" s="85">
        <v>2376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1.8520000000000001</v>
      </c>
      <c r="AI23" s="85">
        <v>46.353671706263498</v>
      </c>
      <c r="AJ23" s="84">
        <v>14.026</v>
      </c>
      <c r="AK23" s="85">
        <v>51.121631256238416</v>
      </c>
      <c r="AL23" s="84">
        <v>10.055999999999999</v>
      </c>
      <c r="AM23" s="85">
        <v>52.504375497215591</v>
      </c>
      <c r="AN23" s="84">
        <v>7.0250000000000004</v>
      </c>
      <c r="AO23" s="85">
        <v>69.220640569395016</v>
      </c>
      <c r="AP23" s="84">
        <v>0</v>
      </c>
      <c r="AQ23" s="85">
        <v>0</v>
      </c>
      <c r="AR23" s="84">
        <v>86.863</v>
      </c>
      <c r="AS23" s="85">
        <v>191.78676766862762</v>
      </c>
      <c r="AT23" s="84">
        <v>15.647</v>
      </c>
      <c r="AU23" s="85">
        <v>321.44756183293919</v>
      </c>
      <c r="AV23" s="84">
        <v>3.5999999999999997E-2</v>
      </c>
      <c r="AW23" s="85">
        <v>1004.6944444444445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20.027999999999999</v>
      </c>
      <c r="BE23" s="85">
        <v>1395.740563211504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42.250999999999998</v>
      </c>
      <c r="BM23" s="85">
        <v>272.41106719367588</v>
      </c>
      <c r="BN23" s="84">
        <v>3.2000000000000001E-2</v>
      </c>
      <c r="BO23" s="85">
        <v>981.78125</v>
      </c>
      <c r="BP23" s="84">
        <v>0.66900000000000004</v>
      </c>
      <c r="BQ23" s="85">
        <v>526.60388639760833</v>
      </c>
      <c r="BR23" s="84">
        <v>0</v>
      </c>
      <c r="BS23" s="85">
        <v>0</v>
      </c>
      <c r="BT23" s="84">
        <v>36.942</v>
      </c>
      <c r="BU23" s="85">
        <v>1435.6915164311624</v>
      </c>
    </row>
    <row r="24" spans="1:73" ht="12.95" customHeight="1">
      <c r="A24" s="83"/>
      <c r="B24" s="80" t="s">
        <v>60</v>
      </c>
      <c r="C24" s="19">
        <v>14</v>
      </c>
      <c r="D24" s="84">
        <v>4.0359999999999996</v>
      </c>
      <c r="E24" s="85">
        <v>5857.1915262636276</v>
      </c>
      <c r="F24" s="84">
        <v>0</v>
      </c>
      <c r="G24" s="85">
        <v>0</v>
      </c>
      <c r="H24" s="84">
        <v>0</v>
      </c>
      <c r="I24" s="85">
        <v>0</v>
      </c>
      <c r="J24" s="84">
        <v>1.4E-2</v>
      </c>
      <c r="K24" s="85">
        <v>1777.3571428571429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0.4</v>
      </c>
      <c r="S24" s="85">
        <v>2832.5725000000002</v>
      </c>
      <c r="T24" s="84">
        <v>0</v>
      </c>
      <c r="U24" s="85">
        <v>0</v>
      </c>
      <c r="V24" s="84">
        <v>3.6999999999999998E-2</v>
      </c>
      <c r="W24" s="85">
        <v>1350</v>
      </c>
      <c r="X24" s="84">
        <v>0</v>
      </c>
      <c r="Y24" s="85">
        <v>0</v>
      </c>
      <c r="Z24" s="84">
        <v>0.13500000000000001</v>
      </c>
      <c r="AA24" s="85">
        <v>1339.1925925925925</v>
      </c>
      <c r="AB24" s="84">
        <v>0</v>
      </c>
      <c r="AC24" s="85">
        <v>0</v>
      </c>
      <c r="AD24" s="84">
        <v>5.8999999999999997E-2</v>
      </c>
      <c r="AE24" s="85">
        <v>1679.0677966101696</v>
      </c>
      <c r="AF24" s="84">
        <v>0</v>
      </c>
      <c r="AG24" s="85">
        <v>0</v>
      </c>
      <c r="AH24" s="84">
        <v>87.7</v>
      </c>
      <c r="AI24" s="85">
        <v>106.27233751425314</v>
      </c>
      <c r="AJ24" s="84">
        <v>12.066000000000001</v>
      </c>
      <c r="AK24" s="85">
        <v>46.227747389358527</v>
      </c>
      <c r="AL24" s="84">
        <v>2.1150000000000002</v>
      </c>
      <c r="AM24" s="85">
        <v>43.720094562647759</v>
      </c>
      <c r="AN24" s="84">
        <v>2.0950000000000002</v>
      </c>
      <c r="AO24" s="85">
        <v>170.04486873508353</v>
      </c>
      <c r="AP24" s="84">
        <v>0</v>
      </c>
      <c r="AQ24" s="85">
        <v>0</v>
      </c>
      <c r="AR24" s="84">
        <v>130.95099999999999</v>
      </c>
      <c r="AS24" s="85">
        <v>208.37452176768409</v>
      </c>
      <c r="AT24" s="84">
        <v>106.86499999999999</v>
      </c>
      <c r="AU24" s="85">
        <v>307.15721704954848</v>
      </c>
      <c r="AV24" s="84">
        <v>0.187</v>
      </c>
      <c r="AW24" s="85">
        <v>880.94652406417106</v>
      </c>
      <c r="AX24" s="84">
        <v>0</v>
      </c>
      <c r="AY24" s="85">
        <v>0</v>
      </c>
      <c r="AZ24" s="84">
        <v>0</v>
      </c>
      <c r="BA24" s="85">
        <v>0</v>
      </c>
      <c r="BB24" s="84">
        <v>5.0000000000000001E-3</v>
      </c>
      <c r="BC24" s="85">
        <v>1049.5999999999999</v>
      </c>
      <c r="BD24" s="84">
        <v>21.462</v>
      </c>
      <c r="BE24" s="85">
        <v>1532.9827136333986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128.268</v>
      </c>
      <c r="BM24" s="85">
        <v>312.21199363831977</v>
      </c>
      <c r="BN24" s="84">
        <v>0.32600000000000001</v>
      </c>
      <c r="BO24" s="85">
        <v>1589.0674846625766</v>
      </c>
      <c r="BP24" s="84">
        <v>0.626</v>
      </c>
      <c r="BQ24" s="85">
        <v>1554.5335463258787</v>
      </c>
      <c r="BR24" s="84">
        <v>0</v>
      </c>
      <c r="BS24" s="85">
        <v>0</v>
      </c>
      <c r="BT24" s="84">
        <v>33.454999999999998</v>
      </c>
      <c r="BU24" s="85">
        <v>1548.4767897175311</v>
      </c>
    </row>
    <row r="25" spans="1:73" ht="12.95" customHeight="1">
      <c r="A25" s="83"/>
      <c r="B25" s="80" t="s">
        <v>61</v>
      </c>
      <c r="C25" s="19">
        <v>15</v>
      </c>
      <c r="D25" s="84">
        <v>3.3490000000000002</v>
      </c>
      <c r="E25" s="85">
        <v>3691.8632427590323</v>
      </c>
      <c r="F25" s="84">
        <v>0</v>
      </c>
      <c r="G25" s="85">
        <v>0</v>
      </c>
      <c r="H25" s="84">
        <v>0</v>
      </c>
      <c r="I25" s="85">
        <v>0</v>
      </c>
      <c r="J25" s="84">
        <v>1.141</v>
      </c>
      <c r="K25" s="85">
        <v>469.74233128834356</v>
      </c>
      <c r="L25" s="84">
        <v>0</v>
      </c>
      <c r="M25" s="85">
        <v>0</v>
      </c>
      <c r="N25" s="84">
        <v>8.5000000000000006E-2</v>
      </c>
      <c r="O25" s="85">
        <v>2483.0470588235294</v>
      </c>
      <c r="P25" s="84">
        <v>0</v>
      </c>
      <c r="Q25" s="85">
        <v>0</v>
      </c>
      <c r="R25" s="84">
        <v>0.105</v>
      </c>
      <c r="S25" s="85">
        <v>1266.7619047619048</v>
      </c>
      <c r="T25" s="84">
        <v>0</v>
      </c>
      <c r="U25" s="85">
        <v>0</v>
      </c>
      <c r="V25" s="84">
        <v>6.625</v>
      </c>
      <c r="W25" s="85">
        <v>1224.6304905660377</v>
      </c>
      <c r="X25" s="84">
        <v>0</v>
      </c>
      <c r="Y25" s="85">
        <v>0</v>
      </c>
      <c r="Z25" s="84">
        <v>199.29400000000001</v>
      </c>
      <c r="AA25" s="85">
        <v>1141.018716067719</v>
      </c>
      <c r="AB25" s="84">
        <v>0</v>
      </c>
      <c r="AC25" s="85">
        <v>0</v>
      </c>
      <c r="AD25" s="84">
        <v>1.41</v>
      </c>
      <c r="AE25" s="85">
        <v>333.89716312056737</v>
      </c>
      <c r="AF25" s="84">
        <v>0</v>
      </c>
      <c r="AG25" s="85">
        <v>0</v>
      </c>
      <c r="AH25" s="84">
        <v>41.113999999999997</v>
      </c>
      <c r="AI25" s="85">
        <v>75.629371990076379</v>
      </c>
      <c r="AJ25" s="84">
        <v>0</v>
      </c>
      <c r="AK25" s="85">
        <v>0</v>
      </c>
      <c r="AL25" s="84">
        <v>0</v>
      </c>
      <c r="AM25" s="85">
        <v>0</v>
      </c>
      <c r="AN25" s="84">
        <v>6.2009999999999996</v>
      </c>
      <c r="AO25" s="85">
        <v>181.00903080148362</v>
      </c>
      <c r="AP25" s="84">
        <v>0</v>
      </c>
      <c r="AQ25" s="85">
        <v>0</v>
      </c>
      <c r="AR25" s="84">
        <v>537.28499999999997</v>
      </c>
      <c r="AS25" s="85">
        <v>172.20320686414101</v>
      </c>
      <c r="AT25" s="84">
        <v>121.83799999999999</v>
      </c>
      <c r="AU25" s="85">
        <v>301.32035982205878</v>
      </c>
      <c r="AV25" s="84">
        <v>0.55900000000000005</v>
      </c>
      <c r="AW25" s="85">
        <v>770.81037567084081</v>
      </c>
      <c r="AX25" s="84">
        <v>0.24199999999999999</v>
      </c>
      <c r="AY25" s="85">
        <v>624.42148760330576</v>
      </c>
      <c r="AZ25" s="84">
        <v>0</v>
      </c>
      <c r="BA25" s="85">
        <v>0</v>
      </c>
      <c r="BB25" s="84">
        <v>0</v>
      </c>
      <c r="BC25" s="85">
        <v>0</v>
      </c>
      <c r="BD25" s="84">
        <v>0.91700000000000004</v>
      </c>
      <c r="BE25" s="85">
        <v>1751.6019629225736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11.680999999999999</v>
      </c>
      <c r="BM25" s="85">
        <v>412.4068144850612</v>
      </c>
      <c r="BN25" s="84">
        <v>0.93200000000000005</v>
      </c>
      <c r="BO25" s="85">
        <v>2016.8648068669527</v>
      </c>
      <c r="BP25" s="84">
        <v>0.35499999999999998</v>
      </c>
      <c r="BQ25" s="85">
        <v>482.7661971830986</v>
      </c>
      <c r="BR25" s="84">
        <v>0</v>
      </c>
      <c r="BS25" s="85">
        <v>0</v>
      </c>
      <c r="BT25" s="84">
        <v>42.695999999999998</v>
      </c>
      <c r="BU25" s="85">
        <v>1551.1071528948848</v>
      </c>
    </row>
    <row r="26" spans="1:73" ht="12.95" customHeight="1">
      <c r="A26" s="83"/>
      <c r="B26" s="80" t="s">
        <v>62</v>
      </c>
      <c r="C26" s="19">
        <v>16</v>
      </c>
      <c r="D26" s="84">
        <v>0.17</v>
      </c>
      <c r="E26" s="85">
        <v>3243.2294117647057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1.0999999999999999E-2</v>
      </c>
      <c r="AE26" s="85">
        <v>972</v>
      </c>
      <c r="AF26" s="84">
        <v>0</v>
      </c>
      <c r="AG26" s="85">
        <v>0</v>
      </c>
      <c r="AH26" s="84">
        <v>40.396999999999998</v>
      </c>
      <c r="AI26" s="85">
        <v>104.01376339827215</v>
      </c>
      <c r="AJ26" s="84">
        <v>33.826999999999998</v>
      </c>
      <c r="AK26" s="85">
        <v>95.061725840305087</v>
      </c>
      <c r="AL26" s="84">
        <v>111.77500000000001</v>
      </c>
      <c r="AM26" s="85">
        <v>95.832234399463204</v>
      </c>
      <c r="AN26" s="84">
        <v>1.631</v>
      </c>
      <c r="AO26" s="85">
        <v>418.89638258736971</v>
      </c>
      <c r="AP26" s="84">
        <v>0</v>
      </c>
      <c r="AQ26" s="85">
        <v>0</v>
      </c>
      <c r="AR26" s="84">
        <v>84.177999999999997</v>
      </c>
      <c r="AS26" s="85">
        <v>321.52725177599848</v>
      </c>
      <c r="AT26" s="84">
        <v>93</v>
      </c>
      <c r="AU26" s="85">
        <v>285.03278494623657</v>
      </c>
      <c r="AV26" s="84">
        <v>4.2999999999999997E-2</v>
      </c>
      <c r="AW26" s="85">
        <v>290.37209302325579</v>
      </c>
      <c r="AX26" s="84">
        <v>0.02</v>
      </c>
      <c r="AY26" s="85">
        <v>209.25</v>
      </c>
      <c r="AZ26" s="84">
        <v>0</v>
      </c>
      <c r="BA26" s="85">
        <v>0</v>
      </c>
      <c r="BB26" s="84">
        <v>1E-3</v>
      </c>
      <c r="BC26" s="85">
        <v>1554</v>
      </c>
      <c r="BD26" s="84">
        <v>1.359</v>
      </c>
      <c r="BE26" s="85">
        <v>1254.3818984547461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65.921000000000006</v>
      </c>
      <c r="BM26" s="85">
        <v>251.87263542725381</v>
      </c>
      <c r="BN26" s="84">
        <v>0.24</v>
      </c>
      <c r="BO26" s="85">
        <v>524.7208333333333</v>
      </c>
      <c r="BP26" s="84">
        <v>1.4390000000000001</v>
      </c>
      <c r="BQ26" s="85">
        <v>674.6400277970813</v>
      </c>
      <c r="BR26" s="84">
        <v>0</v>
      </c>
      <c r="BS26" s="85">
        <v>0</v>
      </c>
      <c r="BT26" s="84">
        <v>8.3849999999999998</v>
      </c>
      <c r="BU26" s="85">
        <v>1463.6649970184853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6.7000000000000004E-2</v>
      </c>
      <c r="E28" s="85">
        <v>4212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1.7000000000000001E-2</v>
      </c>
      <c r="S28" s="85">
        <v>1073.6470588235293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3.6999999999999998E-2</v>
      </c>
      <c r="AA28" s="85">
        <v>609.7297297297298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80.787000000000006</v>
      </c>
      <c r="AI28" s="85">
        <v>138.26130441779</v>
      </c>
      <c r="AJ28" s="84">
        <v>11.545999999999999</v>
      </c>
      <c r="AK28" s="85">
        <v>94.976355447774125</v>
      </c>
      <c r="AL28" s="84">
        <v>15.497999999999999</v>
      </c>
      <c r="AM28" s="85">
        <v>86.254290876242095</v>
      </c>
      <c r="AN28" s="84">
        <v>34.301000000000002</v>
      </c>
      <c r="AO28" s="85">
        <v>159.13845077402991</v>
      </c>
      <c r="AP28" s="84">
        <v>0</v>
      </c>
      <c r="AQ28" s="85">
        <v>0</v>
      </c>
      <c r="AR28" s="84">
        <v>2568.692</v>
      </c>
      <c r="AS28" s="85">
        <v>171.90700013859194</v>
      </c>
      <c r="AT28" s="84">
        <v>0.36499999999999999</v>
      </c>
      <c r="AU28" s="85">
        <v>133.32602739726028</v>
      </c>
      <c r="AV28" s="84">
        <v>12.657</v>
      </c>
      <c r="AW28" s="85">
        <v>462.06320613099467</v>
      </c>
      <c r="AX28" s="84">
        <v>19.687999999999999</v>
      </c>
      <c r="AY28" s="85">
        <v>92.19514425030475</v>
      </c>
      <c r="AZ28" s="84">
        <v>0</v>
      </c>
      <c r="BA28" s="85">
        <v>0</v>
      </c>
      <c r="BB28" s="84">
        <v>2.7E-2</v>
      </c>
      <c r="BC28" s="85">
        <v>496</v>
      </c>
      <c r="BD28" s="84">
        <v>76.834999999999994</v>
      </c>
      <c r="BE28" s="85">
        <v>1065.4760721025573</v>
      </c>
      <c r="BF28" s="84">
        <v>0</v>
      </c>
      <c r="BG28" s="85">
        <v>0</v>
      </c>
      <c r="BH28" s="84">
        <v>5.0000000000000001E-3</v>
      </c>
      <c r="BI28" s="85">
        <v>519</v>
      </c>
      <c r="BJ28" s="84">
        <v>0</v>
      </c>
      <c r="BK28" s="85">
        <v>0</v>
      </c>
      <c r="BL28" s="84">
        <v>12.496</v>
      </c>
      <c r="BM28" s="85">
        <v>393.15044814340587</v>
      </c>
      <c r="BN28" s="84">
        <v>26.431999999999999</v>
      </c>
      <c r="BO28" s="85">
        <v>335.51184170702174</v>
      </c>
      <c r="BP28" s="84">
        <v>15.329000000000001</v>
      </c>
      <c r="BQ28" s="85">
        <v>596.00463174375363</v>
      </c>
      <c r="BR28" s="84">
        <v>0</v>
      </c>
      <c r="BS28" s="85">
        <v>0</v>
      </c>
      <c r="BT28" s="84">
        <v>101.34399999999999</v>
      </c>
      <c r="BU28" s="85">
        <v>1419.6402155036312</v>
      </c>
    </row>
    <row r="29" spans="1:73" ht="12.95" customHeight="1">
      <c r="A29" s="83"/>
      <c r="B29" s="80" t="s">
        <v>64</v>
      </c>
      <c r="C29" s="19">
        <v>18</v>
      </c>
      <c r="D29" s="84">
        <v>49.116999999999997</v>
      </c>
      <c r="E29" s="85">
        <v>6289.6867479691346</v>
      </c>
      <c r="F29" s="84">
        <v>0</v>
      </c>
      <c r="G29" s="85">
        <v>0</v>
      </c>
      <c r="H29" s="84">
        <v>0</v>
      </c>
      <c r="I29" s="85">
        <v>0</v>
      </c>
      <c r="J29" s="84">
        <v>438.61</v>
      </c>
      <c r="K29" s="85">
        <v>317.69675565992566</v>
      </c>
      <c r="L29" s="84">
        <v>0</v>
      </c>
      <c r="M29" s="85">
        <v>0</v>
      </c>
      <c r="N29" s="84">
        <v>65.951999999999998</v>
      </c>
      <c r="O29" s="85">
        <v>2355.5191048034935</v>
      </c>
      <c r="P29" s="84">
        <v>0</v>
      </c>
      <c r="Q29" s="85">
        <v>0</v>
      </c>
      <c r="R29" s="84">
        <v>5.2960000000000003</v>
      </c>
      <c r="S29" s="85">
        <v>1865.7979607250754</v>
      </c>
      <c r="T29" s="84">
        <v>2.4E-2</v>
      </c>
      <c r="U29" s="85">
        <v>399.58333333333337</v>
      </c>
      <c r="V29" s="84">
        <v>7.173</v>
      </c>
      <c r="W29" s="85">
        <v>945.50216088108186</v>
      </c>
      <c r="X29" s="84">
        <v>0</v>
      </c>
      <c r="Y29" s="85">
        <v>0</v>
      </c>
      <c r="Z29" s="84">
        <v>47.088999999999999</v>
      </c>
      <c r="AA29" s="85">
        <v>1142.7500477818598</v>
      </c>
      <c r="AB29" s="84">
        <v>0</v>
      </c>
      <c r="AC29" s="85">
        <v>0</v>
      </c>
      <c r="AD29" s="84">
        <v>0.06</v>
      </c>
      <c r="AE29" s="85">
        <v>54</v>
      </c>
      <c r="AF29" s="84">
        <v>620.83600000000001</v>
      </c>
      <c r="AG29" s="85">
        <v>328.07906757984392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0.31</v>
      </c>
      <c r="AO29" s="85">
        <v>296.16129032258061</v>
      </c>
      <c r="AP29" s="84">
        <v>0</v>
      </c>
      <c r="AQ29" s="85">
        <v>0</v>
      </c>
      <c r="AR29" s="84">
        <v>8.1280000000000001</v>
      </c>
      <c r="AS29" s="85">
        <v>194.12290846456693</v>
      </c>
      <c r="AT29" s="84">
        <v>0</v>
      </c>
      <c r="AU29" s="85">
        <v>0</v>
      </c>
      <c r="AV29" s="84">
        <v>0.05</v>
      </c>
      <c r="AW29" s="85">
        <v>520.04</v>
      </c>
      <c r="AX29" s="84">
        <v>1.2E-2</v>
      </c>
      <c r="AY29" s="85">
        <v>386.91666666666663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0.32700000000000001</v>
      </c>
      <c r="BM29" s="85">
        <v>1249.2324159021407</v>
      </c>
      <c r="BN29" s="84">
        <v>2.8010000000000002</v>
      </c>
      <c r="BO29" s="85">
        <v>1617.6090681899323</v>
      </c>
      <c r="BP29" s="84">
        <v>0.54600000000000004</v>
      </c>
      <c r="BQ29" s="85">
        <v>615.03296703296712</v>
      </c>
      <c r="BR29" s="84">
        <v>0</v>
      </c>
      <c r="BS29" s="85">
        <v>0</v>
      </c>
      <c r="BT29" s="84">
        <v>1.2709999999999999</v>
      </c>
      <c r="BU29" s="85">
        <v>1378.2682926829268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1.3580000000000001</v>
      </c>
      <c r="AO30" s="85">
        <v>47.72017673048601</v>
      </c>
      <c r="AP30" s="84">
        <v>0</v>
      </c>
      <c r="AQ30" s="85">
        <v>0</v>
      </c>
      <c r="AR30" s="84">
        <v>358.89100000000002</v>
      </c>
      <c r="AS30" s="85">
        <v>154.58891139649643</v>
      </c>
      <c r="AT30" s="84">
        <v>21.687999999999999</v>
      </c>
      <c r="AU30" s="85">
        <v>139.13417558096643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1.921</v>
      </c>
      <c r="BO30" s="85">
        <v>392.70171785528373</v>
      </c>
      <c r="BP30" s="84">
        <v>0</v>
      </c>
      <c r="BQ30" s="85">
        <v>0</v>
      </c>
      <c r="BR30" s="84">
        <v>0</v>
      </c>
      <c r="BS30" s="85">
        <v>0</v>
      </c>
      <c r="BT30" s="84">
        <v>0.53300000000000003</v>
      </c>
      <c r="BU30" s="85">
        <v>582.2120075046904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3</v>
      </c>
      <c r="AO31" s="85">
        <v>100</v>
      </c>
      <c r="AP31" s="84">
        <v>0</v>
      </c>
      <c r="AQ31" s="85">
        <v>0</v>
      </c>
      <c r="AR31" s="84">
        <v>114</v>
      </c>
      <c r="AS31" s="85">
        <v>140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176.63300000000001</v>
      </c>
      <c r="AS32" s="85">
        <v>133.8899979052612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0.82099999999999995</v>
      </c>
      <c r="BU32" s="85">
        <v>1786.5249695493301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7.3529999999999998</v>
      </c>
      <c r="E34" s="85">
        <v>5898.749626002992</v>
      </c>
      <c r="F34" s="84">
        <v>0</v>
      </c>
      <c r="G34" s="85">
        <v>0</v>
      </c>
      <c r="H34" s="84">
        <v>0</v>
      </c>
      <c r="I34" s="85">
        <v>0</v>
      </c>
      <c r="J34" s="84">
        <v>512.98500000000001</v>
      </c>
      <c r="K34" s="85">
        <v>329.48126943282944</v>
      </c>
      <c r="L34" s="84">
        <v>0</v>
      </c>
      <c r="M34" s="85">
        <v>0</v>
      </c>
      <c r="N34" s="84">
        <v>50.808999999999997</v>
      </c>
      <c r="O34" s="85">
        <v>2240.6815721624121</v>
      </c>
      <c r="P34" s="84">
        <v>0</v>
      </c>
      <c r="Q34" s="85">
        <v>0</v>
      </c>
      <c r="R34" s="84">
        <v>7.5209999999999999</v>
      </c>
      <c r="S34" s="85">
        <v>2051.8045472676504</v>
      </c>
      <c r="T34" s="84">
        <v>0</v>
      </c>
      <c r="U34" s="85">
        <v>0</v>
      </c>
      <c r="V34" s="84">
        <v>14.435</v>
      </c>
      <c r="W34" s="85">
        <v>1001.3881537928646</v>
      </c>
      <c r="X34" s="84">
        <v>0</v>
      </c>
      <c r="Y34" s="85">
        <v>0</v>
      </c>
      <c r="Z34" s="84">
        <v>64.177000000000007</v>
      </c>
      <c r="AA34" s="85">
        <v>1136.6508094800317</v>
      </c>
      <c r="AB34" s="84">
        <v>0</v>
      </c>
      <c r="AC34" s="85">
        <v>0</v>
      </c>
      <c r="AD34" s="84">
        <v>0.107</v>
      </c>
      <c r="AE34" s="85">
        <v>550.76635514018687</v>
      </c>
      <c r="AF34" s="84">
        <v>0</v>
      </c>
      <c r="AG34" s="85">
        <v>0</v>
      </c>
      <c r="AH34" s="84">
        <v>0</v>
      </c>
      <c r="AI34" s="85">
        <v>0</v>
      </c>
      <c r="AJ34" s="84">
        <v>57.831000000000003</v>
      </c>
      <c r="AK34" s="85">
        <v>145.29772959139561</v>
      </c>
      <c r="AL34" s="84">
        <v>0</v>
      </c>
      <c r="AM34" s="85">
        <v>0</v>
      </c>
      <c r="AN34" s="84">
        <v>169.57</v>
      </c>
      <c r="AO34" s="85">
        <v>160.75541664209473</v>
      </c>
      <c r="AP34" s="84">
        <v>0</v>
      </c>
      <c r="AQ34" s="85">
        <v>0</v>
      </c>
      <c r="AR34" s="84">
        <v>6675.7619999999997</v>
      </c>
      <c r="AS34" s="85">
        <v>158.57564065345647</v>
      </c>
      <c r="AT34" s="84">
        <v>0</v>
      </c>
      <c r="AU34" s="85">
        <v>0</v>
      </c>
      <c r="AV34" s="84">
        <v>4.1000000000000002E-2</v>
      </c>
      <c r="AW34" s="85">
        <v>324.51219512195121</v>
      </c>
      <c r="AX34" s="84">
        <v>1.0999999999999999E-2</v>
      </c>
      <c r="AY34" s="85">
        <v>129.54545454545453</v>
      </c>
      <c r="AZ34" s="84">
        <v>0</v>
      </c>
      <c r="BA34" s="85">
        <v>0</v>
      </c>
      <c r="BB34" s="84">
        <v>0</v>
      </c>
      <c r="BC34" s="85">
        <v>0</v>
      </c>
      <c r="BD34" s="84">
        <v>5.6</v>
      </c>
      <c r="BE34" s="85">
        <v>806.76678571428567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130.98099999999999</v>
      </c>
      <c r="BM34" s="85">
        <v>448.23250700483277</v>
      </c>
      <c r="BN34" s="84">
        <v>6.7590000000000003</v>
      </c>
      <c r="BO34" s="85">
        <v>1145.3854120432015</v>
      </c>
      <c r="BP34" s="84">
        <v>7.9080000000000004</v>
      </c>
      <c r="BQ34" s="85">
        <v>1042.0853566009105</v>
      </c>
      <c r="BR34" s="84">
        <v>2E-3</v>
      </c>
      <c r="BS34" s="85">
        <v>1517.5</v>
      </c>
      <c r="BT34" s="84">
        <v>4.4370000000000003</v>
      </c>
      <c r="BU34" s="85">
        <v>585.9303583502367</v>
      </c>
    </row>
    <row r="35" spans="1:73" ht="12.95" customHeight="1">
      <c r="A35" s="83"/>
      <c r="B35" s="80" t="s">
        <v>69</v>
      </c>
      <c r="C35" s="19">
        <v>23</v>
      </c>
      <c r="D35" s="84">
        <v>0.40500000000000003</v>
      </c>
      <c r="E35" s="85">
        <v>2688.1456790123457</v>
      </c>
      <c r="F35" s="84">
        <v>0</v>
      </c>
      <c r="G35" s="85">
        <v>0</v>
      </c>
      <c r="H35" s="84">
        <v>0</v>
      </c>
      <c r="I35" s="85">
        <v>0</v>
      </c>
      <c r="J35" s="84">
        <v>57.375</v>
      </c>
      <c r="K35" s="85">
        <v>413.39356862745097</v>
      </c>
      <c r="L35" s="84">
        <v>0</v>
      </c>
      <c r="M35" s="85">
        <v>0</v>
      </c>
      <c r="N35" s="84">
        <v>6.3220000000000001</v>
      </c>
      <c r="O35" s="85">
        <v>2665.714805441316</v>
      </c>
      <c r="P35" s="84">
        <v>0</v>
      </c>
      <c r="Q35" s="85">
        <v>0</v>
      </c>
      <c r="R35" s="84">
        <v>11.692</v>
      </c>
      <c r="S35" s="85">
        <v>2341.0217242559015</v>
      </c>
      <c r="T35" s="84">
        <v>0</v>
      </c>
      <c r="U35" s="85">
        <v>0</v>
      </c>
      <c r="V35" s="84">
        <v>3.4660000000000002</v>
      </c>
      <c r="W35" s="85">
        <v>1273.4769186381995</v>
      </c>
      <c r="X35" s="84">
        <v>0</v>
      </c>
      <c r="Y35" s="85">
        <v>0</v>
      </c>
      <c r="Z35" s="84">
        <v>4.0330000000000004</v>
      </c>
      <c r="AA35" s="85">
        <v>1047.2548970989337</v>
      </c>
      <c r="AB35" s="84">
        <v>0</v>
      </c>
      <c r="AC35" s="85">
        <v>0</v>
      </c>
      <c r="AD35" s="84">
        <v>5.4640000000000004</v>
      </c>
      <c r="AE35" s="85">
        <v>462.06808199121519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0.13500000000000001</v>
      </c>
      <c r="AO35" s="85">
        <v>563.71111111111111</v>
      </c>
      <c r="AP35" s="84">
        <v>0</v>
      </c>
      <c r="AQ35" s="85">
        <v>0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5.3999999999999999E-2</v>
      </c>
      <c r="BE35" s="85">
        <v>1560.3148148148148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</v>
      </c>
      <c r="BM35" s="85">
        <v>0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128.75700000000001</v>
      </c>
      <c r="I36" s="85">
        <v>1485.0288450336682</v>
      </c>
      <c r="J36" s="84">
        <v>0</v>
      </c>
      <c r="K36" s="85">
        <v>0</v>
      </c>
      <c r="L36" s="84">
        <v>17.042999999999999</v>
      </c>
      <c r="M36" s="85">
        <v>451.20553893093938</v>
      </c>
      <c r="N36" s="84">
        <v>0</v>
      </c>
      <c r="O36" s="85">
        <v>0</v>
      </c>
      <c r="P36" s="84">
        <v>528.02300000000002</v>
      </c>
      <c r="Q36" s="85">
        <v>996.52481994155562</v>
      </c>
      <c r="R36" s="84">
        <v>0</v>
      </c>
      <c r="S36" s="85">
        <v>0</v>
      </c>
      <c r="T36" s="84">
        <v>70.116</v>
      </c>
      <c r="U36" s="85">
        <v>705.2109076387701</v>
      </c>
      <c r="V36" s="84">
        <v>0</v>
      </c>
      <c r="W36" s="85">
        <v>0</v>
      </c>
      <c r="X36" s="84">
        <v>0.64800000000000002</v>
      </c>
      <c r="Y36" s="85">
        <v>783.66975308641975</v>
      </c>
      <c r="Z36" s="84">
        <v>0</v>
      </c>
      <c r="AA36" s="85">
        <v>0</v>
      </c>
      <c r="AB36" s="84">
        <v>3.101</v>
      </c>
      <c r="AC36" s="85">
        <v>654.50209609803289</v>
      </c>
      <c r="AD36" s="84">
        <v>0.03</v>
      </c>
      <c r="AE36" s="85">
        <v>1639.6</v>
      </c>
      <c r="AF36" s="84">
        <v>0.251</v>
      </c>
      <c r="AG36" s="85">
        <v>162.92430278884461</v>
      </c>
      <c r="AH36" s="84">
        <v>0</v>
      </c>
      <c r="AI36" s="85">
        <v>0</v>
      </c>
      <c r="AJ36" s="84">
        <v>0</v>
      </c>
      <c r="AK36" s="85">
        <v>0</v>
      </c>
      <c r="AL36" s="84">
        <v>0</v>
      </c>
      <c r="AM36" s="85">
        <v>0</v>
      </c>
      <c r="AN36" s="84">
        <v>1.6240000000000001</v>
      </c>
      <c r="AO36" s="85">
        <v>391.64593596059115</v>
      </c>
      <c r="AP36" s="84">
        <v>0</v>
      </c>
      <c r="AQ36" s="85">
        <v>0</v>
      </c>
      <c r="AR36" s="84">
        <v>4.5259999999999998</v>
      </c>
      <c r="AS36" s="85">
        <v>145.63477684489615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7.0000000000000001E-3</v>
      </c>
      <c r="BE36" s="85">
        <v>2489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3.0680000000000001</v>
      </c>
      <c r="BM36" s="85">
        <v>1004.6685136897001</v>
      </c>
      <c r="BN36" s="84">
        <v>3.7999999999999999E-2</v>
      </c>
      <c r="BO36" s="85">
        <v>1082.8157894736842</v>
      </c>
      <c r="BP36" s="84">
        <v>0.17499999999999999</v>
      </c>
      <c r="BQ36" s="85">
        <v>1321.5085714285715</v>
      </c>
      <c r="BR36" s="84">
        <v>0</v>
      </c>
      <c r="BS36" s="85">
        <v>0</v>
      </c>
      <c r="BT36" s="84">
        <v>6.0999999999999999E-2</v>
      </c>
      <c r="BU36" s="85">
        <v>3834.1967213114754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0</v>
      </c>
      <c r="AM37" s="85">
        <v>0</v>
      </c>
      <c r="AN37" s="84">
        <v>10.816000000000001</v>
      </c>
      <c r="AO37" s="85">
        <v>697.18038091715971</v>
      </c>
      <c r="AP37" s="84">
        <v>8.0000000000000002E-3</v>
      </c>
      <c r="AQ37" s="85">
        <v>459</v>
      </c>
      <c r="AR37" s="84">
        <v>27.736999999999998</v>
      </c>
      <c r="AS37" s="85">
        <v>324.06096549735008</v>
      </c>
      <c r="AT37" s="84">
        <v>0</v>
      </c>
      <c r="AU37" s="85">
        <v>0</v>
      </c>
      <c r="AV37" s="84">
        <v>2.2589999999999999</v>
      </c>
      <c r="AW37" s="85">
        <v>738.27003098716239</v>
      </c>
      <c r="AX37" s="84">
        <v>0.04</v>
      </c>
      <c r="AY37" s="85">
        <v>170.625</v>
      </c>
      <c r="AZ37" s="84">
        <v>0</v>
      </c>
      <c r="BA37" s="85">
        <v>0</v>
      </c>
      <c r="BB37" s="84">
        <v>0.30399999999999999</v>
      </c>
      <c r="BC37" s="85">
        <v>235.53947368421052</v>
      </c>
      <c r="BD37" s="84">
        <v>4.6349999999999998</v>
      </c>
      <c r="BE37" s="85">
        <v>727.06019417475727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13.19</v>
      </c>
      <c r="BM37" s="85">
        <v>820.30697498104632</v>
      </c>
      <c r="BN37" s="84">
        <v>3.3180000000000001</v>
      </c>
      <c r="BO37" s="85">
        <v>536.70524412296561</v>
      </c>
      <c r="BP37" s="84">
        <v>1.843</v>
      </c>
      <c r="BQ37" s="85">
        <v>1217.9386869234943</v>
      </c>
      <c r="BR37" s="84">
        <v>13.773</v>
      </c>
      <c r="BS37" s="85">
        <v>2312.5878893487256</v>
      </c>
      <c r="BT37" s="84">
        <v>2.6389999999999998</v>
      </c>
      <c r="BU37" s="85">
        <v>1908.7589996210686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0.4</v>
      </c>
      <c r="BE38" s="85">
        <v>1033</v>
      </c>
      <c r="BF38" s="84">
        <v>107.928</v>
      </c>
      <c r="BG38" s="85">
        <v>1893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4.5999999999999999E-2</v>
      </c>
      <c r="K40" s="85">
        <v>427.30434782608694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3.9380000000000002</v>
      </c>
      <c r="S40" s="85">
        <v>2001.1607414931436</v>
      </c>
      <c r="T40" s="84">
        <v>0</v>
      </c>
      <c r="U40" s="85">
        <v>0</v>
      </c>
      <c r="V40" s="84">
        <v>0</v>
      </c>
      <c r="W40" s="85">
        <v>0</v>
      </c>
      <c r="X40" s="84">
        <v>0</v>
      </c>
      <c r="Y40" s="85">
        <v>0</v>
      </c>
      <c r="Z40" s="84">
        <v>0.93700000000000006</v>
      </c>
      <c r="AA40" s="85">
        <v>1019.3265741728922</v>
      </c>
      <c r="AB40" s="84">
        <v>0</v>
      </c>
      <c r="AC40" s="85">
        <v>0</v>
      </c>
      <c r="AD40" s="84">
        <v>3.0000000000000001E-3</v>
      </c>
      <c r="AE40" s="85">
        <v>864</v>
      </c>
      <c r="AF40" s="84">
        <v>0</v>
      </c>
      <c r="AG40" s="85">
        <v>0</v>
      </c>
      <c r="AH40" s="84">
        <v>8.1000000000000003E-2</v>
      </c>
      <c r="AI40" s="85">
        <v>98.666666666666657</v>
      </c>
      <c r="AJ40" s="84">
        <v>16.628</v>
      </c>
      <c r="AK40" s="85">
        <v>70.803764734183304</v>
      </c>
      <c r="AL40" s="84">
        <v>0</v>
      </c>
      <c r="AM40" s="85">
        <v>0</v>
      </c>
      <c r="AN40" s="84">
        <v>28.968</v>
      </c>
      <c r="AO40" s="85">
        <v>311.65140845070425</v>
      </c>
      <c r="AP40" s="84">
        <v>5.3620000000000001</v>
      </c>
      <c r="AQ40" s="85">
        <v>123.78869824692278</v>
      </c>
      <c r="AR40" s="84">
        <v>117.65600000000001</v>
      </c>
      <c r="AS40" s="85">
        <v>139.02661147752769</v>
      </c>
      <c r="AT40" s="84">
        <v>0</v>
      </c>
      <c r="AU40" s="85">
        <v>0</v>
      </c>
      <c r="AV40" s="84">
        <v>0.27900000000000003</v>
      </c>
      <c r="AW40" s="85">
        <v>749.67025089605738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2.9009999999999998</v>
      </c>
      <c r="BM40" s="85">
        <v>1046.4129610479145</v>
      </c>
      <c r="BN40" s="84">
        <v>0</v>
      </c>
      <c r="BO40" s="85">
        <v>0</v>
      </c>
      <c r="BP40" s="84">
        <v>4.3099999999999996</v>
      </c>
      <c r="BQ40" s="85">
        <v>1320.9642691415313</v>
      </c>
      <c r="BR40" s="84">
        <v>0</v>
      </c>
      <c r="BS40" s="85">
        <v>0</v>
      </c>
      <c r="BT40" s="84">
        <v>0.23499999999999999</v>
      </c>
      <c r="BU40" s="85">
        <v>1095.1872340425532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356</v>
      </c>
      <c r="I41" s="85">
        <v>1573</v>
      </c>
      <c r="J41" s="84">
        <v>0</v>
      </c>
      <c r="K41" s="85">
        <v>0</v>
      </c>
      <c r="L41" s="84">
        <v>135</v>
      </c>
      <c r="M41" s="85">
        <v>444</v>
      </c>
      <c r="N41" s="84">
        <v>0</v>
      </c>
      <c r="O41" s="85">
        <v>0</v>
      </c>
      <c r="P41" s="84">
        <v>46</v>
      </c>
      <c r="Q41" s="85">
        <v>929</v>
      </c>
      <c r="R41" s="84">
        <v>0</v>
      </c>
      <c r="S41" s="85">
        <v>0</v>
      </c>
      <c r="T41" s="84">
        <v>86</v>
      </c>
      <c r="U41" s="85">
        <v>749</v>
      </c>
      <c r="V41" s="84">
        <v>0</v>
      </c>
      <c r="W41" s="85">
        <v>0</v>
      </c>
      <c r="X41" s="84">
        <v>2</v>
      </c>
      <c r="Y41" s="85">
        <v>784</v>
      </c>
      <c r="Z41" s="84">
        <v>0</v>
      </c>
      <c r="AA41" s="85">
        <v>0</v>
      </c>
      <c r="AB41" s="84">
        <v>8</v>
      </c>
      <c r="AC41" s="85">
        <v>655</v>
      </c>
      <c r="AD41" s="84">
        <v>0</v>
      </c>
      <c r="AE41" s="85">
        <v>0</v>
      </c>
      <c r="AF41" s="84">
        <v>1</v>
      </c>
      <c r="AG41" s="85">
        <v>419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331.01499999999999</v>
      </c>
      <c r="I42" s="85">
        <v>1606.9277102246122</v>
      </c>
      <c r="J42" s="84">
        <v>1.4E-2</v>
      </c>
      <c r="K42" s="85">
        <v>551.57142857142856</v>
      </c>
      <c r="L42" s="84">
        <v>159.81800000000001</v>
      </c>
      <c r="M42" s="85">
        <v>443.00923550538738</v>
      </c>
      <c r="N42" s="84">
        <v>0</v>
      </c>
      <c r="O42" s="85">
        <v>0</v>
      </c>
      <c r="P42" s="84">
        <v>307.15800000000002</v>
      </c>
      <c r="Q42" s="85">
        <v>810.68566666015545</v>
      </c>
      <c r="R42" s="84">
        <v>0</v>
      </c>
      <c r="S42" s="85">
        <v>0</v>
      </c>
      <c r="T42" s="84">
        <v>1914.9590000000001</v>
      </c>
      <c r="U42" s="85">
        <v>494.08677627040584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5608.991</v>
      </c>
      <c r="AG42" s="85">
        <v>288.74676140503698</v>
      </c>
      <c r="AH42" s="84">
        <v>3.0000000000000001E-3</v>
      </c>
      <c r="AI42" s="85">
        <v>1170</v>
      </c>
      <c r="AJ42" s="84">
        <v>0.52</v>
      </c>
      <c r="AK42" s="85">
        <v>86.4</v>
      </c>
      <c r="AL42" s="84">
        <v>0</v>
      </c>
      <c r="AM42" s="85">
        <v>0</v>
      </c>
      <c r="AN42" s="84">
        <v>13.502000000000001</v>
      </c>
      <c r="AO42" s="85">
        <v>599.12316693823141</v>
      </c>
      <c r="AP42" s="84">
        <v>0.27200000000000002</v>
      </c>
      <c r="AQ42" s="85">
        <v>142.60294117647058</v>
      </c>
      <c r="AR42" s="84">
        <v>100.633</v>
      </c>
      <c r="AS42" s="85">
        <v>207.5636222710244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0.01</v>
      </c>
      <c r="BM42" s="85">
        <v>1176.0999999999999</v>
      </c>
      <c r="BN42" s="84">
        <v>0</v>
      </c>
      <c r="BO42" s="85">
        <v>0</v>
      </c>
      <c r="BP42" s="84">
        <v>2.8460000000000001</v>
      </c>
      <c r="BQ42" s="85">
        <v>1741.378074490513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7.1999999999999995E-2</v>
      </c>
      <c r="E43" s="85">
        <v>2072.4722222222222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0.02</v>
      </c>
      <c r="AA43" s="85">
        <v>273.55</v>
      </c>
      <c r="AB43" s="84">
        <v>0</v>
      </c>
      <c r="AC43" s="85">
        <v>0</v>
      </c>
      <c r="AD43" s="84">
        <v>8.0000000000000002E-3</v>
      </c>
      <c r="AE43" s="85">
        <v>726.25</v>
      </c>
      <c r="AF43" s="84">
        <v>0</v>
      </c>
      <c r="AG43" s="85">
        <v>0</v>
      </c>
      <c r="AH43" s="84">
        <v>9.5000000000000001E-2</v>
      </c>
      <c r="AI43" s="85">
        <v>186.13684210526316</v>
      </c>
      <c r="AJ43" s="84">
        <v>30.652000000000001</v>
      </c>
      <c r="AK43" s="85">
        <v>115.07213232415504</v>
      </c>
      <c r="AL43" s="84">
        <v>21.742999999999999</v>
      </c>
      <c r="AM43" s="85">
        <v>103.85195235248125</v>
      </c>
      <c r="AN43" s="84">
        <v>31.484999999999999</v>
      </c>
      <c r="AO43" s="85">
        <v>258.12710814673653</v>
      </c>
      <c r="AP43" s="84">
        <v>94.254000000000005</v>
      </c>
      <c r="AQ43" s="85">
        <v>111.56435801133108</v>
      </c>
      <c r="AR43" s="84">
        <v>102.047</v>
      </c>
      <c r="AS43" s="85">
        <v>148.45949415465424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0.5</v>
      </c>
      <c r="BE43" s="85">
        <v>1015.236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3.7389999999999999</v>
      </c>
      <c r="BM43" s="85">
        <v>920.74003744316667</v>
      </c>
      <c r="BN43" s="84">
        <v>0</v>
      </c>
      <c r="BO43" s="85">
        <v>0</v>
      </c>
      <c r="BP43" s="84">
        <v>0.35599999999999998</v>
      </c>
      <c r="BQ43" s="85">
        <v>1115.7134831460673</v>
      </c>
      <c r="BR43" s="84">
        <v>0</v>
      </c>
      <c r="BS43" s="85">
        <v>0</v>
      </c>
      <c r="BT43" s="84">
        <v>0</v>
      </c>
      <c r="BU43" s="85">
        <v>0</v>
      </c>
    </row>
    <row r="44" spans="1:73" ht="12.95" customHeight="1">
      <c r="A44" s="83"/>
      <c r="B44" s="87" t="s">
        <v>77</v>
      </c>
      <c r="C44" s="19">
        <v>31</v>
      </c>
      <c r="D44" s="84">
        <v>0.19800000000000001</v>
      </c>
      <c r="E44" s="85">
        <v>2970.6414141414143</v>
      </c>
      <c r="F44" s="84">
        <v>0</v>
      </c>
      <c r="G44" s="85">
        <v>0</v>
      </c>
      <c r="H44" s="84">
        <v>0</v>
      </c>
      <c r="I44" s="85">
        <v>0</v>
      </c>
      <c r="J44" s="84">
        <v>705.97400000000005</v>
      </c>
      <c r="K44" s="85">
        <v>446.04766464487363</v>
      </c>
      <c r="L44" s="84">
        <v>0</v>
      </c>
      <c r="M44" s="85">
        <v>0</v>
      </c>
      <c r="N44" s="84">
        <v>103.648</v>
      </c>
      <c r="O44" s="85">
        <v>2137.2715537202839</v>
      </c>
      <c r="P44" s="84">
        <v>0</v>
      </c>
      <c r="Q44" s="85">
        <v>0</v>
      </c>
      <c r="R44" s="84">
        <v>85.052000000000007</v>
      </c>
      <c r="S44" s="85">
        <v>1844.0808564172505</v>
      </c>
      <c r="T44" s="84">
        <v>0</v>
      </c>
      <c r="U44" s="85">
        <v>0</v>
      </c>
      <c r="V44" s="84">
        <v>9.3930000000000007</v>
      </c>
      <c r="W44" s="85">
        <v>759.41648035771323</v>
      </c>
      <c r="X44" s="84">
        <v>0</v>
      </c>
      <c r="Y44" s="85">
        <v>0</v>
      </c>
      <c r="Z44" s="84">
        <v>21.74</v>
      </c>
      <c r="AA44" s="85">
        <v>804.13569457221718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1.4E-2</v>
      </c>
      <c r="AO44" s="85">
        <v>326.35714285714283</v>
      </c>
      <c r="AP44" s="84">
        <v>0</v>
      </c>
      <c r="AQ44" s="85">
        <v>0</v>
      </c>
      <c r="AR44" s="84">
        <v>1E-3</v>
      </c>
      <c r="AS44" s="85">
        <v>323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3.0000000000000001E-3</v>
      </c>
      <c r="BM44" s="85">
        <v>1174.3333333333333</v>
      </c>
      <c r="BN44" s="84">
        <v>0</v>
      </c>
      <c r="BO44" s="85">
        <v>0</v>
      </c>
      <c r="BP44" s="84">
        <v>1.2999999999999999E-2</v>
      </c>
      <c r="BQ44" s="85">
        <v>985.46153846153845</v>
      </c>
      <c r="BR44" s="84">
        <v>0</v>
      </c>
      <c r="BS44" s="85">
        <v>0</v>
      </c>
      <c r="BT44" s="84">
        <v>3.0000000000000001E-3</v>
      </c>
      <c r="BU44" s="85">
        <v>947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9.6000000000000002E-2</v>
      </c>
      <c r="E46" s="85">
        <v>1779.8229166666667</v>
      </c>
      <c r="F46" s="84">
        <v>0</v>
      </c>
      <c r="G46" s="85">
        <v>0</v>
      </c>
      <c r="H46" s="84">
        <v>0</v>
      </c>
      <c r="I46" s="85">
        <v>0</v>
      </c>
      <c r="J46" s="84">
        <v>7.2060000000000004</v>
      </c>
      <c r="K46" s="85">
        <v>456.48126561199001</v>
      </c>
      <c r="L46" s="84">
        <v>0</v>
      </c>
      <c r="M46" s="85">
        <v>0</v>
      </c>
      <c r="N46" s="84">
        <v>9.7000000000000003E-2</v>
      </c>
      <c r="O46" s="85">
        <v>2022.6082474226805</v>
      </c>
      <c r="P46" s="84">
        <v>0</v>
      </c>
      <c r="Q46" s="85">
        <v>0</v>
      </c>
      <c r="R46" s="84">
        <v>7.0279999999999996</v>
      </c>
      <c r="S46" s="85">
        <v>1625.6622083096186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2.3839999999999999</v>
      </c>
      <c r="AE46" s="85">
        <v>881.02474832214762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2.5680000000000001</v>
      </c>
      <c r="AO46" s="85">
        <v>202.60942367601245</v>
      </c>
      <c r="AP46" s="84">
        <v>0.78200000000000003</v>
      </c>
      <c r="AQ46" s="85">
        <v>83.473145780051155</v>
      </c>
      <c r="AR46" s="84">
        <v>0.10199999999999999</v>
      </c>
      <c r="AS46" s="85">
        <v>508.12745098039215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0.89600000000000002</v>
      </c>
      <c r="BM46" s="85">
        <v>1023.4921875</v>
      </c>
      <c r="BN46" s="84">
        <v>0</v>
      </c>
      <c r="BO46" s="85">
        <v>0</v>
      </c>
      <c r="BP46" s="84">
        <v>2.8000000000000001E-2</v>
      </c>
      <c r="BQ46" s="85">
        <v>1290.3928571428571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0.5</v>
      </c>
      <c r="AE47" s="85">
        <v>1350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726</v>
      </c>
      <c r="AO47" s="85">
        <v>181</v>
      </c>
      <c r="AP47" s="84">
        <v>0</v>
      </c>
      <c r="AQ47" s="85">
        <v>0</v>
      </c>
      <c r="AR47" s="84">
        <v>1983</v>
      </c>
      <c r="AS47" s="85">
        <v>226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1</v>
      </c>
      <c r="BE47" s="85">
        <v>810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815</v>
      </c>
      <c r="BM47" s="85">
        <v>264.01104294478523</v>
      </c>
      <c r="BN47" s="84">
        <v>0</v>
      </c>
      <c r="BO47" s="85">
        <v>0</v>
      </c>
      <c r="BP47" s="84">
        <v>27.7</v>
      </c>
      <c r="BQ47" s="85">
        <v>586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</v>
      </c>
      <c r="AI48" s="85">
        <v>0</v>
      </c>
      <c r="AJ48" s="84">
        <v>0.435</v>
      </c>
      <c r="AK48" s="85">
        <v>226.8</v>
      </c>
      <c r="AL48" s="84">
        <v>0</v>
      </c>
      <c r="AM48" s="85">
        <v>0</v>
      </c>
      <c r="AN48" s="84">
        <v>144.762</v>
      </c>
      <c r="AO48" s="85">
        <v>307.9589602243683</v>
      </c>
      <c r="AP48" s="84">
        <v>0</v>
      </c>
      <c r="AQ48" s="85">
        <v>0</v>
      </c>
      <c r="AR48" s="84">
        <v>297.459</v>
      </c>
      <c r="AS48" s="85">
        <v>212.31053019071535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0.81499999999999995</v>
      </c>
      <c r="BE48" s="85">
        <v>962.85644171779143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57.162999999999997</v>
      </c>
      <c r="BM48" s="85">
        <v>423.53751552577717</v>
      </c>
      <c r="BN48" s="84">
        <v>34.807000000000002</v>
      </c>
      <c r="BO48" s="85">
        <v>850.75743384951306</v>
      </c>
      <c r="BP48" s="84">
        <v>19.524000000000001</v>
      </c>
      <c r="BQ48" s="85">
        <v>1388.7127125589018</v>
      </c>
      <c r="BR48" s="84">
        <v>0</v>
      </c>
      <c r="BS48" s="85">
        <v>0</v>
      </c>
      <c r="BT48" s="84">
        <v>1.222</v>
      </c>
      <c r="BU48" s="85">
        <v>907.58019639934537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3.3119999999999998</v>
      </c>
      <c r="AI49" s="85">
        <v>419.38043478260869</v>
      </c>
      <c r="AJ49" s="84">
        <v>1.87</v>
      </c>
      <c r="AK49" s="85">
        <v>324.92406417112301</v>
      </c>
      <c r="AL49" s="84">
        <v>0</v>
      </c>
      <c r="AM49" s="85">
        <v>0</v>
      </c>
      <c r="AN49" s="84">
        <v>21.693000000000001</v>
      </c>
      <c r="AO49" s="85">
        <v>552.12280459134274</v>
      </c>
      <c r="AP49" s="84">
        <v>0</v>
      </c>
      <c r="AQ49" s="85">
        <v>0</v>
      </c>
      <c r="AR49" s="84">
        <v>6.266</v>
      </c>
      <c r="AS49" s="85">
        <v>598.85189913820625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2.1389999999999998</v>
      </c>
      <c r="BE49" s="85">
        <v>698.69284712482465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0.46</v>
      </c>
      <c r="AE50" s="85">
        <v>563</v>
      </c>
      <c r="AF50" s="84">
        <v>0</v>
      </c>
      <c r="AG50" s="85">
        <v>0</v>
      </c>
      <c r="AH50" s="84">
        <v>0</v>
      </c>
      <c r="AI50" s="85">
        <v>0</v>
      </c>
      <c r="AJ50" s="84">
        <v>0</v>
      </c>
      <c r="AK50" s="85">
        <v>0</v>
      </c>
      <c r="AL50" s="84">
        <v>0.1</v>
      </c>
      <c r="AM50" s="85">
        <v>435.56</v>
      </c>
      <c r="AN50" s="84">
        <v>6.2770000000000001</v>
      </c>
      <c r="AO50" s="85">
        <v>584.7165843555839</v>
      </c>
      <c r="AP50" s="84">
        <v>2.2930000000000001</v>
      </c>
      <c r="AQ50" s="85">
        <v>118.45442651548191</v>
      </c>
      <c r="AR50" s="84">
        <v>11.09</v>
      </c>
      <c r="AS50" s="85">
        <v>414.89116321009919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20.93</v>
      </c>
      <c r="BE50" s="85">
        <v>387.55437171524125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133.69399999999999</v>
      </c>
      <c r="BM50" s="85">
        <v>374.32032851137672</v>
      </c>
      <c r="BN50" s="84">
        <v>1.7130000000000001</v>
      </c>
      <c r="BO50" s="85">
        <v>747.05487448920019</v>
      </c>
      <c r="BP50" s="84">
        <v>24.786000000000001</v>
      </c>
      <c r="BQ50" s="85">
        <v>865.00213830388122</v>
      </c>
      <c r="BR50" s="84">
        <v>0</v>
      </c>
      <c r="BS50" s="85">
        <v>0</v>
      </c>
      <c r="BT50" s="84">
        <v>0.91200000000000003</v>
      </c>
      <c r="BU50" s="85">
        <v>1905.2324561403509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0.39</v>
      </c>
      <c r="E52" s="85">
        <v>1523.8974358974358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2.5230000000000001</v>
      </c>
      <c r="S52" s="85">
        <v>595.06222750693621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48.259</v>
      </c>
      <c r="AE52" s="85">
        <v>914.9544333699414</v>
      </c>
      <c r="AF52" s="84">
        <v>0</v>
      </c>
      <c r="AG52" s="85">
        <v>0</v>
      </c>
      <c r="AH52" s="84">
        <v>0</v>
      </c>
      <c r="AI52" s="85">
        <v>0</v>
      </c>
      <c r="AJ52" s="84">
        <v>0</v>
      </c>
      <c r="AK52" s="85">
        <v>0</v>
      </c>
      <c r="AL52" s="84">
        <v>13.96</v>
      </c>
      <c r="AM52" s="85">
        <v>180.5986389684814</v>
      </c>
      <c r="AN52" s="84">
        <v>0.44600000000000001</v>
      </c>
      <c r="AO52" s="85">
        <v>483.21300448430492</v>
      </c>
      <c r="AP52" s="84">
        <v>359.37200000000001</v>
      </c>
      <c r="AQ52" s="85">
        <v>100.36641975446055</v>
      </c>
      <c r="AR52" s="84">
        <v>2.5680000000000001</v>
      </c>
      <c r="AS52" s="85">
        <v>121.13200934579439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2.1000000000000001E-2</v>
      </c>
      <c r="BE52" s="85">
        <v>611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8.7059999999999995</v>
      </c>
      <c r="BM52" s="85">
        <v>496.12129565816679</v>
      </c>
      <c r="BN52" s="84">
        <v>3.0000000000000001E-3</v>
      </c>
      <c r="BO52" s="85">
        <v>674.66666666666674</v>
      </c>
      <c r="BP52" s="84">
        <v>0.90400000000000003</v>
      </c>
      <c r="BQ52" s="85">
        <v>682.76769911504425</v>
      </c>
      <c r="BR52" s="84">
        <v>0</v>
      </c>
      <c r="BS52" s="85">
        <v>0</v>
      </c>
      <c r="BT52" s="84">
        <v>3.5000000000000003E-2</v>
      </c>
      <c r="BU52" s="85">
        <v>1957.7428571428572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37.277000000000001</v>
      </c>
      <c r="AE53" s="85">
        <v>260.75464763795367</v>
      </c>
      <c r="AF53" s="84">
        <v>0</v>
      </c>
      <c r="AG53" s="85">
        <v>0</v>
      </c>
      <c r="AH53" s="84">
        <v>0</v>
      </c>
      <c r="AI53" s="85">
        <v>0</v>
      </c>
      <c r="AJ53" s="84">
        <v>1.863</v>
      </c>
      <c r="AK53" s="85">
        <v>148.98550724637681</v>
      </c>
      <c r="AL53" s="84">
        <v>0</v>
      </c>
      <c r="AM53" s="85">
        <v>0</v>
      </c>
      <c r="AN53" s="84">
        <v>75.206000000000003</v>
      </c>
      <c r="AO53" s="85">
        <v>272.03058266627659</v>
      </c>
      <c r="AP53" s="84">
        <v>3.5999999999999997E-2</v>
      </c>
      <c r="AQ53" s="85">
        <v>273</v>
      </c>
      <c r="AR53" s="84">
        <v>1642.6079999999999</v>
      </c>
      <c r="AS53" s="85">
        <v>170.74952879810641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1.748</v>
      </c>
      <c r="BE53" s="85">
        <v>756.18535469107553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41.695999999999998</v>
      </c>
      <c r="BM53" s="85">
        <v>604.08780218726019</v>
      </c>
      <c r="BN53" s="84">
        <v>0.72199999999999998</v>
      </c>
      <c r="BO53" s="85">
        <v>231.70637119113573</v>
      </c>
      <c r="BP53" s="84">
        <v>1.17</v>
      </c>
      <c r="BQ53" s="85">
        <v>1042.1068376068376</v>
      </c>
      <c r="BR53" s="84">
        <v>0</v>
      </c>
      <c r="BS53" s="85">
        <v>0</v>
      </c>
      <c r="BT53" s="84">
        <v>0.26800000000000002</v>
      </c>
      <c r="BU53" s="85">
        <v>2262.6343283582091</v>
      </c>
    </row>
    <row r="54" spans="1:73" ht="12.95" customHeight="1">
      <c r="A54" s="83"/>
      <c r="B54" s="80" t="s">
        <v>85</v>
      </c>
      <c r="C54" s="19">
        <v>39</v>
      </c>
      <c r="D54" s="84">
        <v>0.69599999999999995</v>
      </c>
      <c r="E54" s="85">
        <v>2997.0761494252874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1.2999999999999999E-2</v>
      </c>
      <c r="S54" s="85">
        <v>877.30769230769238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0.02</v>
      </c>
      <c r="AA54" s="85">
        <v>702</v>
      </c>
      <c r="AB54" s="84">
        <v>0</v>
      </c>
      <c r="AC54" s="85">
        <v>0</v>
      </c>
      <c r="AD54" s="84">
        <v>0.26300000000000001</v>
      </c>
      <c r="AE54" s="85">
        <v>414.05323193916348</v>
      </c>
      <c r="AF54" s="84">
        <v>0</v>
      </c>
      <c r="AG54" s="85">
        <v>0</v>
      </c>
      <c r="AH54" s="84">
        <v>2.048</v>
      </c>
      <c r="AI54" s="85">
        <v>31.613769531249996</v>
      </c>
      <c r="AJ54" s="84">
        <v>1.6930000000000001</v>
      </c>
      <c r="AK54" s="85">
        <v>107.93620791494388</v>
      </c>
      <c r="AL54" s="84">
        <v>4.0000000000000001E-3</v>
      </c>
      <c r="AM54" s="85">
        <v>4000</v>
      </c>
      <c r="AN54" s="84">
        <v>322.85300000000001</v>
      </c>
      <c r="AO54" s="85">
        <v>289.47107816870215</v>
      </c>
      <c r="AP54" s="84">
        <v>4.4470000000000001</v>
      </c>
      <c r="AQ54" s="85">
        <v>135.85608275241736</v>
      </c>
      <c r="AR54" s="84">
        <v>1907.5930000000001</v>
      </c>
      <c r="AS54" s="85">
        <v>186.70879951855557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3.2069999999999999</v>
      </c>
      <c r="BE54" s="85">
        <v>1017.5304022450889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24.013999999999999</v>
      </c>
      <c r="BM54" s="85">
        <v>719.04472391105185</v>
      </c>
      <c r="BN54" s="84">
        <v>0.29799999999999999</v>
      </c>
      <c r="BO54" s="85">
        <v>434.8993288590604</v>
      </c>
      <c r="BP54" s="84">
        <v>7.8620000000000001</v>
      </c>
      <c r="BQ54" s="85">
        <v>1172.1002289493767</v>
      </c>
      <c r="BR54" s="84">
        <v>0</v>
      </c>
      <c r="BS54" s="85">
        <v>0</v>
      </c>
      <c r="BT54" s="84">
        <v>0.82499999999999996</v>
      </c>
      <c r="BU54" s="85">
        <v>2217.7309090909089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0.80800000000000005</v>
      </c>
      <c r="AE55" s="85">
        <v>705</v>
      </c>
      <c r="AF55" s="84">
        <v>0</v>
      </c>
      <c r="AG55" s="85">
        <v>0</v>
      </c>
      <c r="AH55" s="84">
        <v>0</v>
      </c>
      <c r="AI55" s="85">
        <v>0</v>
      </c>
      <c r="AJ55" s="84">
        <v>39.863999999999997</v>
      </c>
      <c r="AK55" s="85">
        <v>117.21064118001203</v>
      </c>
      <c r="AL55" s="84">
        <v>0.9</v>
      </c>
      <c r="AM55" s="85">
        <v>69.599999999999994</v>
      </c>
      <c r="AN55" s="84">
        <v>1203.557</v>
      </c>
      <c r="AO55" s="85">
        <v>263.13994684090574</v>
      </c>
      <c r="AP55" s="84">
        <v>1.006</v>
      </c>
      <c r="AQ55" s="85">
        <v>154.48508946322067</v>
      </c>
      <c r="AR55" s="84">
        <v>4603.4459999999999</v>
      </c>
      <c r="AS55" s="85">
        <v>190.60818547670593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13.022</v>
      </c>
      <c r="BE55" s="85">
        <v>1024.1422208570111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46.939</v>
      </c>
      <c r="BM55" s="85">
        <v>373.32442105711669</v>
      </c>
      <c r="BN55" s="84">
        <v>0</v>
      </c>
      <c r="BO55" s="85">
        <v>0</v>
      </c>
      <c r="BP55" s="84">
        <v>6.8079999999999998</v>
      </c>
      <c r="BQ55" s="85">
        <v>658.37485311398359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37.31</v>
      </c>
      <c r="E56" s="85">
        <v>2671.585124631466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89.372</v>
      </c>
      <c r="AE56" s="85">
        <v>546.59084500738493</v>
      </c>
      <c r="AF56" s="84">
        <v>0</v>
      </c>
      <c r="AG56" s="85">
        <v>0</v>
      </c>
      <c r="AH56" s="84">
        <v>1.32</v>
      </c>
      <c r="AI56" s="85">
        <v>638.59090909090912</v>
      </c>
      <c r="AJ56" s="84">
        <v>97.447999999999993</v>
      </c>
      <c r="AK56" s="85">
        <v>124.5294926524916</v>
      </c>
      <c r="AL56" s="84">
        <v>0</v>
      </c>
      <c r="AM56" s="85">
        <v>0</v>
      </c>
      <c r="AN56" s="84">
        <v>1009.793</v>
      </c>
      <c r="AO56" s="85">
        <v>313.35136013024453</v>
      </c>
      <c r="AP56" s="84">
        <v>120.077</v>
      </c>
      <c r="AQ56" s="85">
        <v>186.49353331612215</v>
      </c>
      <c r="AR56" s="84">
        <v>2402.7620000000002</v>
      </c>
      <c r="AS56" s="85">
        <v>172.71674681054554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0.85399999999999998</v>
      </c>
      <c r="BE56" s="85">
        <v>617.14285714285711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174.137</v>
      </c>
      <c r="BM56" s="85">
        <v>673.99624433635586</v>
      </c>
      <c r="BN56" s="84">
        <v>3.141</v>
      </c>
      <c r="BO56" s="85">
        <v>546.53995542820758</v>
      </c>
      <c r="BP56" s="84">
        <v>44.753</v>
      </c>
      <c r="BQ56" s="85">
        <v>874.79650526221701</v>
      </c>
      <c r="BR56" s="84">
        <v>0</v>
      </c>
      <c r="BS56" s="85">
        <v>0</v>
      </c>
      <c r="BT56" s="84">
        <v>0.86</v>
      </c>
      <c r="BU56" s="85">
        <v>2050.6069767441859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0.17399999999999999</v>
      </c>
      <c r="S58" s="85">
        <v>681.9540229885057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0.20499999999999999</v>
      </c>
      <c r="AA58" s="85">
        <v>960.40975609756094</v>
      </c>
      <c r="AB58" s="84">
        <v>0</v>
      </c>
      <c r="AC58" s="85">
        <v>0</v>
      </c>
      <c r="AD58" s="84">
        <v>7.2830000000000004</v>
      </c>
      <c r="AE58" s="85">
        <v>269.43649594947141</v>
      </c>
      <c r="AF58" s="84">
        <v>0</v>
      </c>
      <c r="AG58" s="85">
        <v>0</v>
      </c>
      <c r="AH58" s="84">
        <v>0.95</v>
      </c>
      <c r="AI58" s="85">
        <v>262.61052631578946</v>
      </c>
      <c r="AJ58" s="84">
        <v>13.815</v>
      </c>
      <c r="AK58" s="85">
        <v>95.351140065146581</v>
      </c>
      <c r="AL58" s="84">
        <v>0</v>
      </c>
      <c r="AM58" s="85">
        <v>0</v>
      </c>
      <c r="AN58" s="84">
        <v>624.54</v>
      </c>
      <c r="AO58" s="85">
        <v>259.86127389758866</v>
      </c>
      <c r="AP58" s="84">
        <v>20.853999999999999</v>
      </c>
      <c r="AQ58" s="85">
        <v>166.49525270931235</v>
      </c>
      <c r="AR58" s="84">
        <v>829.34400000000005</v>
      </c>
      <c r="AS58" s="85">
        <v>188.34191602037274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1.234</v>
      </c>
      <c r="BE58" s="85">
        <v>759.41329011345226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30.402999999999999</v>
      </c>
      <c r="BM58" s="85">
        <v>529.40374305167256</v>
      </c>
      <c r="BN58" s="84">
        <v>4.5060000000000002</v>
      </c>
      <c r="BO58" s="85">
        <v>173.88814913448735</v>
      </c>
      <c r="BP58" s="84">
        <v>20.076000000000001</v>
      </c>
      <c r="BQ58" s="85">
        <v>569.14888423988839</v>
      </c>
      <c r="BR58" s="84">
        <v>0</v>
      </c>
      <c r="BS58" s="85">
        <v>0</v>
      </c>
      <c r="BT58" s="84">
        <v>1.6E-2</v>
      </c>
      <c r="BU58" s="85">
        <v>317.25</v>
      </c>
    </row>
    <row r="59" spans="1:73" ht="12.95" customHeight="1">
      <c r="A59" s="83"/>
      <c r="B59" s="80" t="s">
        <v>89</v>
      </c>
      <c r="C59" s="19">
        <v>43</v>
      </c>
      <c r="D59" s="84">
        <v>0.621</v>
      </c>
      <c r="E59" s="85">
        <v>1911.3349436392914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0.09</v>
      </c>
      <c r="S59" s="85">
        <v>1157.1555555555556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7.0000000000000001E-3</v>
      </c>
      <c r="AE59" s="85">
        <v>626.42857142857144</v>
      </c>
      <c r="AF59" s="84">
        <v>0</v>
      </c>
      <c r="AG59" s="85">
        <v>0</v>
      </c>
      <c r="AH59" s="84">
        <v>0</v>
      </c>
      <c r="AI59" s="85">
        <v>0</v>
      </c>
      <c r="AJ59" s="84">
        <v>51.618000000000002</v>
      </c>
      <c r="AK59" s="85">
        <v>112.48095625556977</v>
      </c>
      <c r="AL59" s="84">
        <v>1.7000000000000001E-2</v>
      </c>
      <c r="AM59" s="85">
        <v>38.117647058823529</v>
      </c>
      <c r="AN59" s="84">
        <v>619.77700000000004</v>
      </c>
      <c r="AO59" s="85">
        <v>101.51046747459166</v>
      </c>
      <c r="AP59" s="84">
        <v>3.25</v>
      </c>
      <c r="AQ59" s="85">
        <v>122.45538461538463</v>
      </c>
      <c r="AR59" s="84">
        <v>26.686</v>
      </c>
      <c r="AS59" s="85">
        <v>277.14962901896126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1.4999999999999999E-2</v>
      </c>
      <c r="BE59" s="85">
        <v>669.6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18.858000000000001</v>
      </c>
      <c r="BM59" s="85">
        <v>797.15972001272667</v>
      </c>
      <c r="BN59" s="84">
        <v>1.659</v>
      </c>
      <c r="BO59" s="85">
        <v>437.82640144665464</v>
      </c>
      <c r="BP59" s="84">
        <v>5.4219999999999997</v>
      </c>
      <c r="BQ59" s="85">
        <v>1286.6597196606417</v>
      </c>
      <c r="BR59" s="84">
        <v>0</v>
      </c>
      <c r="BS59" s="85">
        <v>0</v>
      </c>
      <c r="BT59" s="84">
        <v>1.1419999999999999</v>
      </c>
      <c r="BU59" s="85">
        <v>2063.4719789842384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0</v>
      </c>
      <c r="AI60" s="85">
        <v>0</v>
      </c>
      <c r="AJ60" s="84">
        <v>551.82799999999997</v>
      </c>
      <c r="AK60" s="85">
        <v>121.04407351566067</v>
      </c>
      <c r="AL60" s="84">
        <v>0.151</v>
      </c>
      <c r="AM60" s="85">
        <v>17.165562913907284</v>
      </c>
      <c r="AN60" s="84">
        <v>395.16199999999998</v>
      </c>
      <c r="AO60" s="85">
        <v>117.05443084102215</v>
      </c>
      <c r="AP60" s="84">
        <v>1105.104</v>
      </c>
      <c r="AQ60" s="85">
        <v>94.704934558195433</v>
      </c>
      <c r="AR60" s="84">
        <v>180.512</v>
      </c>
      <c r="AS60" s="85">
        <v>102.84806550257046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0.755</v>
      </c>
      <c r="BM60" s="85">
        <v>392.76423841059602</v>
      </c>
      <c r="BN60" s="84">
        <v>0</v>
      </c>
      <c r="BO60" s="85">
        <v>0</v>
      </c>
      <c r="BP60" s="84">
        <v>2.2770000000000001</v>
      </c>
      <c r="BQ60" s="85">
        <v>399.72156346069391</v>
      </c>
      <c r="BR60" s="84">
        <v>0</v>
      </c>
      <c r="BS60" s="85">
        <v>0</v>
      </c>
      <c r="BT60" s="84">
        <v>0.01</v>
      </c>
      <c r="BU60" s="85">
        <v>2139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</v>
      </c>
      <c r="I61" s="85">
        <v>0</v>
      </c>
      <c r="J61" s="84">
        <v>30.72</v>
      </c>
      <c r="K61" s="85">
        <v>376.43245442708331</v>
      </c>
      <c r="L61" s="84">
        <v>0</v>
      </c>
      <c r="M61" s="85">
        <v>0</v>
      </c>
      <c r="N61" s="84">
        <v>2.8620000000000001</v>
      </c>
      <c r="O61" s="85">
        <v>3009.839972047519</v>
      </c>
      <c r="P61" s="84">
        <v>0</v>
      </c>
      <c r="Q61" s="85">
        <v>0</v>
      </c>
      <c r="R61" s="84">
        <v>42.36</v>
      </c>
      <c r="S61" s="85">
        <v>2139.7651794145422</v>
      </c>
      <c r="T61" s="84">
        <v>0</v>
      </c>
      <c r="U61" s="85">
        <v>0</v>
      </c>
      <c r="V61" s="84">
        <v>2.3969999999999998</v>
      </c>
      <c r="W61" s="85">
        <v>963.4626616604088</v>
      </c>
      <c r="X61" s="84">
        <v>0</v>
      </c>
      <c r="Y61" s="85">
        <v>0</v>
      </c>
      <c r="Z61" s="84">
        <v>1.5309999999999999</v>
      </c>
      <c r="AA61" s="85">
        <v>668.17308948399739</v>
      </c>
      <c r="AB61" s="84">
        <v>0</v>
      </c>
      <c r="AC61" s="85">
        <v>0</v>
      </c>
      <c r="AD61" s="84">
        <v>1.2969999999999999</v>
      </c>
      <c r="AE61" s="85">
        <v>353.48265227447956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0.12</v>
      </c>
      <c r="AO61" s="85">
        <v>581.07500000000005</v>
      </c>
      <c r="AP61" s="84">
        <v>0</v>
      </c>
      <c r="AQ61" s="85">
        <v>0</v>
      </c>
      <c r="AR61" s="84">
        <v>9.4E-2</v>
      </c>
      <c r="AS61" s="85">
        <v>211.80851063829789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0.113</v>
      </c>
      <c r="BM61" s="85">
        <v>701.38053097345141</v>
      </c>
      <c r="BN61" s="84">
        <v>2E-3</v>
      </c>
      <c r="BO61" s="85">
        <v>480.5</v>
      </c>
      <c r="BP61" s="84">
        <v>2E-3</v>
      </c>
      <c r="BQ61" s="85">
        <v>1172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1.3380000000000001</v>
      </c>
      <c r="S62" s="85">
        <v>571.80568011958144</v>
      </c>
      <c r="T62" s="84">
        <v>389.476</v>
      </c>
      <c r="U62" s="85">
        <v>445.03735788598016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1.7869999999999999</v>
      </c>
      <c r="AE62" s="85">
        <v>266.9815332960269</v>
      </c>
      <c r="AF62" s="84">
        <v>2862.9859999999999</v>
      </c>
      <c r="AG62" s="85">
        <v>293.42958470631709</v>
      </c>
      <c r="AH62" s="84">
        <v>0</v>
      </c>
      <c r="AI62" s="85">
        <v>0</v>
      </c>
      <c r="AJ62" s="84">
        <v>10.07</v>
      </c>
      <c r="AK62" s="85">
        <v>122.59126117179743</v>
      </c>
      <c r="AL62" s="84">
        <v>0</v>
      </c>
      <c r="AM62" s="85">
        <v>0</v>
      </c>
      <c r="AN62" s="84">
        <v>25.768999999999998</v>
      </c>
      <c r="AO62" s="85">
        <v>419.83608211416816</v>
      </c>
      <c r="AP62" s="84">
        <v>1178.4939999999999</v>
      </c>
      <c r="AQ62" s="85">
        <v>212.22677162548135</v>
      </c>
      <c r="AR62" s="84">
        <v>568.18700000000001</v>
      </c>
      <c r="AS62" s="85">
        <v>161.25452887869662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0.79</v>
      </c>
      <c r="BM62" s="85">
        <v>632.27848101265829</v>
      </c>
      <c r="BN62" s="84">
        <v>0</v>
      </c>
      <c r="BO62" s="85">
        <v>0</v>
      </c>
      <c r="BP62" s="84">
        <v>0.13900000000000001</v>
      </c>
      <c r="BQ62" s="85">
        <v>964.02877697841723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1.4159999999999999</v>
      </c>
      <c r="K64" s="85">
        <v>156.60028248587571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942.03200000000004</v>
      </c>
      <c r="U64" s="85">
        <v>453.3232735193709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1.401</v>
      </c>
      <c r="AE64" s="85">
        <v>272.20628122769449</v>
      </c>
      <c r="AF64" s="84">
        <v>2725.5819999999999</v>
      </c>
      <c r="AG64" s="85">
        <v>285.33237084776755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0.1</v>
      </c>
      <c r="AQ64" s="85">
        <v>32.4</v>
      </c>
      <c r="AR64" s="84">
        <v>0.06</v>
      </c>
      <c r="AS64" s="85">
        <v>191.88333333333333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0.48299999999999998</v>
      </c>
      <c r="BM64" s="85">
        <v>767.27743271221539</v>
      </c>
      <c r="BN64" s="84">
        <v>0</v>
      </c>
      <c r="BO64" s="85">
        <v>0</v>
      </c>
      <c r="BP64" s="84">
        <v>4.8000000000000001E-2</v>
      </c>
      <c r="BQ64" s="85">
        <v>852.77083333333326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8.4689999999999994</v>
      </c>
      <c r="E65" s="85">
        <v>3332.697839178179</v>
      </c>
      <c r="F65" s="84">
        <v>0</v>
      </c>
      <c r="G65" s="85">
        <v>0</v>
      </c>
      <c r="H65" s="84">
        <v>0</v>
      </c>
      <c r="I65" s="85">
        <v>0</v>
      </c>
      <c r="J65" s="84">
        <v>48.685000000000002</v>
      </c>
      <c r="K65" s="85">
        <v>498.85504775598235</v>
      </c>
      <c r="L65" s="84">
        <v>0</v>
      </c>
      <c r="M65" s="85">
        <v>0</v>
      </c>
      <c r="N65" s="84">
        <v>9.9529999999999994</v>
      </c>
      <c r="O65" s="85">
        <v>2870.8346227268162</v>
      </c>
      <c r="P65" s="84">
        <v>0</v>
      </c>
      <c r="Q65" s="85">
        <v>0</v>
      </c>
      <c r="R65" s="84">
        <v>18.140999999999998</v>
      </c>
      <c r="S65" s="85">
        <v>2475.0439336310014</v>
      </c>
      <c r="T65" s="84">
        <v>0</v>
      </c>
      <c r="U65" s="85">
        <v>0</v>
      </c>
      <c r="V65" s="84">
        <v>1.9490000000000001</v>
      </c>
      <c r="W65" s="85">
        <v>868.74704976911232</v>
      </c>
      <c r="X65" s="84">
        <v>0</v>
      </c>
      <c r="Y65" s="85">
        <v>0</v>
      </c>
      <c r="Z65" s="84">
        <v>2.2759999999999998</v>
      </c>
      <c r="AA65" s="85">
        <v>928.3818101933216</v>
      </c>
      <c r="AB65" s="84">
        <v>0</v>
      </c>
      <c r="AC65" s="85">
        <v>0</v>
      </c>
      <c r="AD65" s="84">
        <v>117.539</v>
      </c>
      <c r="AE65" s="85">
        <v>781.18592977649973</v>
      </c>
      <c r="AF65" s="84">
        <v>0</v>
      </c>
      <c r="AG65" s="85">
        <v>0</v>
      </c>
      <c r="AH65" s="84">
        <v>0</v>
      </c>
      <c r="AI65" s="85">
        <v>0</v>
      </c>
      <c r="AJ65" s="84">
        <v>3.58</v>
      </c>
      <c r="AK65" s="85">
        <v>169.87653631284914</v>
      </c>
      <c r="AL65" s="84">
        <v>0</v>
      </c>
      <c r="AM65" s="85">
        <v>0</v>
      </c>
      <c r="AN65" s="84">
        <v>21.32</v>
      </c>
      <c r="AO65" s="85">
        <v>393.11233583489678</v>
      </c>
      <c r="AP65" s="84">
        <v>5.78</v>
      </c>
      <c r="AQ65" s="85">
        <v>331.03961937716264</v>
      </c>
      <c r="AR65" s="84">
        <v>26.79</v>
      </c>
      <c r="AS65" s="85">
        <v>254.39604329973872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83.555000000000007</v>
      </c>
      <c r="BM65" s="85">
        <v>1327.0472503141643</v>
      </c>
      <c r="BN65" s="84">
        <v>3.3090000000000002</v>
      </c>
      <c r="BO65" s="85">
        <v>1052.2139619220309</v>
      </c>
      <c r="BP65" s="84">
        <v>7.5659999999999998</v>
      </c>
      <c r="BQ65" s="85">
        <v>1283.4450171821306</v>
      </c>
      <c r="BR65" s="84">
        <v>0</v>
      </c>
      <c r="BS65" s="85">
        <v>0</v>
      </c>
      <c r="BT65" s="84">
        <v>0.496</v>
      </c>
      <c r="BU65" s="85">
        <v>2958.578629032258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65.834999999999994</v>
      </c>
      <c r="K66" s="85">
        <v>324.24043441938181</v>
      </c>
      <c r="L66" s="84">
        <v>0</v>
      </c>
      <c r="M66" s="85">
        <v>0</v>
      </c>
      <c r="N66" s="84">
        <v>7.9240000000000004</v>
      </c>
      <c r="O66" s="85">
        <v>2145.7780161534579</v>
      </c>
      <c r="P66" s="84">
        <v>0</v>
      </c>
      <c r="Q66" s="85">
        <v>0</v>
      </c>
      <c r="R66" s="84">
        <v>20.134</v>
      </c>
      <c r="S66" s="85">
        <v>1380.8396245157444</v>
      </c>
      <c r="T66" s="84">
        <v>0</v>
      </c>
      <c r="U66" s="85">
        <v>0</v>
      </c>
      <c r="V66" s="84">
        <v>0.39300000000000002</v>
      </c>
      <c r="W66" s="85">
        <v>817.17811704834605</v>
      </c>
      <c r="X66" s="84">
        <v>0</v>
      </c>
      <c r="Y66" s="85">
        <v>0</v>
      </c>
      <c r="Z66" s="84">
        <v>2.895</v>
      </c>
      <c r="AA66" s="85">
        <v>846.82245250431777</v>
      </c>
      <c r="AB66" s="84">
        <v>0</v>
      </c>
      <c r="AC66" s="85">
        <v>0</v>
      </c>
      <c r="AD66" s="84">
        <v>0.40799999999999997</v>
      </c>
      <c r="AE66" s="85">
        <v>289.26960784313729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3.4000000000000002E-2</v>
      </c>
      <c r="BM66" s="85">
        <v>464.05882352941177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59CD-E76C-47DA-924E-39778D814742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44927</v>
      </c>
      <c r="F6" s="105">
        <v>44562</v>
      </c>
      <c r="G6" s="106" t="s">
        <v>135</v>
      </c>
      <c r="H6" s="104">
        <v>44927</v>
      </c>
      <c r="I6" s="105">
        <v>44562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3750.6619999999998</v>
      </c>
      <c r="F9" s="115">
        <v>3701.8009999999999</v>
      </c>
      <c r="G9" s="116">
        <f>IF(ISERR(E9/F9*100),"-",E9/F9*100)</f>
        <v>101.31992508511398</v>
      </c>
      <c r="H9" s="115">
        <v>2753.7525575485074</v>
      </c>
      <c r="I9" s="115">
        <v>2579.377200179048</v>
      </c>
      <c r="J9" s="116">
        <f>IF(ISERR(H9/I9*100),"-",H9/I9*100)</f>
        <v>106.76036670237121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5272.7060000000001</v>
      </c>
      <c r="F11" s="115">
        <v>4691.8900000000003</v>
      </c>
      <c r="G11" s="116">
        <f>IF(ISERR(E11/F11*100),"-",E11/F11*100)</f>
        <v>112.37914784873473</v>
      </c>
      <c r="H11" s="115">
        <v>1953.9883162459655</v>
      </c>
      <c r="I11" s="115">
        <v>2483.3170300241482</v>
      </c>
      <c r="J11" s="116">
        <f>IF(ISERR(H11/I11*100),"-",H11/I11*100)</f>
        <v>78.684609843269371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24041.858</v>
      </c>
      <c r="F12" s="115">
        <v>12483.369000000001</v>
      </c>
      <c r="G12" s="116">
        <f>IF(ISERR(E12/F12*100),"-",E12/F12*100)</f>
        <v>192.59110261020081</v>
      </c>
      <c r="H12" s="115">
        <v>456.59428451827642</v>
      </c>
      <c r="I12" s="115">
        <v>532.57431571557322</v>
      </c>
      <c r="J12" s="116">
        <f>IF(ISERR(H12/I12*100),"-",H12/I12*100)</f>
        <v>85.733440581863377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8872.5939999999991</v>
      </c>
      <c r="F13" s="115">
        <v>6069.3959999999997</v>
      </c>
      <c r="G13" s="116">
        <f>IF(ISERR(E13/F13*100),"-",E13/F13*100)</f>
        <v>146.1857819130602</v>
      </c>
      <c r="H13" s="115">
        <v>393.74017260341225</v>
      </c>
      <c r="I13" s="115">
        <v>507.4047901965863</v>
      </c>
      <c r="J13" s="116">
        <f>IF(ISERR(H13/I13*100),"-",H13/I13*100)</f>
        <v>77.598828432593933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2091.6779999999999</v>
      </c>
      <c r="F15" s="115">
        <v>2013.5930000000001</v>
      </c>
      <c r="G15" s="116">
        <f t="shared" ref="G14:G15" si="0">IF(ISERR(E15/F15*100),"-",E15/F15*100)</f>
        <v>103.87789389414841</v>
      </c>
      <c r="H15" s="115">
        <v>1727.3255964828238</v>
      </c>
      <c r="I15" s="115">
        <v>1857.1304007314288</v>
      </c>
      <c r="J15" s="116">
        <f t="shared" ref="J14:J15" si="1">IF(ISERR(H15/I15*100),"-",H15/I15*100)</f>
        <v>93.010463659553395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14584.634</v>
      </c>
      <c r="F16" s="115">
        <v>14184.428</v>
      </c>
      <c r="G16" s="116">
        <f t="shared" ref="G16" si="2">IF(ISERR(E16/F16*100),"-",E16/F16*100)</f>
        <v>102.82144616617603</v>
      </c>
      <c r="H16" s="115">
        <v>998.85695342097711</v>
      </c>
      <c r="I16" s="115">
        <v>1242.5594289033015</v>
      </c>
      <c r="J16" s="116">
        <f t="shared" ref="J16" si="3">IF(ISERR(H16/I16*100),"-",H16/I16*100)</f>
        <v>80.387056762555062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6905.4</v>
      </c>
      <c r="F17" s="115">
        <v>4700.1819999999998</v>
      </c>
      <c r="G17" s="116">
        <f t="shared" ref="G17" si="4">IF(ISERR(E17/F17*100),"-",E17/F17*100)</f>
        <v>146.91771510124499</v>
      </c>
      <c r="H17" s="115">
        <v>1027.4217219856923</v>
      </c>
      <c r="I17" s="115">
        <v>1179.2502815848409</v>
      </c>
      <c r="J17" s="116">
        <f t="shared" ref="J17" si="5">IF(ISERR(H17/I17*100),"-",H17/I17*100)</f>
        <v>87.12499272036635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23404.777999999998</v>
      </c>
      <c r="F18" s="115">
        <v>23960.050999999999</v>
      </c>
      <c r="G18" s="116">
        <f t="shared" ref="G18" si="6">IF(ISERR(E18/F18*100),"-",E18/F18*100)</f>
        <v>97.68250493289851</v>
      </c>
      <c r="H18" s="115">
        <v>562.56363820242177</v>
      </c>
      <c r="I18" s="115">
        <v>630.14124126864328</v>
      </c>
      <c r="J18" s="116">
        <f t="shared" ref="J18" si="7">IF(ISERR(H18/I18*100),"-",H18/I18*100)</f>
        <v>89.275800623655471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479.07</v>
      </c>
      <c r="F19" s="115">
        <v>498.71800000000002</v>
      </c>
      <c r="G19" s="116">
        <f t="shared" ref="G19" si="8">IF(ISERR(E19/F19*100),"-",E19/F19*100)</f>
        <v>96.060298605624823</v>
      </c>
      <c r="H19" s="115">
        <v>824.72309057131531</v>
      </c>
      <c r="I19" s="115">
        <v>754.55484061132745</v>
      </c>
      <c r="J19" s="116">
        <f t="shared" ref="J19" si="9">IF(ISERR(H19/I19*100),"-",H19/I19*100)</f>
        <v>109.29929094393441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39.344999999999999</v>
      </c>
      <c r="F21" s="115">
        <v>90.995999999999995</v>
      </c>
      <c r="G21" s="116">
        <f t="shared" ref="G20:G21" si="10">IF(ISERR(E21/F21*100),"-",E21/F21*100)</f>
        <v>43.23816431491494</v>
      </c>
      <c r="H21" s="115">
        <v>872.47546066844575</v>
      </c>
      <c r="I21" s="115">
        <v>574.79693612906067</v>
      </c>
      <c r="J21" s="116">
        <f t="shared" ref="J20:J21" si="11">IF(ISERR(H21/I21*100),"-",H21/I21*100)</f>
        <v>151.7884675141251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2659.1590000000001</v>
      </c>
      <c r="F22" s="115">
        <v>2308.1529999999998</v>
      </c>
      <c r="G22" s="116">
        <f t="shared" ref="G22" si="12">IF(ISERR(E22/F22*100),"-",E22/F22*100)</f>
        <v>115.20722413115595</v>
      </c>
      <c r="H22" s="115">
        <v>1252.0871843315877</v>
      </c>
      <c r="I22" s="115">
        <v>1325.1138204443121</v>
      </c>
      <c r="J22" s="116">
        <f t="shared" ref="J22" si="13">IF(ISERR(H22/I22*100),"-",H22/I22*100)</f>
        <v>94.489029169717782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484.66</v>
      </c>
      <c r="F23" s="115">
        <v>565.84199999999998</v>
      </c>
      <c r="G23" s="116">
        <f t="shared" ref="G23" si="14">IF(ISERR(E23/F23*100),"-",E23/F23*100)</f>
        <v>85.652885434449914</v>
      </c>
      <c r="H23" s="115">
        <v>897.99369042215153</v>
      </c>
      <c r="I23" s="115">
        <v>1212.2075473365358</v>
      </c>
      <c r="J23" s="116">
        <f t="shared" ref="J23" si="15">IF(ISERR(H23/I23*100),"-",H23/I23*100)</f>
        <v>74.079203053571533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49683.144999999997</v>
      </c>
      <c r="F24" s="115">
        <v>31215.207999999999</v>
      </c>
      <c r="G24" s="116">
        <f t="shared" ref="G24" si="16">IF(ISERR(E24/F24*100),"-",E24/F24*100)</f>
        <v>159.16326746885684</v>
      </c>
      <c r="H24" s="115">
        <v>381.68567036164882</v>
      </c>
      <c r="I24" s="115">
        <v>402.27264514783951</v>
      </c>
      <c r="J24" s="116">
        <f t="shared" ref="J24" si="17">IF(ISERR(H24/I24*100),"-",H24/I24*100)</f>
        <v>94.88233290667209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148912.07500000001</v>
      </c>
      <c r="F25" s="115">
        <v>157416.40900000001</v>
      </c>
      <c r="G25" s="116">
        <f t="shared" ref="G25" si="18">IF(ISERR(E25/F25*100),"-",E25/F25*100)</f>
        <v>94.597555582658472</v>
      </c>
      <c r="H25" s="115">
        <v>315.05310075089614</v>
      </c>
      <c r="I25" s="115">
        <v>268.01170001915108</v>
      </c>
      <c r="J25" s="116">
        <f t="shared" ref="J25" si="19">IF(ISERR(H25/I25*100),"-",H25/I25*100)</f>
        <v>117.55199520333764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517381.86499999999</v>
      </c>
      <c r="F27" s="115">
        <v>495727.15</v>
      </c>
      <c r="G27" s="116">
        <f t="shared" ref="G26:G27" si="20">IF(ISERR(E27/F27*100),"-",E27/F27*100)</f>
        <v>104.3682729501501</v>
      </c>
      <c r="H27" s="115">
        <v>71.644678046456079</v>
      </c>
      <c r="I27" s="115">
        <v>44.589651755002727</v>
      </c>
      <c r="J27" s="116">
        <f t="shared" ref="J26:J27" si="21">IF(ISERR(H27/I27*100),"-",H27/I27*100)</f>
        <v>160.67557208140323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52263.690999999999</v>
      </c>
      <c r="F28" s="115">
        <v>37972.222000000002</v>
      </c>
      <c r="G28" s="116">
        <f t="shared" ref="G28" si="22">IF(ISERR(E28/F28*100),"-",E28/F28*100)</f>
        <v>137.63664133218222</v>
      </c>
      <c r="H28" s="115">
        <v>99.41662222057758</v>
      </c>
      <c r="I28" s="115">
        <v>62.97409611689303</v>
      </c>
      <c r="J28" s="116">
        <f t="shared" ref="J28" si="23">IF(ISERR(H28/I28*100),"-",H28/I28*100)</f>
        <v>157.86907371570626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8280.6139999999996</v>
      </c>
      <c r="F29" s="115">
        <v>7869.3109999999997</v>
      </c>
      <c r="G29" s="116">
        <f t="shared" ref="G29" si="24">IF(ISERR(E29/F29*100),"-",E29/F29*100)</f>
        <v>105.22667105163337</v>
      </c>
      <c r="H29" s="115">
        <v>88.674996564264433</v>
      </c>
      <c r="I29" s="115">
        <v>43.571491328783424</v>
      </c>
      <c r="J29" s="116">
        <f t="shared" ref="J29" si="25">IF(ISERR(H29/I29*100),"-",H29/I29*100)</f>
        <v>203.51609242643832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64455.989000000001</v>
      </c>
      <c r="F30" s="115">
        <v>78295.778000000006</v>
      </c>
      <c r="G30" s="116">
        <f t="shared" ref="G30" si="26">IF(ISERR(E30/F30*100),"-",E30/F30*100)</f>
        <v>82.32370971522883</v>
      </c>
      <c r="H30" s="115">
        <v>274.47187137257328</v>
      </c>
      <c r="I30" s="115">
        <v>205.18840123154536</v>
      </c>
      <c r="J30" s="116">
        <f t="shared" ref="J30" si="27">IF(ISERR(H30/I30*100),"-",H30/I30*100)</f>
        <v>133.76578292203018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12481.887000000001</v>
      </c>
      <c r="F31" s="115">
        <v>10370.547</v>
      </c>
      <c r="G31" s="116">
        <f t="shared" ref="G31" si="28">IF(ISERR(E31/F31*100),"-",E31/F31*100)</f>
        <v>120.35900324254834</v>
      </c>
      <c r="H31" s="115">
        <v>141.76048877865983</v>
      </c>
      <c r="I31" s="115">
        <v>107.05259867198905</v>
      </c>
      <c r="J31" s="116">
        <f t="shared" ref="J31" si="29">IF(ISERR(H31/I31*100),"-",H31/I31*100)</f>
        <v>132.42134290734626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203141.81899999999</v>
      </c>
      <c r="F33" s="115">
        <v>224536.359</v>
      </c>
      <c r="G33" s="116">
        <f t="shared" ref="G32:G33" si="30">IF(ISERR(E33/F33*100),"-",E33/F33*100)</f>
        <v>90.471681247846362</v>
      </c>
      <c r="H33" s="115">
        <v>137.5197751773602</v>
      </c>
      <c r="I33" s="115">
        <v>120.90877974466488</v>
      </c>
      <c r="J33" s="116">
        <f t="shared" ref="J32:J33" si="31">IF(ISERR(H33/I33*100),"-",H33/I33*100)</f>
        <v>113.73845263162394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20631.599999999999</v>
      </c>
      <c r="F34" s="115">
        <v>15444.886</v>
      </c>
      <c r="G34" s="116">
        <f t="shared" ref="G34" si="32">IF(ISERR(E34/F34*100),"-",E34/F34*100)</f>
        <v>133.58208017851345</v>
      </c>
      <c r="H34" s="115">
        <v>425.36233874251144</v>
      </c>
      <c r="I34" s="115">
        <v>581.07811388183768</v>
      </c>
      <c r="J34" s="116">
        <f t="shared" ref="J34" si="33">IF(ISERR(H34/I34*100),"-",H34/I34*100)</f>
        <v>73.202264649225611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30405.994999999999</v>
      </c>
      <c r="F35" s="115">
        <v>32532.537</v>
      </c>
      <c r="G35" s="116">
        <f t="shared" ref="G35" si="34">IF(ISERR(E35/F35*100),"-",E35/F35*100)</f>
        <v>93.463337949942243</v>
      </c>
      <c r="H35" s="115">
        <v>253.02187785665296</v>
      </c>
      <c r="I35" s="115">
        <v>234.11704589777307</v>
      </c>
      <c r="J35" s="116">
        <f t="shared" ref="J35" si="35">IF(ISERR(H35/I35*100),"-",H35/I35*100)</f>
        <v>108.07494895828076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76806.047999999995</v>
      </c>
      <c r="F36" s="115">
        <v>110839.63800000001</v>
      </c>
      <c r="G36" s="116">
        <f t="shared" ref="G36" si="36">IF(ISERR(E36/F36*100),"-",E36/F36*100)</f>
        <v>69.294748147770008</v>
      </c>
      <c r="H36" s="115">
        <v>64.314765042982032</v>
      </c>
      <c r="I36" s="115">
        <v>60.107264433685721</v>
      </c>
      <c r="J36" s="116">
        <f t="shared" ref="J36" si="37">IF(ISERR(H36/I36*100),"-",H36/I36*100)</f>
        <v>106.99998685506358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17616.602999999999</v>
      </c>
      <c r="F39" s="115">
        <v>16656.68</v>
      </c>
      <c r="G39" s="116">
        <f t="shared" ref="G38:G39" si="40">IF(ISERR(E39/F39*100),"-",E39/F39*100)</f>
        <v>105.76299118431764</v>
      </c>
      <c r="H39" s="115">
        <v>111.2076383284564</v>
      </c>
      <c r="I39" s="115">
        <v>59.752617448375062</v>
      </c>
      <c r="J39" s="116">
        <f t="shared" ref="J38:J39" si="41">IF(ISERR(H39/I39*100),"-",H39/I39*100)</f>
        <v>186.11341741562592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9406.3510000000006</v>
      </c>
      <c r="F40" s="115">
        <v>8965.8690000000006</v>
      </c>
      <c r="G40" s="116">
        <f t="shared" ref="G40" si="42">IF(ISERR(E40/F40*100),"-",E40/F40*100)</f>
        <v>104.91287570674967</v>
      </c>
      <c r="H40" s="115">
        <v>935.35521925558589</v>
      </c>
      <c r="I40" s="115">
        <v>823.03335616436061</v>
      </c>
      <c r="J40" s="116">
        <f t="shared" ref="J40" si="43">IF(ISERR(H40/I40*100),"-",H40/I40*100)</f>
        <v>113.64730387291795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1618.336</v>
      </c>
      <c r="F41" s="115">
        <v>3908.6469999999999</v>
      </c>
      <c r="G41" s="116">
        <f t="shared" ref="G41" si="44">IF(ISERR(E41/F41*100),"-",E41/F41*100)</f>
        <v>41.403994783872783</v>
      </c>
      <c r="H41" s="115">
        <v>1617.5374069414511</v>
      </c>
      <c r="I41" s="115">
        <v>1081.4428066796515</v>
      </c>
      <c r="J41" s="116">
        <f t="shared" ref="J41" si="45">IF(ISERR(H41/I41*100),"-",H41/I41*100)</f>
        <v>149.57216386761758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17.09</v>
      </c>
      <c r="F42" s="115">
        <v>8.9019999999999992</v>
      </c>
      <c r="G42" s="116">
        <f t="shared" ref="G42" si="46">IF(ISERR(E42/F42*100),"-",E42/F42*100)</f>
        <v>191.97933048753092</v>
      </c>
      <c r="H42" s="115">
        <v>314.55552954944409</v>
      </c>
      <c r="I42" s="115">
        <v>237.53268928330712</v>
      </c>
      <c r="J42" s="116">
        <f t="shared" ref="J42" si="47">IF(ISERR(H42/I42*100),"-",H42/I42*100)</f>
        <v>132.4262064722684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2832.6909999999998</v>
      </c>
      <c r="F43" s="115">
        <v>2865.4180000000001</v>
      </c>
      <c r="G43" s="116">
        <f t="shared" ref="G43" si="48">IF(ISERR(E43/F43*100),"-",E43/F43*100)</f>
        <v>98.857862971475711</v>
      </c>
      <c r="H43" s="115">
        <v>960.85065720193268</v>
      </c>
      <c r="I43" s="115">
        <v>969.48977705870493</v>
      </c>
      <c r="J43" s="116">
        <f t="shared" ref="J43" si="49">IF(ISERR(H43/I43*100),"-",H43/I43*100)</f>
        <v>99.108900365821071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33025.661</v>
      </c>
      <c r="F45" s="115">
        <v>39686.709000000003</v>
      </c>
      <c r="G45" s="116">
        <f t="shared" ref="G44:G45" si="50">IF(ISERR(E45/F45*100),"-",E45/F45*100)</f>
        <v>83.215922489314991</v>
      </c>
      <c r="H45" s="115">
        <v>348.4466098649774</v>
      </c>
      <c r="I45" s="115">
        <v>296.91017909799473</v>
      </c>
      <c r="J45" s="116">
        <f t="shared" ref="J44:J45" si="51">IF(ISERR(H45/I45*100),"-",H45/I45*100)</f>
        <v>117.35758299818113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8010.1989999999996</v>
      </c>
      <c r="F46" s="115">
        <v>9819.5030000000006</v>
      </c>
      <c r="G46" s="116">
        <f t="shared" ref="G46" si="52">IF(ISERR(E46/F46*100),"-",E46/F46*100)</f>
        <v>81.574383143423844</v>
      </c>
      <c r="H46" s="115">
        <v>282.8318328920418</v>
      </c>
      <c r="I46" s="115">
        <v>233.76908108282061</v>
      </c>
      <c r="J46" s="116">
        <f t="shared" ref="J46" si="53">IF(ISERR(H46/I46*100),"-",H46/I46*100)</f>
        <v>120.987699306496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3076.3290000000002</v>
      </c>
      <c r="F47" s="115">
        <v>4674.1890000000003</v>
      </c>
      <c r="G47" s="116">
        <f t="shared" ref="G47" si="54">IF(ISERR(E47/F47*100),"-",E47/F47*100)</f>
        <v>65.815246238438363</v>
      </c>
      <c r="H47" s="115">
        <v>761.94556498996042</v>
      </c>
      <c r="I47" s="115">
        <v>546.0855637202518</v>
      </c>
      <c r="J47" s="116">
        <f t="shared" ref="J47" si="55">IF(ISERR(H47/I47*100),"-",H47/I47*100)</f>
        <v>139.52860423541412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80.507999999999996</v>
      </c>
      <c r="F48" s="115">
        <v>83.566000000000003</v>
      </c>
      <c r="G48" s="116">
        <f t="shared" ref="G48" si="56">IF(ISERR(E48/F48*100),"-",E48/F48*100)</f>
        <v>96.340616997343403</v>
      </c>
      <c r="H48" s="115">
        <v>1715.5410766631887</v>
      </c>
      <c r="I48" s="115">
        <v>2229.2786898978052</v>
      </c>
      <c r="J48" s="116">
        <f t="shared" ref="J48" si="57">IF(ISERR(H48/I48*100),"-",H48/I48*100)</f>
        <v>76.954984786663559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4193.2359999999999</v>
      </c>
      <c r="F49" s="115">
        <v>3536.4609999999998</v>
      </c>
      <c r="G49" s="116">
        <f t="shared" ref="G49" si="58">IF(ISERR(E49/F49*100),"-",E49/F49*100)</f>
        <v>118.57153238788723</v>
      </c>
      <c r="H49" s="115">
        <v>1119.4533861199322</v>
      </c>
      <c r="I49" s="115">
        <v>899.56935195948722</v>
      </c>
      <c r="J49" s="116">
        <f t="shared" ref="J49" si="59">IF(ISERR(H49/I49*100),"-",H49/I49*100)</f>
        <v>124.44325539564933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2024-05-29T05:44:18Z</dcterms:created>
  <dcterms:modified xsi:type="dcterms:W3CDTF">2024-05-29T05:44:25Z</dcterms:modified>
</cp:coreProperties>
</file>