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08D87E8B-BE0A-4090-A15A-4C139963F67B}" xr6:coauthVersionLast="36" xr6:coauthVersionMax="36" xr10:uidLastSave="{00000000-0000-0000-0000-000000000000}"/>
  <bookViews>
    <workbookView xWindow="0" yWindow="0" windowWidth="15555" windowHeight="11190" xr2:uid="{9B89B9C8-2667-4D6B-9003-F3650D1DAC89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<sst xmlns="http://schemas.openxmlformats.org/spreadsheetml/2006/main" count="249" uniqueCount="139">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</sst>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A88505FE-62E2-4498-8433-460012660640}"/>
    <cellStyle name="標準_月別結果表" xfId="1" xr:uid="{A2F6761E-62D5-426F-A549-0034F86CA2A5}"/>
    <cellStyle name="標準_新出力帳票集「変更後」" xfId="3" xr:uid="{78FD0D25-71F0-438A-BE38-6633808A5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CE05F7F-FF31-4FE7-A673-1EE860E96E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B3CE2C1-8C00-4F07-AEA1-801E0856FFD5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121A07-B099-4FC9-96AD-D4E6E4E5229F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3499-C3AC-4E80-9D91-97F3ED5563B8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44986</v>
      </c>
      <c r="B12" s="36">
        <v>44986</v>
      </c>
      <c r="C12" s="37">
        <v>44986</v>
      </c>
      <c r="D12" s="38">
        <v>229.13499999999999</v>
      </c>
      <c r="E12" s="38">
        <v>0</v>
      </c>
      <c r="F12" s="38">
        <v>223.29599999999999</v>
      </c>
      <c r="G12" s="38">
        <v>1665.722</v>
      </c>
      <c r="H12" s="38">
        <v>298.976</v>
      </c>
      <c r="I12" s="38">
        <v>125.48399999999999</v>
      </c>
      <c r="J12" s="38">
        <v>1433.2750000000001</v>
      </c>
      <c r="K12" s="38">
        <v>450.34399999999999</v>
      </c>
      <c r="L12" s="38">
        <v>1716.076</v>
      </c>
      <c r="M12" s="38">
        <v>78.900000000000006</v>
      </c>
      <c r="N12" s="38">
        <v>1.762</v>
      </c>
      <c r="O12" s="38">
        <v>214.36</v>
      </c>
      <c r="P12" s="38">
        <v>36.69</v>
      </c>
      <c r="Q12" s="38">
        <v>1884.075</v>
      </c>
      <c r="R12" s="38">
        <v>17750.127</v>
      </c>
      <c r="S12" s="38">
        <v>81413.975999999995</v>
      </c>
      <c r="T12" s="38">
        <v>2745.1559999999999</v>
      </c>
      <c r="U12" s="38">
        <v>464.87700000000001</v>
      </c>
      <c r="V12" s="38">
        <v>3629.8719999999998</v>
      </c>
      <c r="W12" s="38">
        <v>1146.365</v>
      </c>
      <c r="X12" s="38">
        <v>11433.999</v>
      </c>
      <c r="Y12" s="38">
        <v>0</v>
      </c>
      <c r="Z12" s="38">
        <v>3533.4079999999999</v>
      </c>
      <c r="AA12" s="38">
        <v>4889.9799999999996</v>
      </c>
      <c r="AB12" s="38">
        <v>0</v>
      </c>
      <c r="AC12" s="38">
        <v>1051.7270000000001</v>
      </c>
      <c r="AD12" s="38">
        <v>250.65700000000001</v>
      </c>
      <c r="AE12" s="38">
        <v>206.56800000000001</v>
      </c>
      <c r="AF12" s="38">
        <v>5.2389999999999999</v>
      </c>
      <c r="AG12" s="38">
        <v>2</v>
      </c>
      <c r="AH12" s="38">
        <v>2828.152</v>
      </c>
      <c r="AI12" s="38">
        <v>832.96400000000006</v>
      </c>
      <c r="AJ12" s="38">
        <v>397.64699999999999</v>
      </c>
      <c r="AK12" s="38">
        <v>2.2370000000000001</v>
      </c>
      <c r="AL12" s="38">
        <v>153.44999999999999</v>
      </c>
    </row>
    <row r="13" spans="1:38" ht="15.95" customHeight="1">
      <c r="A13" s="35"/>
      <c r="B13" s="36"/>
      <c r="C13" s="37">
        <v>45017</v>
      </c>
      <c r="D13" s="38">
        <v>315.52800000000002</v>
      </c>
      <c r="E13" s="38">
        <v>0</v>
      </c>
      <c r="F13" s="38">
        <v>78.823999999999998</v>
      </c>
      <c r="G13" s="38">
        <v>851.22799999999995</v>
      </c>
      <c r="H13" s="38">
        <v>206.86500000000001</v>
      </c>
      <c r="I13" s="38">
        <v>64.891000000000005</v>
      </c>
      <c r="J13" s="38">
        <v>1186.518</v>
      </c>
      <c r="K13" s="38">
        <v>730.48699999999997</v>
      </c>
      <c r="L13" s="38">
        <v>1338.6759999999999</v>
      </c>
      <c r="M13" s="38">
        <v>43.793999999999997</v>
      </c>
      <c r="N13" s="38">
        <v>3.4049999999999998</v>
      </c>
      <c r="O13" s="38">
        <v>109.735</v>
      </c>
      <c r="P13" s="38">
        <v>34.438000000000002</v>
      </c>
      <c r="Q13" s="38">
        <v>3095.2779999999998</v>
      </c>
      <c r="R13" s="38">
        <v>10209.597</v>
      </c>
      <c r="S13" s="38">
        <v>51484.514000000003</v>
      </c>
      <c r="T13" s="38">
        <v>1413.7370000000001</v>
      </c>
      <c r="U13" s="38">
        <v>474.39400000000001</v>
      </c>
      <c r="V13" s="38">
        <v>5005.7560000000003</v>
      </c>
      <c r="W13" s="38">
        <v>1020.182</v>
      </c>
      <c r="X13" s="38">
        <v>14538.001</v>
      </c>
      <c r="Y13" s="38">
        <v>4.0000000000000001E-3</v>
      </c>
      <c r="Z13" s="38">
        <v>2058.0300000000002</v>
      </c>
      <c r="AA13" s="38">
        <v>3559.268</v>
      </c>
      <c r="AB13" s="38">
        <v>0</v>
      </c>
      <c r="AC13" s="38">
        <v>1078.6890000000001</v>
      </c>
      <c r="AD13" s="38">
        <v>129.53399999999999</v>
      </c>
      <c r="AE13" s="38">
        <v>35.648000000000003</v>
      </c>
      <c r="AF13" s="38">
        <v>5.75</v>
      </c>
      <c r="AG13" s="38">
        <v>0</v>
      </c>
      <c r="AH13" s="38">
        <v>5233.6890000000003</v>
      </c>
      <c r="AI13" s="38">
        <v>1102.155</v>
      </c>
      <c r="AJ13" s="38">
        <v>439.37099999999998</v>
      </c>
      <c r="AK13" s="38">
        <v>17.596</v>
      </c>
      <c r="AL13" s="38">
        <v>130.65100000000001</v>
      </c>
    </row>
    <row r="14" spans="1:38" ht="15.95" customHeight="1">
      <c r="A14" s="35"/>
      <c r="B14" s="36"/>
      <c r="C14" s="37">
        <v>45047</v>
      </c>
      <c r="D14" s="38">
        <v>575.21199999999999</v>
      </c>
      <c r="E14" s="38">
        <v>0</v>
      </c>
      <c r="F14" s="38">
        <v>458.35199999999998</v>
      </c>
      <c r="G14" s="38">
        <v>7978.9790000000003</v>
      </c>
      <c r="H14" s="38">
        <v>201.309</v>
      </c>
      <c r="I14" s="38">
        <v>61.273000000000003</v>
      </c>
      <c r="J14" s="38">
        <v>2074.2049999999999</v>
      </c>
      <c r="K14" s="38">
        <v>856.25400000000002</v>
      </c>
      <c r="L14" s="38">
        <v>2129.232</v>
      </c>
      <c r="M14" s="38">
        <v>48.023000000000003</v>
      </c>
      <c r="N14" s="38">
        <v>4</v>
      </c>
      <c r="O14" s="38">
        <v>149.928</v>
      </c>
      <c r="P14" s="38">
        <v>82.093000000000004</v>
      </c>
      <c r="Q14" s="38">
        <v>4491.7389999999996</v>
      </c>
      <c r="R14" s="38">
        <v>14583.888999999999</v>
      </c>
      <c r="S14" s="38">
        <v>40694.294000000002</v>
      </c>
      <c r="T14" s="38">
        <v>3025.6379999999999</v>
      </c>
      <c r="U14" s="38">
        <v>706.43799999999999</v>
      </c>
      <c r="V14" s="38">
        <v>9220.6419999999998</v>
      </c>
      <c r="W14" s="38">
        <v>396.72500000000002</v>
      </c>
      <c r="X14" s="38">
        <v>20801.918000000001</v>
      </c>
      <c r="Y14" s="38">
        <v>1E-3</v>
      </c>
      <c r="Z14" s="38">
        <v>2710.4740000000002</v>
      </c>
      <c r="AA14" s="38">
        <v>14128.655000000001</v>
      </c>
      <c r="AB14" s="38">
        <v>0</v>
      </c>
      <c r="AC14" s="38">
        <v>1562.83</v>
      </c>
      <c r="AD14" s="38">
        <v>200.46700000000001</v>
      </c>
      <c r="AE14" s="38">
        <v>10</v>
      </c>
      <c r="AF14" s="38">
        <v>2.089</v>
      </c>
      <c r="AG14" s="38">
        <v>0</v>
      </c>
      <c r="AH14" s="38">
        <v>2322.0219999999999</v>
      </c>
      <c r="AI14" s="38">
        <v>1064.7619999999999</v>
      </c>
      <c r="AJ14" s="38">
        <v>549.952</v>
      </c>
      <c r="AK14" s="38">
        <v>5.5149999999999997</v>
      </c>
      <c r="AL14" s="38">
        <v>270.36500000000001</v>
      </c>
    </row>
    <row r="15" spans="1:38" ht="15.95" customHeight="1">
      <c r="A15" s="35"/>
      <c r="B15" s="36"/>
      <c r="C15" s="37">
        <v>45078</v>
      </c>
      <c r="D15" s="38">
        <v>1107.519</v>
      </c>
      <c r="E15" s="38">
        <v>0</v>
      </c>
      <c r="F15" s="38">
        <v>275.30099999999999</v>
      </c>
      <c r="G15" s="38">
        <v>5612.1670000000004</v>
      </c>
      <c r="H15" s="38">
        <v>3950.6309999999999</v>
      </c>
      <c r="I15" s="38">
        <v>55.604999999999997</v>
      </c>
      <c r="J15" s="38">
        <v>1436.2059999999999</v>
      </c>
      <c r="K15" s="38">
        <v>711.745</v>
      </c>
      <c r="L15" s="38">
        <v>2324.9</v>
      </c>
      <c r="M15" s="38">
        <v>40.487000000000002</v>
      </c>
      <c r="N15" s="38">
        <v>8.4559999999999995</v>
      </c>
      <c r="O15" s="38">
        <v>269.96699999999998</v>
      </c>
      <c r="P15" s="38">
        <v>63.704000000000001</v>
      </c>
      <c r="Q15" s="38">
        <v>7044.0069999999996</v>
      </c>
      <c r="R15" s="38">
        <v>12246.921</v>
      </c>
      <c r="S15" s="38">
        <v>55119.432999999997</v>
      </c>
      <c r="T15" s="38">
        <v>4581.3620000000001</v>
      </c>
      <c r="U15" s="38">
        <v>1156.5920000000001</v>
      </c>
      <c r="V15" s="38">
        <v>5268.7359999999999</v>
      </c>
      <c r="W15" s="38">
        <v>120.092</v>
      </c>
      <c r="X15" s="38">
        <v>21457.440999999999</v>
      </c>
      <c r="Y15" s="38">
        <v>0</v>
      </c>
      <c r="Z15" s="38">
        <v>1285.5619999999999</v>
      </c>
      <c r="AA15" s="38">
        <v>10268.376</v>
      </c>
      <c r="AB15" s="38">
        <v>0</v>
      </c>
      <c r="AC15" s="38">
        <v>3248.37</v>
      </c>
      <c r="AD15" s="38">
        <v>385.80799999999999</v>
      </c>
      <c r="AE15" s="38">
        <v>10</v>
      </c>
      <c r="AF15" s="38">
        <v>1.4419999999999999</v>
      </c>
      <c r="AG15" s="38">
        <v>0</v>
      </c>
      <c r="AH15" s="38">
        <v>926.45100000000002</v>
      </c>
      <c r="AI15" s="38">
        <v>822.88</v>
      </c>
      <c r="AJ15" s="38">
        <v>298.81</v>
      </c>
      <c r="AK15" s="38">
        <v>2.581</v>
      </c>
      <c r="AL15" s="38">
        <v>530.66300000000001</v>
      </c>
    </row>
    <row r="16" spans="1:38" ht="15.95" customHeight="1">
      <c r="A16" s="35"/>
      <c r="B16" s="36"/>
      <c r="C16" s="37">
        <v>45108</v>
      </c>
      <c r="D16" s="38">
        <v>404.613</v>
      </c>
      <c r="E16" s="38">
        <v>0</v>
      </c>
      <c r="F16" s="38">
        <v>594.57799999999997</v>
      </c>
      <c r="G16" s="38">
        <v>991.05</v>
      </c>
      <c r="H16" s="38">
        <v>1524.729</v>
      </c>
      <c r="I16" s="38">
        <v>72.462000000000003</v>
      </c>
      <c r="J16" s="38">
        <v>950.36800000000005</v>
      </c>
      <c r="K16" s="38">
        <v>859.82399999999996</v>
      </c>
      <c r="L16" s="38">
        <v>2425.4140000000002</v>
      </c>
      <c r="M16" s="38">
        <v>18.454000000000001</v>
      </c>
      <c r="N16" s="38">
        <v>8.4000000000000005E-2</v>
      </c>
      <c r="O16" s="38">
        <v>347.47899999999998</v>
      </c>
      <c r="P16" s="38">
        <v>3.0880000000000001</v>
      </c>
      <c r="Q16" s="38">
        <v>14192.614</v>
      </c>
      <c r="R16" s="38">
        <v>9595.4519999999993</v>
      </c>
      <c r="S16" s="38">
        <v>59443.792000000001</v>
      </c>
      <c r="T16" s="38">
        <v>8816.7729999999992</v>
      </c>
      <c r="U16" s="38">
        <v>3237.866</v>
      </c>
      <c r="V16" s="38">
        <v>4369.9539999999997</v>
      </c>
      <c r="W16" s="38">
        <v>167.05</v>
      </c>
      <c r="X16" s="38">
        <v>10858.213</v>
      </c>
      <c r="Y16" s="38">
        <v>0</v>
      </c>
      <c r="Z16" s="38">
        <v>872.93200000000002</v>
      </c>
      <c r="AA16" s="38">
        <v>4981.8159999999998</v>
      </c>
      <c r="AB16" s="38">
        <v>0</v>
      </c>
      <c r="AC16" s="38">
        <v>1425.6410000000001</v>
      </c>
      <c r="AD16" s="38">
        <v>295.36200000000002</v>
      </c>
      <c r="AE16" s="38">
        <v>27</v>
      </c>
      <c r="AF16" s="38">
        <v>0</v>
      </c>
      <c r="AG16" s="38">
        <v>57.96</v>
      </c>
      <c r="AH16" s="38">
        <v>2384.8319999999999</v>
      </c>
      <c r="AI16" s="38">
        <v>284.38600000000002</v>
      </c>
      <c r="AJ16" s="38">
        <v>189.88900000000001</v>
      </c>
      <c r="AK16" s="38">
        <v>0</v>
      </c>
      <c r="AL16" s="38">
        <v>372.67200000000003</v>
      </c>
    </row>
    <row r="17" spans="1:38" ht="15.95" customHeight="1">
      <c r="A17" s="35"/>
      <c r="B17" s="36"/>
      <c r="C17" s="37">
        <v>45139</v>
      </c>
      <c r="D17" s="38">
        <v>120.38200000000001</v>
      </c>
      <c r="E17" s="38">
        <v>0</v>
      </c>
      <c r="F17" s="38">
        <v>479.38200000000001</v>
      </c>
      <c r="G17" s="38">
        <v>261.25799999999998</v>
      </c>
      <c r="H17" s="38">
        <v>478.185</v>
      </c>
      <c r="I17" s="38">
        <v>147.59800000000001</v>
      </c>
      <c r="J17" s="38">
        <v>930.70399999999995</v>
      </c>
      <c r="K17" s="38">
        <v>983.322</v>
      </c>
      <c r="L17" s="38">
        <v>1683.6030000000001</v>
      </c>
      <c r="M17" s="38">
        <v>7.8929999999999998</v>
      </c>
      <c r="N17" s="38">
        <v>12.907999999999999</v>
      </c>
      <c r="O17" s="38">
        <v>150.47499999999999</v>
      </c>
      <c r="P17" s="38">
        <v>165.44800000000001</v>
      </c>
      <c r="Q17" s="38">
        <v>6832.4340000000002</v>
      </c>
      <c r="R17" s="38">
        <v>11520.034</v>
      </c>
      <c r="S17" s="38">
        <v>19010.477999999999</v>
      </c>
      <c r="T17" s="38">
        <v>5543.0479999999998</v>
      </c>
      <c r="U17" s="38">
        <v>682.24</v>
      </c>
      <c r="V17" s="38">
        <v>5284.732</v>
      </c>
      <c r="W17" s="38">
        <v>131.10900000000001</v>
      </c>
      <c r="X17" s="38">
        <v>7399.3090000000002</v>
      </c>
      <c r="Y17" s="38">
        <v>521.58900000000006</v>
      </c>
      <c r="Z17" s="38">
        <v>337.23099999999999</v>
      </c>
      <c r="AA17" s="38">
        <v>1722.5129999999999</v>
      </c>
      <c r="AB17" s="38">
        <v>0</v>
      </c>
      <c r="AC17" s="38">
        <v>1527.1389999999999</v>
      </c>
      <c r="AD17" s="38">
        <v>251.91900000000001</v>
      </c>
      <c r="AE17" s="38">
        <v>193.68</v>
      </c>
      <c r="AF17" s="38">
        <v>0</v>
      </c>
      <c r="AG17" s="38">
        <v>1908.96</v>
      </c>
      <c r="AH17" s="38">
        <v>3565.04</v>
      </c>
      <c r="AI17" s="38">
        <v>220.98</v>
      </c>
      <c r="AJ17" s="38">
        <v>156.02699999999999</v>
      </c>
      <c r="AK17" s="38">
        <v>0</v>
      </c>
      <c r="AL17" s="38">
        <v>284.31200000000001</v>
      </c>
    </row>
    <row r="18" spans="1:38" ht="15.95" customHeight="1">
      <c r="A18" s="35"/>
      <c r="B18" s="36"/>
      <c r="C18" s="37">
        <v>45170</v>
      </c>
      <c r="D18" s="38">
        <v>128.828</v>
      </c>
      <c r="E18" s="38">
        <v>0</v>
      </c>
      <c r="F18" s="38">
        <v>363.69200000000001</v>
      </c>
      <c r="G18" s="38">
        <v>177.52699999999999</v>
      </c>
      <c r="H18" s="38">
        <v>289.48399999999998</v>
      </c>
      <c r="I18" s="38">
        <v>240.60300000000001</v>
      </c>
      <c r="J18" s="38">
        <v>954.92100000000005</v>
      </c>
      <c r="K18" s="38">
        <v>978.37900000000002</v>
      </c>
      <c r="L18" s="38">
        <v>2190.1770000000001</v>
      </c>
      <c r="M18" s="38">
        <v>15.096</v>
      </c>
      <c r="N18" s="38">
        <v>2.69</v>
      </c>
      <c r="O18" s="38">
        <v>167.84700000000001</v>
      </c>
      <c r="P18" s="38">
        <v>4.2450000000000001</v>
      </c>
      <c r="Q18" s="38">
        <v>5269.2209999999995</v>
      </c>
      <c r="R18" s="38">
        <v>11368.133</v>
      </c>
      <c r="S18" s="38">
        <v>42049.521000000001</v>
      </c>
      <c r="T18" s="38">
        <v>10657.933999999999</v>
      </c>
      <c r="U18" s="38">
        <v>446.90899999999999</v>
      </c>
      <c r="V18" s="38">
        <v>6713.32</v>
      </c>
      <c r="W18" s="38">
        <v>111.76</v>
      </c>
      <c r="X18" s="38">
        <v>10389.092000000001</v>
      </c>
      <c r="Y18" s="38">
        <v>5218.0320000000002</v>
      </c>
      <c r="Z18" s="38">
        <v>817.899</v>
      </c>
      <c r="AA18" s="38">
        <v>6172.7650000000003</v>
      </c>
      <c r="AB18" s="38">
        <v>0</v>
      </c>
      <c r="AC18" s="38">
        <v>2561.5569999999998</v>
      </c>
      <c r="AD18" s="38">
        <v>3584.7649999999999</v>
      </c>
      <c r="AE18" s="38">
        <v>190.33600000000001</v>
      </c>
      <c r="AF18" s="38">
        <v>2.5000000000000001E-2</v>
      </c>
      <c r="AG18" s="38">
        <v>373</v>
      </c>
      <c r="AH18" s="38">
        <v>3823.1880000000001</v>
      </c>
      <c r="AI18" s="38">
        <v>454.13900000000001</v>
      </c>
      <c r="AJ18" s="38">
        <v>192.149</v>
      </c>
      <c r="AK18" s="38">
        <v>0</v>
      </c>
      <c r="AL18" s="38">
        <v>318.28199999999998</v>
      </c>
    </row>
    <row r="19" spans="1:38" ht="15.95" customHeight="1">
      <c r="A19" s="35"/>
      <c r="B19" s="36"/>
      <c r="C19" s="37">
        <v>45200</v>
      </c>
      <c r="D19" s="38">
        <v>203.54499999999999</v>
      </c>
      <c r="E19" s="38">
        <v>0</v>
      </c>
      <c r="F19" s="38">
        <v>586.54100000000005</v>
      </c>
      <c r="G19" s="38">
        <v>310.99700000000001</v>
      </c>
      <c r="H19" s="38">
        <v>365.45800000000003</v>
      </c>
      <c r="I19" s="38">
        <v>322.72800000000001</v>
      </c>
      <c r="J19" s="38">
        <v>1032.883</v>
      </c>
      <c r="K19" s="38">
        <v>280.447</v>
      </c>
      <c r="L19" s="38">
        <v>1979.248</v>
      </c>
      <c r="M19" s="38">
        <v>29.058</v>
      </c>
      <c r="N19" s="38">
        <v>1</v>
      </c>
      <c r="O19" s="38">
        <v>172.553</v>
      </c>
      <c r="P19" s="38">
        <v>20.928000000000001</v>
      </c>
      <c r="Q19" s="38">
        <v>5102.0219999999999</v>
      </c>
      <c r="R19" s="38">
        <v>15526.074000000001</v>
      </c>
      <c r="S19" s="38">
        <v>66767.350000000006</v>
      </c>
      <c r="T19" s="38">
        <v>9684.366</v>
      </c>
      <c r="U19" s="38">
        <v>557.60500000000002</v>
      </c>
      <c r="V19" s="38">
        <v>5771.5309999999999</v>
      </c>
      <c r="W19" s="38">
        <v>407.14</v>
      </c>
      <c r="X19" s="38">
        <v>15673.954</v>
      </c>
      <c r="Y19" s="38">
        <v>7620.1779999999999</v>
      </c>
      <c r="Z19" s="38">
        <v>1489.9259999999999</v>
      </c>
      <c r="AA19" s="38">
        <v>5514.5169999999998</v>
      </c>
      <c r="AB19" s="38">
        <v>0</v>
      </c>
      <c r="AC19" s="38">
        <v>2220.0619999999999</v>
      </c>
      <c r="AD19" s="38">
        <v>2527.2040000000002</v>
      </c>
      <c r="AE19" s="38">
        <v>402.22399999999999</v>
      </c>
      <c r="AF19" s="38">
        <v>0.152</v>
      </c>
      <c r="AG19" s="38">
        <v>289.86</v>
      </c>
      <c r="AH19" s="38">
        <v>4260.3779999999997</v>
      </c>
      <c r="AI19" s="38">
        <v>503.214</v>
      </c>
      <c r="AJ19" s="38">
        <v>216.018</v>
      </c>
      <c r="AK19" s="38">
        <v>3.98</v>
      </c>
      <c r="AL19" s="38">
        <v>565.56799999999998</v>
      </c>
    </row>
    <row r="20" spans="1:38" ht="15.95" customHeight="1">
      <c r="A20" s="35"/>
      <c r="B20" s="36"/>
      <c r="C20" s="37">
        <v>45231</v>
      </c>
      <c r="D20" s="38">
        <v>220.727</v>
      </c>
      <c r="E20" s="38">
        <v>0</v>
      </c>
      <c r="F20" s="38">
        <v>550.46</v>
      </c>
      <c r="G20" s="38">
        <v>870.82</v>
      </c>
      <c r="H20" s="38">
        <v>302.69299999999998</v>
      </c>
      <c r="I20" s="38">
        <v>443.03300000000002</v>
      </c>
      <c r="J20" s="38">
        <v>1106.9369999999999</v>
      </c>
      <c r="K20" s="38">
        <v>225.88399999999999</v>
      </c>
      <c r="L20" s="38">
        <v>1678.2449999999999</v>
      </c>
      <c r="M20" s="38">
        <v>42.258000000000003</v>
      </c>
      <c r="N20" s="38">
        <v>0.22500000000000001</v>
      </c>
      <c r="O20" s="38">
        <v>236.77500000000001</v>
      </c>
      <c r="P20" s="38">
        <v>1.21</v>
      </c>
      <c r="Q20" s="38">
        <v>861.49</v>
      </c>
      <c r="R20" s="38">
        <v>11398.308999999999</v>
      </c>
      <c r="S20" s="38">
        <v>2261.549</v>
      </c>
      <c r="T20" s="38">
        <v>2083.8580000000002</v>
      </c>
      <c r="U20" s="38">
        <v>156.15100000000001</v>
      </c>
      <c r="V20" s="38">
        <v>4416.8249999999998</v>
      </c>
      <c r="W20" s="38">
        <v>3304.6129999999998</v>
      </c>
      <c r="X20" s="38">
        <v>18977.073</v>
      </c>
      <c r="Y20" s="38">
        <v>6886.2839999999997</v>
      </c>
      <c r="Z20" s="38">
        <v>3328.4</v>
      </c>
      <c r="AA20" s="38">
        <v>3499.748</v>
      </c>
      <c r="AB20" s="38">
        <v>0</v>
      </c>
      <c r="AC20" s="38">
        <v>1038.4659999999999</v>
      </c>
      <c r="AD20" s="38">
        <v>999.197</v>
      </c>
      <c r="AE20" s="38">
        <v>288.08800000000002</v>
      </c>
      <c r="AF20" s="38">
        <v>6.0000000000000001E-3</v>
      </c>
      <c r="AG20" s="38">
        <v>156.79</v>
      </c>
      <c r="AH20" s="38">
        <v>2138.6909999999998</v>
      </c>
      <c r="AI20" s="38">
        <v>827.57500000000005</v>
      </c>
      <c r="AJ20" s="38">
        <v>156.399</v>
      </c>
      <c r="AK20" s="38">
        <v>11.435</v>
      </c>
      <c r="AL20" s="38">
        <v>594.86900000000003</v>
      </c>
    </row>
    <row r="21" spans="1:38" ht="15.95" customHeight="1">
      <c r="A21" s="35">
        <v>45261</v>
      </c>
      <c r="B21" s="36">
        <v>45261</v>
      </c>
      <c r="C21" s="37">
        <v>45261</v>
      </c>
      <c r="D21" s="38">
        <v>112.872</v>
      </c>
      <c r="E21" s="38">
        <v>0</v>
      </c>
      <c r="F21" s="38">
        <v>815.77200000000005</v>
      </c>
      <c r="G21" s="38">
        <v>1870.021</v>
      </c>
      <c r="H21" s="38">
        <v>311.86099999999999</v>
      </c>
      <c r="I21" s="38">
        <v>247.65199999999999</v>
      </c>
      <c r="J21" s="38">
        <v>881.18100000000004</v>
      </c>
      <c r="K21" s="38">
        <v>205.96899999999999</v>
      </c>
      <c r="L21" s="38">
        <v>3402.607</v>
      </c>
      <c r="M21" s="38">
        <v>45.868000000000002</v>
      </c>
      <c r="N21" s="38">
        <v>2.6480000000000001</v>
      </c>
      <c r="O21" s="38">
        <v>344.625</v>
      </c>
      <c r="P21" s="38">
        <v>11.101000000000001</v>
      </c>
      <c r="Q21" s="38">
        <v>316.197</v>
      </c>
      <c r="R21" s="38">
        <v>11819.646000000001</v>
      </c>
      <c r="S21" s="38">
        <v>597.05399999999997</v>
      </c>
      <c r="T21" s="38">
        <v>951.197</v>
      </c>
      <c r="U21" s="38">
        <v>176.31899999999999</v>
      </c>
      <c r="V21" s="38">
        <v>5515.4340000000002</v>
      </c>
      <c r="W21" s="38">
        <v>2901.491</v>
      </c>
      <c r="X21" s="38">
        <v>27295.098999999998</v>
      </c>
      <c r="Y21" s="38">
        <v>384.61200000000002</v>
      </c>
      <c r="Z21" s="38">
        <v>4012.625</v>
      </c>
      <c r="AA21" s="38">
        <v>7383.4579999999996</v>
      </c>
      <c r="AB21" s="38">
        <v>0</v>
      </c>
      <c r="AC21" s="38">
        <v>411.74099999999999</v>
      </c>
      <c r="AD21" s="38">
        <v>330.19499999999999</v>
      </c>
      <c r="AE21" s="38">
        <v>188.976</v>
      </c>
      <c r="AF21" s="38">
        <v>1.9E-2</v>
      </c>
      <c r="AG21" s="38">
        <v>0.121</v>
      </c>
      <c r="AH21" s="38">
        <v>1919.1890000000001</v>
      </c>
      <c r="AI21" s="38">
        <v>554.55100000000004</v>
      </c>
      <c r="AJ21" s="38">
        <v>205.61500000000001</v>
      </c>
      <c r="AK21" s="38">
        <v>13.775</v>
      </c>
      <c r="AL21" s="38">
        <v>570.31200000000001</v>
      </c>
    </row>
    <row r="22" spans="1:38" ht="15.95" customHeight="1">
      <c r="A22" s="35">
        <v>45292</v>
      </c>
      <c r="B22" s="36">
        <v>45292</v>
      </c>
      <c r="C22" s="37">
        <v>45292</v>
      </c>
      <c r="D22" s="38">
        <v>250.822</v>
      </c>
      <c r="E22" s="38">
        <v>0</v>
      </c>
      <c r="F22" s="38">
        <v>354.524</v>
      </c>
      <c r="G22" s="38">
        <v>1911.636</v>
      </c>
      <c r="H22" s="38">
        <v>61.585000000000001</v>
      </c>
      <c r="I22" s="38">
        <v>106.214</v>
      </c>
      <c r="J22" s="38">
        <v>1008.949</v>
      </c>
      <c r="K22" s="38">
        <v>304.29500000000002</v>
      </c>
      <c r="L22" s="38">
        <v>2786.556</v>
      </c>
      <c r="M22" s="38">
        <v>35.262999999999998</v>
      </c>
      <c r="N22" s="38">
        <v>1.1679999999999999</v>
      </c>
      <c r="O22" s="38">
        <v>172.155</v>
      </c>
      <c r="P22" s="38">
        <v>160.172</v>
      </c>
      <c r="Q22" s="38">
        <v>187.45400000000001</v>
      </c>
      <c r="R22" s="38">
        <v>13632.039000000001</v>
      </c>
      <c r="S22" s="38">
        <v>34615.408000000003</v>
      </c>
      <c r="T22" s="38">
        <v>594.31100000000004</v>
      </c>
      <c r="U22" s="38">
        <v>106.044</v>
      </c>
      <c r="V22" s="38">
        <v>3216.2869999999998</v>
      </c>
      <c r="W22" s="38">
        <v>1252.6579999999999</v>
      </c>
      <c r="X22" s="38">
        <v>24303.471000000001</v>
      </c>
      <c r="Y22" s="38">
        <v>0.53400000000000003</v>
      </c>
      <c r="Z22" s="38">
        <v>5551.17</v>
      </c>
      <c r="AA22" s="38">
        <v>7218.2619999999997</v>
      </c>
      <c r="AB22" s="38">
        <v>0</v>
      </c>
      <c r="AC22" s="38">
        <v>185.774</v>
      </c>
      <c r="AD22" s="38">
        <v>124.66800000000001</v>
      </c>
      <c r="AE22" s="38">
        <v>104.98399999999999</v>
      </c>
      <c r="AF22" s="38">
        <v>0.218</v>
      </c>
      <c r="AG22" s="38">
        <v>12</v>
      </c>
      <c r="AH22" s="38">
        <v>1246.731</v>
      </c>
      <c r="AI22" s="38">
        <v>452.73700000000002</v>
      </c>
      <c r="AJ22" s="38">
        <v>123.307</v>
      </c>
      <c r="AK22" s="38">
        <v>9.5660000000000007</v>
      </c>
      <c r="AL22" s="38">
        <v>453.26299999999998</v>
      </c>
    </row>
    <row r="23" spans="1:38" ht="15.95" customHeight="1">
      <c r="A23" s="35"/>
      <c r="B23" s="36"/>
      <c r="C23" s="37">
        <v>45323</v>
      </c>
      <c r="D23" s="38">
        <v>116.31399999999999</v>
      </c>
      <c r="E23" s="38">
        <v>0</v>
      </c>
      <c r="F23" s="38">
        <v>294.459</v>
      </c>
      <c r="G23" s="38">
        <v>2184.7109999999998</v>
      </c>
      <c r="H23" s="38">
        <v>259.52</v>
      </c>
      <c r="I23" s="38">
        <v>99.322000000000003</v>
      </c>
      <c r="J23" s="38">
        <v>814.35799999999995</v>
      </c>
      <c r="K23" s="38">
        <v>351.09500000000003</v>
      </c>
      <c r="L23" s="38">
        <v>2113.58</v>
      </c>
      <c r="M23" s="38">
        <v>57.395000000000003</v>
      </c>
      <c r="N23" s="38">
        <v>5</v>
      </c>
      <c r="O23" s="38">
        <v>179.893</v>
      </c>
      <c r="P23" s="38">
        <v>0.65200000000000002</v>
      </c>
      <c r="Q23" s="38">
        <v>738.58199999999999</v>
      </c>
      <c r="R23" s="38">
        <v>11208.849</v>
      </c>
      <c r="S23" s="38">
        <v>39861.447999999997</v>
      </c>
      <c r="T23" s="38">
        <v>1985.4459999999999</v>
      </c>
      <c r="U23" s="38">
        <v>175.98</v>
      </c>
      <c r="V23" s="38">
        <v>2314.181</v>
      </c>
      <c r="W23" s="38">
        <v>808.45600000000002</v>
      </c>
      <c r="X23" s="38">
        <v>25547.27</v>
      </c>
      <c r="Y23" s="38">
        <v>0.04</v>
      </c>
      <c r="Z23" s="38">
        <v>3963.4690000000001</v>
      </c>
      <c r="AA23" s="38">
        <v>3212.67</v>
      </c>
      <c r="AB23" s="38">
        <v>0</v>
      </c>
      <c r="AC23" s="38">
        <v>1309.923</v>
      </c>
      <c r="AD23" s="38">
        <v>104.762</v>
      </c>
      <c r="AE23" s="38">
        <v>124.952</v>
      </c>
      <c r="AF23" s="38">
        <v>0.14799999999999999</v>
      </c>
      <c r="AG23" s="38">
        <v>0</v>
      </c>
      <c r="AH23" s="38">
        <v>714.24599999999998</v>
      </c>
      <c r="AI23" s="38">
        <v>417.15800000000002</v>
      </c>
      <c r="AJ23" s="38">
        <v>191.06700000000001</v>
      </c>
      <c r="AK23" s="38">
        <v>11.179</v>
      </c>
      <c r="AL23" s="38">
        <v>218.51400000000001</v>
      </c>
    </row>
    <row r="24" spans="1:38" s="43" customFormat="1" ht="15.95" customHeight="1">
      <c r="A24" s="39"/>
      <c r="B24" s="40"/>
      <c r="C24" s="41">
        <v>45352</v>
      </c>
      <c r="D24" s="42">
        <v>192.37</v>
      </c>
      <c r="E24" s="42">
        <v>0</v>
      </c>
      <c r="F24" s="42">
        <v>419.00200000000001</v>
      </c>
      <c r="G24" s="42">
        <v>1852.6559999999999</v>
      </c>
      <c r="H24" s="42">
        <v>428.541</v>
      </c>
      <c r="I24" s="42">
        <v>62.737000000000002</v>
      </c>
      <c r="J24" s="42">
        <v>1760.9949999999999</v>
      </c>
      <c r="K24" s="42">
        <v>406.43700000000001</v>
      </c>
      <c r="L24" s="42">
        <v>1304.7329999999999</v>
      </c>
      <c r="M24" s="42">
        <v>55.77</v>
      </c>
      <c r="N24" s="42">
        <v>3.5819999999999999</v>
      </c>
      <c r="O24" s="42">
        <v>118.319</v>
      </c>
      <c r="P24" s="42">
        <v>38.151000000000003</v>
      </c>
      <c r="Q24" s="42">
        <v>1162.8109999999999</v>
      </c>
      <c r="R24" s="42">
        <v>11470.982</v>
      </c>
      <c r="S24" s="42">
        <v>51902.607000000004</v>
      </c>
      <c r="T24" s="42">
        <v>3331.1370000000002</v>
      </c>
      <c r="U24" s="42">
        <v>126.94799999999999</v>
      </c>
      <c r="V24" s="42">
        <v>4082.5880000000002</v>
      </c>
      <c r="W24" s="42">
        <v>329.59500000000003</v>
      </c>
      <c r="X24" s="42">
        <v>6711.8419999999996</v>
      </c>
      <c r="Y24" s="42">
        <v>1.2999999999999999E-2</v>
      </c>
      <c r="Z24" s="42">
        <v>2638.6559999999999</v>
      </c>
      <c r="AA24" s="42">
        <v>6401.6189999999997</v>
      </c>
      <c r="AB24" s="42">
        <v>0</v>
      </c>
      <c r="AC24" s="42">
        <v>1299.3579999999999</v>
      </c>
      <c r="AD24" s="42">
        <v>138.48099999999999</v>
      </c>
      <c r="AE24" s="42">
        <v>53</v>
      </c>
      <c r="AF24" s="42">
        <v>0.27400000000000002</v>
      </c>
      <c r="AG24" s="42">
        <v>57</v>
      </c>
      <c r="AH24" s="42">
        <v>2365.1619999999998</v>
      </c>
      <c r="AI24" s="42">
        <v>661.01099999999997</v>
      </c>
      <c r="AJ24" s="42">
        <v>306.18900000000002</v>
      </c>
      <c r="AK24" s="42">
        <v>1.728</v>
      </c>
      <c r="AL24" s="42">
        <v>148.042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165.38851728940628</v>
      </c>
      <c r="E26" s="38" t="str">
        <f t="shared" si="0"/>
        <v>-</v>
      </c>
      <c r="F26" s="38">
        <f t="shared" si="0"/>
        <v>142.2955318057862</v>
      </c>
      <c r="G26" s="38">
        <f t="shared" si="0"/>
        <v>84.800964521165497</v>
      </c>
      <c r="H26" s="38">
        <f t="shared" si="0"/>
        <v>165.128313810111</v>
      </c>
      <c r="I26" s="38">
        <f t="shared" si="0"/>
        <v>63.165260465959207</v>
      </c>
      <c r="J26" s="38">
        <f t="shared" si="0"/>
        <v>216.24334752037805</v>
      </c>
      <c r="K26" s="38">
        <f t="shared" si="0"/>
        <v>115.76268531309188</v>
      </c>
      <c r="L26" s="38">
        <f t="shared" si="0"/>
        <v>61.7309493844567</v>
      </c>
      <c r="M26" s="38">
        <f t="shared" si="0"/>
        <v>97.168742921857316</v>
      </c>
      <c r="N26" s="38">
        <f t="shared" si="0"/>
        <v>71.639999999999986</v>
      </c>
      <c r="O26" s="38">
        <f t="shared" si="0"/>
        <v>65.771875503771696</v>
      </c>
      <c r="P26" s="38">
        <f t="shared" si="0"/>
        <v>5851.38036809816</v>
      </c>
      <c r="Q26" s="38">
        <f t="shared" si="0"/>
        <v>157.43830745942898</v>
      </c>
      <c r="R26" s="38">
        <f t="shared" si="0"/>
        <v>102.3386254913417</v>
      </c>
      <c r="S26" s="38">
        <f t="shared" si="0"/>
        <v>130.20753034360419</v>
      </c>
      <c r="T26" s="38">
        <f t="shared" si="0"/>
        <v>167.7777688237303</v>
      </c>
      <c r="U26" s="38">
        <f t="shared" si="0"/>
        <v>72.137742925332432</v>
      </c>
      <c r="V26" s="38">
        <f t="shared" si="0"/>
        <v>176.41610574108074</v>
      </c>
      <c r="W26" s="38">
        <f t="shared" si="0"/>
        <v>40.768452457523971</v>
      </c>
      <c r="X26" s="38">
        <f t="shared" si="0"/>
        <v>26.272247484760602</v>
      </c>
      <c r="Y26" s="38">
        <f t="shared" si="0"/>
        <v>32.499999999999993</v>
      </c>
      <c r="Z26" s="38">
        <f t="shared" si="0"/>
        <v>66.574407419359147</v>
      </c>
      <c r="AA26" s="38">
        <f t="shared" si="0"/>
        <v>199.26164218547189</v>
      </c>
      <c r="AB26" s="38" t="str">
        <f t="shared" si="0"/>
        <v>-</v>
      </c>
      <c r="AC26" s="38">
        <f t="shared" si="0"/>
        <v>99.193464043306363</v>
      </c>
      <c r="AD26" s="38">
        <f t="shared" si="0"/>
        <v>132.18628892155553</v>
      </c>
      <c r="AE26" s="38">
        <f t="shared" si="0"/>
        <v>42.416287854536144</v>
      </c>
      <c r="AF26" s="38">
        <f t="shared" si="0"/>
        <v>185.13513513513516</v>
      </c>
      <c r="AG26" s="38" t="str">
        <f t="shared" si="0"/>
        <v>-</v>
      </c>
      <c r="AH26" s="38">
        <f t="shared" si="0"/>
        <v>331.14109144468432</v>
      </c>
      <c r="AI26" s="38">
        <f t="shared" si="0"/>
        <v>158.45578893368938</v>
      </c>
      <c r="AJ26" s="38">
        <f t="shared" si="0"/>
        <v>160.25216285386804</v>
      </c>
      <c r="AK26" s="38">
        <f t="shared" si="0"/>
        <v>15.457554342964485</v>
      </c>
      <c r="AL26" s="38">
        <f t="shared" si="0"/>
        <v>67.749434818821669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83.95487376437471</v>
      </c>
      <c r="E27" s="38" t="str">
        <f t="shared" si="1"/>
        <v>-</v>
      </c>
      <c r="F27" s="38">
        <f t="shared" si="1"/>
        <v>187.64420321008885</v>
      </c>
      <c r="G27" s="38">
        <f t="shared" si="1"/>
        <v>111.22240085680563</v>
      </c>
      <c r="H27" s="38">
        <f t="shared" si="1"/>
        <v>143.3362544150701</v>
      </c>
      <c r="I27" s="38">
        <f t="shared" si="1"/>
        <v>49.996015428261778</v>
      </c>
      <c r="J27" s="38">
        <f t="shared" si="1"/>
        <v>122.86511660358268</v>
      </c>
      <c r="K27" s="38">
        <f t="shared" si="1"/>
        <v>90.250341960812193</v>
      </c>
      <c r="L27" s="38">
        <f t="shared" si="1"/>
        <v>76.030024311277586</v>
      </c>
      <c r="M27" s="38">
        <f t="shared" si="1"/>
        <v>70.684410646387832</v>
      </c>
      <c r="N27" s="38">
        <f t="shared" si="1"/>
        <v>203.29171396140748</v>
      </c>
      <c r="O27" s="38">
        <f t="shared" si="1"/>
        <v>55.196398581824965</v>
      </c>
      <c r="P27" s="38">
        <f t="shared" si="1"/>
        <v>103.98201144726085</v>
      </c>
      <c r="Q27" s="38">
        <f t="shared" si="1"/>
        <v>61.71787216538619</v>
      </c>
      <c r="R27" s="38">
        <f t="shared" si="1"/>
        <v>64.624788318415966</v>
      </c>
      <c r="S27" s="38">
        <f t="shared" si="1"/>
        <v>63.751470632020236</v>
      </c>
      <c r="T27" s="38">
        <f t="shared" si="1"/>
        <v>121.34600000874268</v>
      </c>
      <c r="U27" s="38">
        <f t="shared" si="1"/>
        <v>27.307868532966783</v>
      </c>
      <c r="V27" s="38">
        <f t="shared" si="1"/>
        <v>112.4719549339481</v>
      </c>
      <c r="W27" s="38">
        <f t="shared" si="1"/>
        <v>28.751313935788342</v>
      </c>
      <c r="X27" s="38">
        <f t="shared" si="1"/>
        <v>58.700739784916891</v>
      </c>
      <c r="Y27" s="38" t="str">
        <f t="shared" si="1"/>
        <v>-</v>
      </c>
      <c r="Z27" s="38">
        <f t="shared" si="1"/>
        <v>74.677365308506694</v>
      </c>
      <c r="AA27" s="38">
        <f t="shared" si="1"/>
        <v>130.91298941917964</v>
      </c>
      <c r="AB27" s="38" t="str">
        <f t="shared" si="1"/>
        <v>-</v>
      </c>
      <c r="AC27" s="38">
        <f t="shared" si="1"/>
        <v>123.54517854918623</v>
      </c>
      <c r="AD27" s="38">
        <f t="shared" si="1"/>
        <v>55.247210331249477</v>
      </c>
      <c r="AE27" s="38">
        <f t="shared" si="1"/>
        <v>25.657410634754658</v>
      </c>
      <c r="AF27" s="38">
        <f t="shared" si="1"/>
        <v>5.2300057262836424</v>
      </c>
      <c r="AG27" s="38">
        <f t="shared" si="1"/>
        <v>2850</v>
      </c>
      <c r="AH27" s="38">
        <f t="shared" si="1"/>
        <v>83.629239163948739</v>
      </c>
      <c r="AI27" s="38">
        <f t="shared" si="1"/>
        <v>79.356490796721104</v>
      </c>
      <c r="AJ27" s="38">
        <f t="shared" si="1"/>
        <v>77.000203698254992</v>
      </c>
      <c r="AK27" s="38">
        <f t="shared" si="1"/>
        <v>77.246312025033532</v>
      </c>
      <c r="AL27" s="38">
        <f t="shared" si="1"/>
        <v>96.475724991854023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44986</v>
      </c>
      <c r="B33" s="36">
        <v>44986</v>
      </c>
      <c r="C33" s="37">
        <v>44986</v>
      </c>
      <c r="D33" s="54">
        <v>4171.0594191197333</v>
      </c>
      <c r="E33" s="54">
        <v>0</v>
      </c>
      <c r="F33" s="54">
        <v>2734.5776816423045</v>
      </c>
      <c r="G33" s="54">
        <v>484.05133569707317</v>
      </c>
      <c r="H33" s="54">
        <v>468.32351426201438</v>
      </c>
      <c r="I33" s="54">
        <v>1791.1353080870867</v>
      </c>
      <c r="J33" s="54">
        <v>1081.2166932375155</v>
      </c>
      <c r="K33" s="54">
        <v>1351.2499422663564</v>
      </c>
      <c r="L33" s="54">
        <v>660.56270759570089</v>
      </c>
      <c r="M33" s="54">
        <v>881.3349809885932</v>
      </c>
      <c r="N33" s="54">
        <v>545.26503972758235</v>
      </c>
      <c r="O33" s="54">
        <v>1503.1762735584998</v>
      </c>
      <c r="P33" s="54">
        <v>824.14685200327062</v>
      </c>
      <c r="Q33" s="54">
        <v>438.5049655666574</v>
      </c>
      <c r="R33" s="54">
        <v>305.09583615936947</v>
      </c>
      <c r="S33" s="54">
        <v>55.623644544764645</v>
      </c>
      <c r="T33" s="54">
        <v>94.311857322498255</v>
      </c>
      <c r="U33" s="54">
        <v>81.768885102941212</v>
      </c>
      <c r="V33" s="54">
        <v>328.18415194805766</v>
      </c>
      <c r="W33" s="54">
        <v>143.23837608440593</v>
      </c>
      <c r="X33" s="54">
        <v>117.11482080766318</v>
      </c>
      <c r="Y33" s="54">
        <v>0</v>
      </c>
      <c r="Z33" s="54">
        <v>188.76025100978998</v>
      </c>
      <c r="AA33" s="54">
        <v>90.321120127280679</v>
      </c>
      <c r="AB33" s="54">
        <v>0</v>
      </c>
      <c r="AC33" s="54">
        <v>60.409892491112245</v>
      </c>
      <c r="AD33" s="54">
        <v>666.38551486692961</v>
      </c>
      <c r="AE33" s="54">
        <v>1252.7787459819526</v>
      </c>
      <c r="AF33" s="54">
        <v>298.38117961443027</v>
      </c>
      <c r="AG33" s="54">
        <v>1519</v>
      </c>
      <c r="AH33" s="54">
        <v>407.91215889386422</v>
      </c>
      <c r="AI33" s="54">
        <v>300.52965794440092</v>
      </c>
      <c r="AJ33" s="54">
        <v>777.88148282270458</v>
      </c>
      <c r="AK33" s="54">
        <v>2087.002682163612</v>
      </c>
      <c r="AL33" s="54">
        <v>897.98807429130011</v>
      </c>
    </row>
    <row r="34" spans="1:38" ht="15.95" customHeight="1">
      <c r="A34" s="35"/>
      <c r="B34" s="36"/>
      <c r="C34" s="37">
        <v>45017</v>
      </c>
      <c r="D34" s="54">
        <v>3682.4555728810124</v>
      </c>
      <c r="E34" s="54">
        <v>0</v>
      </c>
      <c r="F34" s="54">
        <v>2827.981896376738</v>
      </c>
      <c r="G34" s="54">
        <v>550.14155901826541</v>
      </c>
      <c r="H34" s="54">
        <v>459.47796388949314</v>
      </c>
      <c r="I34" s="54">
        <v>1714.245796797707</v>
      </c>
      <c r="J34" s="54">
        <v>1103.7609281949369</v>
      </c>
      <c r="K34" s="54">
        <v>988.11075898681293</v>
      </c>
      <c r="L34" s="54">
        <v>636.90092001350581</v>
      </c>
      <c r="M34" s="54">
        <v>951.35150933917896</v>
      </c>
      <c r="N34" s="54">
        <v>766.04787077826722</v>
      </c>
      <c r="O34" s="54">
        <v>1675.3962090490727</v>
      </c>
      <c r="P34" s="54">
        <v>988.31079040594693</v>
      </c>
      <c r="Q34" s="54">
        <v>447.61478225865335</v>
      </c>
      <c r="R34" s="54">
        <v>332.55977811856826</v>
      </c>
      <c r="S34" s="54">
        <v>76.890811458373676</v>
      </c>
      <c r="T34" s="54">
        <v>101.32128252991892</v>
      </c>
      <c r="U34" s="54">
        <v>85.911984552924366</v>
      </c>
      <c r="V34" s="54">
        <v>285.54292478498752</v>
      </c>
      <c r="W34" s="54">
        <v>140.5839232607515</v>
      </c>
      <c r="X34" s="54">
        <v>102.27984837805418</v>
      </c>
      <c r="Y34" s="54">
        <v>221.5</v>
      </c>
      <c r="Z34" s="54">
        <v>220.36724926264438</v>
      </c>
      <c r="AA34" s="54">
        <v>69.409893551145913</v>
      </c>
      <c r="AB34" s="54">
        <v>0</v>
      </c>
      <c r="AC34" s="54">
        <v>77.015776558396354</v>
      </c>
      <c r="AD34" s="54">
        <v>656.9793876511186</v>
      </c>
      <c r="AE34" s="54">
        <v>1148.0872980251347</v>
      </c>
      <c r="AF34" s="54">
        <v>253.66678260869566</v>
      </c>
      <c r="AG34" s="54">
        <v>0</v>
      </c>
      <c r="AH34" s="54">
        <v>271.468951059186</v>
      </c>
      <c r="AI34" s="54">
        <v>238.23398523801097</v>
      </c>
      <c r="AJ34" s="54">
        <v>731.31081933036091</v>
      </c>
      <c r="AK34" s="54">
        <v>1468.3731529893157</v>
      </c>
      <c r="AL34" s="54">
        <v>944.80035361382613</v>
      </c>
    </row>
    <row r="35" spans="1:38" ht="15.95" customHeight="1">
      <c r="A35" s="35"/>
      <c r="B35" s="36"/>
      <c r="C35" s="37">
        <v>45047</v>
      </c>
      <c r="D35" s="54">
        <v>2770.7441708448364</v>
      </c>
      <c r="E35" s="54">
        <v>0</v>
      </c>
      <c r="F35" s="54">
        <v>3043.9824436241142</v>
      </c>
      <c r="G35" s="54">
        <v>447.77153355084658</v>
      </c>
      <c r="H35" s="54">
        <v>458.88782915815983</v>
      </c>
      <c r="I35" s="54">
        <v>993.61332071222228</v>
      </c>
      <c r="J35" s="54">
        <v>1006.479411629998</v>
      </c>
      <c r="K35" s="54">
        <v>839.88600929163545</v>
      </c>
      <c r="L35" s="54">
        <v>594.83078123943278</v>
      </c>
      <c r="M35" s="54">
        <v>623.10632405305796</v>
      </c>
      <c r="N35" s="54">
        <v>766</v>
      </c>
      <c r="O35" s="54">
        <v>1374.3533762872846</v>
      </c>
      <c r="P35" s="54">
        <v>865.05494987392353</v>
      </c>
      <c r="Q35" s="54">
        <v>430.29370673585441</v>
      </c>
      <c r="R35" s="54">
        <v>309.15812743774995</v>
      </c>
      <c r="S35" s="54">
        <v>89.483625787929881</v>
      </c>
      <c r="T35" s="54">
        <v>98.155471011403208</v>
      </c>
      <c r="U35" s="54">
        <v>58.201182552467444</v>
      </c>
      <c r="V35" s="54">
        <v>264.34332685294584</v>
      </c>
      <c r="W35" s="54">
        <v>164.53481378788834</v>
      </c>
      <c r="X35" s="54">
        <v>106.48398142902015</v>
      </c>
      <c r="Y35" s="54">
        <v>607</v>
      </c>
      <c r="Z35" s="54">
        <v>177.22681272722039</v>
      </c>
      <c r="AA35" s="54">
        <v>60.194407110938727</v>
      </c>
      <c r="AB35" s="54">
        <v>0</v>
      </c>
      <c r="AC35" s="54">
        <v>109.09666246488742</v>
      </c>
      <c r="AD35" s="54">
        <v>527.12319733422464</v>
      </c>
      <c r="AE35" s="54">
        <v>1445.4</v>
      </c>
      <c r="AF35" s="54">
        <v>437.78362853039732</v>
      </c>
      <c r="AG35" s="54">
        <v>0</v>
      </c>
      <c r="AH35" s="54">
        <v>311.01638055108862</v>
      </c>
      <c r="AI35" s="54">
        <v>222.77428195221091</v>
      </c>
      <c r="AJ35" s="54">
        <v>574.5138830297916</v>
      </c>
      <c r="AK35" s="54">
        <v>1096.0221214868541</v>
      </c>
      <c r="AL35" s="54">
        <v>913.68978602999641</v>
      </c>
    </row>
    <row r="36" spans="1:38" ht="15.95" customHeight="1">
      <c r="A36" s="35"/>
      <c r="B36" s="36"/>
      <c r="C36" s="37">
        <v>45078</v>
      </c>
      <c r="D36" s="54">
        <v>1851.9251263409476</v>
      </c>
      <c r="E36" s="54">
        <v>0</v>
      </c>
      <c r="F36" s="54">
        <v>1713.8495283344412</v>
      </c>
      <c r="G36" s="54">
        <v>399.04543449972181</v>
      </c>
      <c r="H36" s="54">
        <v>350.22157878070612</v>
      </c>
      <c r="I36" s="54">
        <v>915.30049455984181</v>
      </c>
      <c r="J36" s="54">
        <v>978.50395695325039</v>
      </c>
      <c r="K36" s="54">
        <v>926.19428306486168</v>
      </c>
      <c r="L36" s="54">
        <v>540.34833584240175</v>
      </c>
      <c r="M36" s="54">
        <v>474.86716723886684</v>
      </c>
      <c r="N36" s="54">
        <v>784.82793282876071</v>
      </c>
      <c r="O36" s="54">
        <v>924.4585041875489</v>
      </c>
      <c r="P36" s="54">
        <v>778.07420256184855</v>
      </c>
      <c r="Q36" s="54">
        <v>369.33977393832799</v>
      </c>
      <c r="R36" s="54">
        <v>309.02330071370591</v>
      </c>
      <c r="S36" s="54">
        <v>67.506331514694637</v>
      </c>
      <c r="T36" s="54">
        <v>89.593071230782471</v>
      </c>
      <c r="U36" s="54">
        <v>83.722367092284912</v>
      </c>
      <c r="V36" s="54">
        <v>295.49431951041009</v>
      </c>
      <c r="W36" s="54">
        <v>182.43094460913301</v>
      </c>
      <c r="X36" s="54">
        <v>107.29092122401734</v>
      </c>
      <c r="Y36" s="54">
        <v>0</v>
      </c>
      <c r="Z36" s="54">
        <v>280.27548651873656</v>
      </c>
      <c r="AA36" s="54">
        <v>54.769721326916745</v>
      </c>
      <c r="AB36" s="54">
        <v>0</v>
      </c>
      <c r="AC36" s="54">
        <v>111.30455797830912</v>
      </c>
      <c r="AD36" s="54">
        <v>814.76030305229551</v>
      </c>
      <c r="AE36" s="54">
        <v>1444.2</v>
      </c>
      <c r="AF36" s="54">
        <v>444.53051317614421</v>
      </c>
      <c r="AG36" s="54">
        <v>0</v>
      </c>
      <c r="AH36" s="54">
        <v>458.7767469623326</v>
      </c>
      <c r="AI36" s="54">
        <v>247.57153412405214</v>
      </c>
      <c r="AJ36" s="54">
        <v>627.7596767176467</v>
      </c>
      <c r="AK36" s="54">
        <v>930.30685780705153</v>
      </c>
      <c r="AL36" s="54">
        <v>930.61603503541789</v>
      </c>
    </row>
    <row r="37" spans="1:38" ht="15.95" customHeight="1">
      <c r="A37" s="35"/>
      <c r="B37" s="36"/>
      <c r="C37" s="37">
        <v>45108</v>
      </c>
      <c r="D37" s="54">
        <v>1784.1705333244358</v>
      </c>
      <c r="E37" s="54">
        <v>0</v>
      </c>
      <c r="F37" s="54">
        <v>1352.9433547827198</v>
      </c>
      <c r="G37" s="54">
        <v>469.54579587306392</v>
      </c>
      <c r="H37" s="54">
        <v>368.15847799838531</v>
      </c>
      <c r="I37" s="54">
        <v>899.1931909138583</v>
      </c>
      <c r="J37" s="54">
        <v>783.63814753863767</v>
      </c>
      <c r="K37" s="54">
        <v>988.89500176780359</v>
      </c>
      <c r="L37" s="54">
        <v>509.69156399690934</v>
      </c>
      <c r="M37" s="54">
        <v>535.97767421697199</v>
      </c>
      <c r="N37" s="54">
        <v>1383.4880952380952</v>
      </c>
      <c r="O37" s="54">
        <v>948.48668840419134</v>
      </c>
      <c r="P37" s="54">
        <v>894.30310880829018</v>
      </c>
      <c r="Q37" s="54">
        <v>310.11661368370903</v>
      </c>
      <c r="R37" s="54">
        <v>324.75467273454132</v>
      </c>
      <c r="S37" s="54">
        <v>54.496743949309291</v>
      </c>
      <c r="T37" s="54">
        <v>91.646251411939488</v>
      </c>
      <c r="U37" s="54">
        <v>96.032277740956545</v>
      </c>
      <c r="V37" s="54">
        <v>341.35813740831139</v>
      </c>
      <c r="W37" s="54">
        <v>242.92261598323856</v>
      </c>
      <c r="X37" s="54">
        <v>123.94005136941041</v>
      </c>
      <c r="Y37" s="54">
        <v>0</v>
      </c>
      <c r="Z37" s="54">
        <v>356.56418713026903</v>
      </c>
      <c r="AA37" s="54">
        <v>45.802291774726321</v>
      </c>
      <c r="AB37" s="54">
        <v>0</v>
      </c>
      <c r="AC37" s="54">
        <v>152.2036803094187</v>
      </c>
      <c r="AD37" s="54">
        <v>864.95755039578557</v>
      </c>
      <c r="AE37" s="54">
        <v>1352.1111111111111</v>
      </c>
      <c r="AF37" s="54">
        <v>0</v>
      </c>
      <c r="AG37" s="54">
        <v>1034.125</v>
      </c>
      <c r="AH37" s="54">
        <v>341.69089394976248</v>
      </c>
      <c r="AI37" s="54">
        <v>383.79812649005225</v>
      </c>
      <c r="AJ37" s="54">
        <v>825.5167966548878</v>
      </c>
      <c r="AK37" s="54">
        <v>0</v>
      </c>
      <c r="AL37" s="54">
        <v>1076.0826195689506</v>
      </c>
    </row>
    <row r="38" spans="1:38" ht="15.95" customHeight="1">
      <c r="A38" s="35"/>
      <c r="B38" s="36"/>
      <c r="C38" s="37">
        <v>45139</v>
      </c>
      <c r="D38" s="54">
        <v>2505.7247262879832</v>
      </c>
      <c r="E38" s="54">
        <v>0</v>
      </c>
      <c r="F38" s="54">
        <v>1390.0355144748864</v>
      </c>
      <c r="G38" s="54">
        <v>835.45220433441273</v>
      </c>
      <c r="H38" s="54">
        <v>429.94348839884145</v>
      </c>
      <c r="I38" s="54">
        <v>1937.1479085082453</v>
      </c>
      <c r="J38" s="54">
        <v>945.80314041843587</v>
      </c>
      <c r="K38" s="54">
        <v>884.73966513512357</v>
      </c>
      <c r="L38" s="54">
        <v>496.10783005257173</v>
      </c>
      <c r="M38" s="54">
        <v>667.7958950969213</v>
      </c>
      <c r="N38" s="54">
        <v>991.67384567709951</v>
      </c>
      <c r="O38" s="54">
        <v>1281.3138527994683</v>
      </c>
      <c r="P38" s="54">
        <v>787.23465378850153</v>
      </c>
      <c r="Q38" s="54">
        <v>371.67747789440779</v>
      </c>
      <c r="R38" s="54">
        <v>337.21006578626418</v>
      </c>
      <c r="S38" s="54">
        <v>69.76624475197309</v>
      </c>
      <c r="T38" s="54">
        <v>87.632213901088363</v>
      </c>
      <c r="U38" s="54">
        <v>82.762349026735464</v>
      </c>
      <c r="V38" s="54">
        <v>289.83653059417207</v>
      </c>
      <c r="W38" s="54">
        <v>216.35862526600005</v>
      </c>
      <c r="X38" s="54">
        <v>131.47553440463159</v>
      </c>
      <c r="Y38" s="54">
        <v>473.73647066943511</v>
      </c>
      <c r="Z38" s="54">
        <v>448.53989994988598</v>
      </c>
      <c r="AA38" s="54">
        <v>46.181437237338699</v>
      </c>
      <c r="AB38" s="54">
        <v>0</v>
      </c>
      <c r="AC38" s="54">
        <v>142.75024670314883</v>
      </c>
      <c r="AD38" s="54">
        <v>954.95140501510411</v>
      </c>
      <c r="AE38" s="54">
        <v>1487.1416305245766</v>
      </c>
      <c r="AF38" s="54">
        <v>0</v>
      </c>
      <c r="AG38" s="54">
        <v>997.19336235437095</v>
      </c>
      <c r="AH38" s="54">
        <v>311.90553682427128</v>
      </c>
      <c r="AI38" s="54">
        <v>357.61889763779527</v>
      </c>
      <c r="AJ38" s="54">
        <v>862.35025348176919</v>
      </c>
      <c r="AK38" s="54">
        <v>0</v>
      </c>
      <c r="AL38" s="54">
        <v>1103.1070865809393</v>
      </c>
    </row>
    <row r="39" spans="1:38" ht="15.95" customHeight="1">
      <c r="A39" s="35"/>
      <c r="B39" s="36"/>
      <c r="C39" s="37">
        <v>45170</v>
      </c>
      <c r="D39" s="54">
        <v>2980.059513459807</v>
      </c>
      <c r="E39" s="54">
        <v>0</v>
      </c>
      <c r="F39" s="54">
        <v>1477.4069074931535</v>
      </c>
      <c r="G39" s="54">
        <v>881.48556557594065</v>
      </c>
      <c r="H39" s="54">
        <v>471.1709213635296</v>
      </c>
      <c r="I39" s="54">
        <v>1831.4577540595919</v>
      </c>
      <c r="J39" s="54">
        <v>872.55443015704964</v>
      </c>
      <c r="K39" s="54">
        <v>792.46497011894155</v>
      </c>
      <c r="L39" s="54">
        <v>512.07337397845015</v>
      </c>
      <c r="M39" s="54">
        <v>870.4814520402756</v>
      </c>
      <c r="N39" s="54">
        <v>1166.0479553903347</v>
      </c>
      <c r="O39" s="54">
        <v>1277.1510840229496</v>
      </c>
      <c r="P39" s="54">
        <v>715.62944640753824</v>
      </c>
      <c r="Q39" s="54">
        <v>402.33765788149708</v>
      </c>
      <c r="R39" s="54">
        <v>352.56919970939816</v>
      </c>
      <c r="S39" s="54">
        <v>71.18509152577505</v>
      </c>
      <c r="T39" s="54">
        <v>94.226148332312803</v>
      </c>
      <c r="U39" s="54">
        <v>86.498143917441809</v>
      </c>
      <c r="V39" s="54">
        <v>265.37984305827814</v>
      </c>
      <c r="W39" s="54">
        <v>200.43427881173943</v>
      </c>
      <c r="X39" s="54">
        <v>131.65121205972571</v>
      </c>
      <c r="Y39" s="54">
        <v>532.76199915983648</v>
      </c>
      <c r="Z39" s="54">
        <v>397.79297077022954</v>
      </c>
      <c r="AA39" s="54">
        <v>45.690268299538374</v>
      </c>
      <c r="AB39" s="54">
        <v>0</v>
      </c>
      <c r="AC39" s="54">
        <v>118.68579852019688</v>
      </c>
      <c r="AD39" s="54">
        <v>886.96115393896105</v>
      </c>
      <c r="AE39" s="54">
        <v>1671.0176740080699</v>
      </c>
      <c r="AF39" s="54">
        <v>231.32</v>
      </c>
      <c r="AG39" s="54">
        <v>861.05898123324391</v>
      </c>
      <c r="AH39" s="54">
        <v>310.87775777701751</v>
      </c>
      <c r="AI39" s="54">
        <v>290.3768471767454</v>
      </c>
      <c r="AJ39" s="54">
        <v>788.0049544884439</v>
      </c>
      <c r="AK39" s="54">
        <v>0</v>
      </c>
      <c r="AL39" s="54">
        <v>990.01452171344908</v>
      </c>
    </row>
    <row r="40" spans="1:38" ht="15.95" customHeight="1">
      <c r="A40" s="35"/>
      <c r="B40" s="36"/>
      <c r="C40" s="37">
        <v>45200</v>
      </c>
      <c r="D40" s="54">
        <v>2922.735606376968</v>
      </c>
      <c r="E40" s="54">
        <v>0</v>
      </c>
      <c r="F40" s="54">
        <v>1650.1595284899095</v>
      </c>
      <c r="G40" s="54">
        <v>684.50965764943078</v>
      </c>
      <c r="H40" s="54">
        <v>448.35081185799737</v>
      </c>
      <c r="I40" s="54">
        <v>1675.7875300562703</v>
      </c>
      <c r="J40" s="54">
        <v>934.59894779950878</v>
      </c>
      <c r="K40" s="54">
        <v>1148.9477227426216</v>
      </c>
      <c r="L40" s="54">
        <v>515.99607830852926</v>
      </c>
      <c r="M40" s="54">
        <v>898.6288457567623</v>
      </c>
      <c r="N40" s="54">
        <v>1166</v>
      </c>
      <c r="O40" s="54">
        <v>1346.9571378069347</v>
      </c>
      <c r="P40" s="54">
        <v>943.53325688073392</v>
      </c>
      <c r="Q40" s="54">
        <v>405.27021463255159</v>
      </c>
      <c r="R40" s="54">
        <v>312.26688556295687</v>
      </c>
      <c r="S40" s="54">
        <v>82.059544462974799</v>
      </c>
      <c r="T40" s="54">
        <v>102.76992639476865</v>
      </c>
      <c r="U40" s="54">
        <v>93.853003470198445</v>
      </c>
      <c r="V40" s="54">
        <v>263.77061424429672</v>
      </c>
      <c r="W40" s="54">
        <v>126.15268212408508</v>
      </c>
      <c r="X40" s="54">
        <v>146.94017323261252</v>
      </c>
      <c r="Y40" s="54">
        <v>461.72270647746029</v>
      </c>
      <c r="Z40" s="54">
        <v>448.41077677683325</v>
      </c>
      <c r="AA40" s="54">
        <v>50.976887187037413</v>
      </c>
      <c r="AB40" s="54">
        <v>0</v>
      </c>
      <c r="AC40" s="54">
        <v>112.96347534438227</v>
      </c>
      <c r="AD40" s="54">
        <v>1052.2831211884754</v>
      </c>
      <c r="AE40" s="54">
        <v>1664.3442385337523</v>
      </c>
      <c r="AF40" s="54">
        <v>383.96710526315792</v>
      </c>
      <c r="AG40" s="54">
        <v>832.0137652659904</v>
      </c>
      <c r="AH40" s="54">
        <v>296.9550657242151</v>
      </c>
      <c r="AI40" s="54">
        <v>271.76292591223614</v>
      </c>
      <c r="AJ40" s="54">
        <v>791.99594015313539</v>
      </c>
      <c r="AK40" s="54">
        <v>1851.7035175879396</v>
      </c>
      <c r="AL40" s="54">
        <v>1331.6163555929613</v>
      </c>
    </row>
    <row r="41" spans="1:38" ht="15.95" customHeight="1">
      <c r="A41" s="35"/>
      <c r="B41" s="36"/>
      <c r="C41" s="37">
        <v>45231</v>
      </c>
      <c r="D41" s="54">
        <v>3138.8735179656319</v>
      </c>
      <c r="E41" s="54">
        <v>0</v>
      </c>
      <c r="F41" s="54">
        <v>1809.3216400828398</v>
      </c>
      <c r="G41" s="54">
        <v>502.71313589490359</v>
      </c>
      <c r="H41" s="54">
        <v>445.06904355237816</v>
      </c>
      <c r="I41" s="54">
        <v>1574.5647479984561</v>
      </c>
      <c r="J41" s="54">
        <v>935.48454609431258</v>
      </c>
      <c r="K41" s="54">
        <v>1195.5142462502877</v>
      </c>
      <c r="L41" s="54">
        <v>536.0657824096005</v>
      </c>
      <c r="M41" s="54">
        <v>819.12134980358746</v>
      </c>
      <c r="N41" s="54">
        <v>331.34222222222223</v>
      </c>
      <c r="O41" s="54">
        <v>1348.2514116777531</v>
      </c>
      <c r="P41" s="54">
        <v>699.77768595041323</v>
      </c>
      <c r="Q41" s="54">
        <v>667.33071306689578</v>
      </c>
      <c r="R41" s="54">
        <v>276.92893086158659</v>
      </c>
      <c r="S41" s="54">
        <v>95.058756188789189</v>
      </c>
      <c r="T41" s="54">
        <v>120.55199586536128</v>
      </c>
      <c r="U41" s="54">
        <v>92.36242483237379</v>
      </c>
      <c r="V41" s="54">
        <v>302.62683217016752</v>
      </c>
      <c r="W41" s="54">
        <v>125.02829650552123</v>
      </c>
      <c r="X41" s="54">
        <v>158.38726230330673</v>
      </c>
      <c r="Y41" s="54">
        <v>308.04628650227033</v>
      </c>
      <c r="Z41" s="54">
        <v>353.43399260906142</v>
      </c>
      <c r="AA41" s="54">
        <v>77.54634819421284</v>
      </c>
      <c r="AB41" s="54">
        <v>0</v>
      </c>
      <c r="AC41" s="54">
        <v>152.20024632486763</v>
      </c>
      <c r="AD41" s="54">
        <v>1083.886155582933</v>
      </c>
      <c r="AE41" s="54">
        <v>1782.2436200049985</v>
      </c>
      <c r="AF41" s="54">
        <v>268</v>
      </c>
      <c r="AG41" s="54">
        <v>870.23368837298301</v>
      </c>
      <c r="AH41" s="54">
        <v>462.57242350577991</v>
      </c>
      <c r="AI41" s="54">
        <v>301.84504002658372</v>
      </c>
      <c r="AJ41" s="54">
        <v>965.7417246913343</v>
      </c>
      <c r="AK41" s="54">
        <v>1612.9407958023612</v>
      </c>
      <c r="AL41" s="54">
        <v>1377.1245333006091</v>
      </c>
    </row>
    <row r="42" spans="1:38" ht="15.95" customHeight="1">
      <c r="A42" s="35">
        <v>45261</v>
      </c>
      <c r="B42" s="36">
        <v>45261</v>
      </c>
      <c r="C42" s="37">
        <v>45261</v>
      </c>
      <c r="D42" s="54">
        <v>4641.0581898079245</v>
      </c>
      <c r="E42" s="54">
        <v>0</v>
      </c>
      <c r="F42" s="54">
        <v>1572.8819265677175</v>
      </c>
      <c r="G42" s="54">
        <v>378.7534749609764</v>
      </c>
      <c r="H42" s="54">
        <v>443.88604538560452</v>
      </c>
      <c r="I42" s="54">
        <v>2270.0100665449904</v>
      </c>
      <c r="J42" s="54">
        <v>928.22089105416478</v>
      </c>
      <c r="K42" s="54">
        <v>1923.7509528132875</v>
      </c>
      <c r="L42" s="54">
        <v>487.97950424483349</v>
      </c>
      <c r="M42" s="54">
        <v>986.98615592569979</v>
      </c>
      <c r="N42" s="54">
        <v>783.91918429003022</v>
      </c>
      <c r="O42" s="54">
        <v>1111.8669104098658</v>
      </c>
      <c r="P42" s="54">
        <v>654.86091343122234</v>
      </c>
      <c r="Q42" s="54">
        <v>647.96388643788521</v>
      </c>
      <c r="R42" s="54">
        <v>291.16800477780805</v>
      </c>
      <c r="S42" s="54">
        <v>106.04299108623341</v>
      </c>
      <c r="T42" s="54">
        <v>118.24583130518705</v>
      </c>
      <c r="U42" s="54">
        <v>99.668867223611755</v>
      </c>
      <c r="V42" s="54">
        <v>235.65112083654702</v>
      </c>
      <c r="W42" s="54">
        <v>148.6628257678552</v>
      </c>
      <c r="X42" s="54">
        <v>175.92302640118655</v>
      </c>
      <c r="Y42" s="54">
        <v>282.92894397470701</v>
      </c>
      <c r="Z42" s="54">
        <v>236.13845500140181</v>
      </c>
      <c r="AA42" s="54">
        <v>71.554678444707065</v>
      </c>
      <c r="AB42" s="54">
        <v>0</v>
      </c>
      <c r="AC42" s="54">
        <v>144.44559565357835</v>
      </c>
      <c r="AD42" s="54">
        <v>1129.7325701479429</v>
      </c>
      <c r="AE42" s="54">
        <v>1990.5088106426213</v>
      </c>
      <c r="AF42" s="54">
        <v>171.57894736842104</v>
      </c>
      <c r="AG42" s="54">
        <v>1069.6942148760331</v>
      </c>
      <c r="AH42" s="54">
        <v>411.77910409032148</v>
      </c>
      <c r="AI42" s="54">
        <v>413.35951607697041</v>
      </c>
      <c r="AJ42" s="54">
        <v>888.12737397563399</v>
      </c>
      <c r="AK42" s="54">
        <v>2312.4724500907441</v>
      </c>
      <c r="AL42" s="54">
        <v>1216.3329195247513</v>
      </c>
    </row>
    <row r="43" spans="1:38" ht="15.95" customHeight="1">
      <c r="A43" s="35">
        <v>45292</v>
      </c>
      <c r="B43" s="36">
        <v>45292</v>
      </c>
      <c r="C43" s="37">
        <v>45292</v>
      </c>
      <c r="D43" s="54">
        <v>3621.5546044605339</v>
      </c>
      <c r="E43" s="54">
        <v>0</v>
      </c>
      <c r="F43" s="54">
        <v>1765.0796899504687</v>
      </c>
      <c r="G43" s="54">
        <v>378.1384290733173</v>
      </c>
      <c r="H43" s="54">
        <v>367.69643582041084</v>
      </c>
      <c r="I43" s="54">
        <v>2048.8772854802569</v>
      </c>
      <c r="J43" s="54">
        <v>1014.6424239480885</v>
      </c>
      <c r="K43" s="54">
        <v>1487.1716656533956</v>
      </c>
      <c r="L43" s="54">
        <v>439.63170881905836</v>
      </c>
      <c r="M43" s="54">
        <v>946.16263505657491</v>
      </c>
      <c r="N43" s="54">
        <v>788.0573630136987</v>
      </c>
      <c r="O43" s="54">
        <v>1438.6992071098718</v>
      </c>
      <c r="P43" s="54">
        <v>811.07515046325193</v>
      </c>
      <c r="Q43" s="54">
        <v>751.49263819390364</v>
      </c>
      <c r="R43" s="54">
        <v>295.06138817531257</v>
      </c>
      <c r="S43" s="54">
        <v>102.47033433781858</v>
      </c>
      <c r="T43" s="54">
        <v>108.80275310401457</v>
      </c>
      <c r="U43" s="54">
        <v>80.054005884349891</v>
      </c>
      <c r="V43" s="54">
        <v>274.62684020424797</v>
      </c>
      <c r="W43" s="54">
        <v>117.94317682879127</v>
      </c>
      <c r="X43" s="54">
        <v>172.1470657010268</v>
      </c>
      <c r="Y43" s="54">
        <v>251.4438202247191</v>
      </c>
      <c r="Z43" s="54">
        <v>224.80721055200976</v>
      </c>
      <c r="AA43" s="54">
        <v>70.155407492828601</v>
      </c>
      <c r="AB43" s="54">
        <v>0</v>
      </c>
      <c r="AC43" s="54">
        <v>104.25552014813698</v>
      </c>
      <c r="AD43" s="54">
        <v>839.21634260596147</v>
      </c>
      <c r="AE43" s="54">
        <v>1983.8927074601843</v>
      </c>
      <c r="AF43" s="54">
        <v>242.66513761467888</v>
      </c>
      <c r="AG43" s="54">
        <v>800.5</v>
      </c>
      <c r="AH43" s="54">
        <v>484.18239138996307</v>
      </c>
      <c r="AI43" s="54">
        <v>348.24243214051427</v>
      </c>
      <c r="AJ43" s="54">
        <v>1028.7744734686596</v>
      </c>
      <c r="AK43" s="54">
        <v>1699.0943968220781</v>
      </c>
      <c r="AL43" s="54">
        <v>1079.3364271956898</v>
      </c>
    </row>
    <row r="44" spans="1:38" ht="15.95" customHeight="1">
      <c r="A44" s="35"/>
      <c r="B44" s="36"/>
      <c r="C44" s="37">
        <v>45323</v>
      </c>
      <c r="D44" s="54">
        <v>4768.6356414533075</v>
      </c>
      <c r="E44" s="54">
        <v>0</v>
      </c>
      <c r="F44" s="54">
        <v>1652.0445630800893</v>
      </c>
      <c r="G44" s="54">
        <v>336.08838514567827</v>
      </c>
      <c r="H44" s="54">
        <v>476.06301633785449</v>
      </c>
      <c r="I44" s="54">
        <v>1947.3553391997746</v>
      </c>
      <c r="J44" s="54">
        <v>967.45678067876781</v>
      </c>
      <c r="K44" s="54">
        <v>1423.6908899300759</v>
      </c>
      <c r="L44" s="54">
        <v>537.62321227490793</v>
      </c>
      <c r="M44" s="54">
        <v>822.11034062200531</v>
      </c>
      <c r="N44" s="54">
        <v>788</v>
      </c>
      <c r="O44" s="54">
        <v>1546.4533027966625</v>
      </c>
      <c r="P44" s="54">
        <v>822.5</v>
      </c>
      <c r="Q44" s="54">
        <v>497.55746281387849</v>
      </c>
      <c r="R44" s="54">
        <v>281.36128018139954</v>
      </c>
      <c r="S44" s="54">
        <v>94.168700268991728</v>
      </c>
      <c r="T44" s="54">
        <v>102.16130431147459</v>
      </c>
      <c r="U44" s="54">
        <v>86.860592112740079</v>
      </c>
      <c r="V44" s="54">
        <v>331.57938510427664</v>
      </c>
      <c r="W44" s="54">
        <v>147.24416047379202</v>
      </c>
      <c r="X44" s="54">
        <v>113.9481640895485</v>
      </c>
      <c r="Y44" s="54">
        <v>326.7</v>
      </c>
      <c r="Z44" s="54">
        <v>198.38843523186381</v>
      </c>
      <c r="AA44" s="54">
        <v>83.354326152390371</v>
      </c>
      <c r="AB44" s="54">
        <v>0</v>
      </c>
      <c r="AC44" s="54">
        <v>70.73236823843844</v>
      </c>
      <c r="AD44" s="54">
        <v>891.46873866478302</v>
      </c>
      <c r="AE44" s="54">
        <v>1977.3758243165375</v>
      </c>
      <c r="AF44" s="54">
        <v>349.60135135135135</v>
      </c>
      <c r="AG44" s="54">
        <v>0</v>
      </c>
      <c r="AH44" s="54">
        <v>798.01905505946138</v>
      </c>
      <c r="AI44" s="54">
        <v>382.76135660828749</v>
      </c>
      <c r="AJ44" s="54">
        <v>935.81888552183261</v>
      </c>
      <c r="AK44" s="54">
        <v>1288.553985150729</v>
      </c>
      <c r="AL44" s="54">
        <v>1071.7627886542739</v>
      </c>
    </row>
    <row r="45" spans="1:38" s="43" customFormat="1" ht="15.95" customHeight="1">
      <c r="A45" s="39"/>
      <c r="B45" s="40"/>
      <c r="C45" s="41">
        <v>45352</v>
      </c>
      <c r="D45" s="42">
        <v>4283.2858033996981</v>
      </c>
      <c r="E45" s="42">
        <v>0</v>
      </c>
      <c r="F45" s="42">
        <v>1747.8535353053207</v>
      </c>
      <c r="G45" s="42">
        <v>362.92851020372916</v>
      </c>
      <c r="H45" s="42">
        <v>474.32047808727759</v>
      </c>
      <c r="I45" s="42">
        <v>2116.5932225002789</v>
      </c>
      <c r="J45" s="42">
        <v>965.57340707952039</v>
      </c>
      <c r="K45" s="42">
        <v>1372.4139977413474</v>
      </c>
      <c r="L45" s="42">
        <v>609.50667607855405</v>
      </c>
      <c r="M45" s="42">
        <v>851.44204769589385</v>
      </c>
      <c r="N45" s="42">
        <v>491.91624790619761</v>
      </c>
      <c r="O45" s="42">
        <v>1707.0891065678377</v>
      </c>
      <c r="P45" s="42">
        <v>946.91677806610573</v>
      </c>
      <c r="Q45" s="42">
        <v>535.2165295993932</v>
      </c>
      <c r="R45" s="42">
        <v>289.0643375606378</v>
      </c>
      <c r="S45" s="42">
        <v>73.694221467526674</v>
      </c>
      <c r="T45" s="42">
        <v>59.599422359392605</v>
      </c>
      <c r="U45" s="42">
        <v>98.999007467624537</v>
      </c>
      <c r="V45" s="42">
        <v>294.33083867389996</v>
      </c>
      <c r="W45" s="42">
        <v>127.4403191795992</v>
      </c>
      <c r="X45" s="42">
        <v>126.61775679463253</v>
      </c>
      <c r="Y45" s="42">
        <v>207.69230769230768</v>
      </c>
      <c r="Z45" s="42">
        <v>197.39131739794806</v>
      </c>
      <c r="AA45" s="42">
        <v>69.647554157784157</v>
      </c>
      <c r="AB45" s="42">
        <v>0</v>
      </c>
      <c r="AC45" s="42">
        <v>77.664010226588829</v>
      </c>
      <c r="AD45" s="42">
        <v>785.87313060997542</v>
      </c>
      <c r="AE45" s="42">
        <v>1903.6792452830189</v>
      </c>
      <c r="AF45" s="42">
        <v>409.91240875912405</v>
      </c>
      <c r="AG45" s="42">
        <v>983.33333333333326</v>
      </c>
      <c r="AH45" s="42">
        <v>449.41115957384733</v>
      </c>
      <c r="AI45" s="42">
        <v>356.53696534550863</v>
      </c>
      <c r="AJ45" s="42">
        <v>902.32647809032983</v>
      </c>
      <c r="AK45" s="42">
        <v>2668.6498842592591</v>
      </c>
      <c r="AL45" s="42">
        <v>1054.0753097094068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89.822039791958346</v>
      </c>
      <c r="E47" s="38" t="str">
        <f t="shared" si="2"/>
        <v>-</v>
      </c>
      <c r="F47" s="38">
        <f t="shared" si="2"/>
        <v>105.79941814926615</v>
      </c>
      <c r="G47" s="38">
        <f t="shared" si="2"/>
        <v>107.98603172389221</v>
      </c>
      <c r="H47" s="38">
        <f t="shared" si="2"/>
        <v>99.633968993436724</v>
      </c>
      <c r="I47" s="38">
        <f t="shared" si="2"/>
        <v>108.69065238859021</v>
      </c>
      <c r="J47" s="38">
        <f t="shared" si="2"/>
        <v>99.805327365846153</v>
      </c>
      <c r="K47" s="38">
        <f t="shared" si="2"/>
        <v>96.398312825388174</v>
      </c>
      <c r="L47" s="38">
        <f t="shared" si="2"/>
        <v>113.37060271253489</v>
      </c>
      <c r="M47" s="38">
        <f t="shared" si="2"/>
        <v>103.56785526523073</v>
      </c>
      <c r="N47" s="38">
        <f t="shared" si="2"/>
        <v>62.425919785050453</v>
      </c>
      <c r="O47" s="38">
        <f t="shared" si="2"/>
        <v>110.38736853422444</v>
      </c>
      <c r="P47" s="38">
        <f t="shared" si="2"/>
        <v>115.12665994724689</v>
      </c>
      <c r="Q47" s="38">
        <f t="shared" si="2"/>
        <v>107.56878744668772</v>
      </c>
      <c r="R47" s="38">
        <f t="shared" si="2"/>
        <v>102.7377816074308</v>
      </c>
      <c r="S47" s="38">
        <f t="shared" si="2"/>
        <v>78.25766019603121</v>
      </c>
      <c r="T47" s="38">
        <f t="shared" si="2"/>
        <v>58.338548789160761</v>
      </c>
      <c r="U47" s="38">
        <f t="shared" si="2"/>
        <v>113.97459430063461</v>
      </c>
      <c r="V47" s="38">
        <f t="shared" si="2"/>
        <v>88.766326224212463</v>
      </c>
      <c r="W47" s="38">
        <f t="shared" si="2"/>
        <v>86.55033841038626</v>
      </c>
      <c r="X47" s="38">
        <f t="shared" si="2"/>
        <v>111.11873351037703</v>
      </c>
      <c r="Y47" s="38">
        <f t="shared" si="2"/>
        <v>63.572790845518114</v>
      </c>
      <c r="Z47" s="38">
        <f t="shared" si="2"/>
        <v>99.497391149463738</v>
      </c>
      <c r="AA47" s="38">
        <f t="shared" si="2"/>
        <v>83.556016073422313</v>
      </c>
      <c r="AB47" s="38" t="str">
        <f t="shared" si="2"/>
        <v>-</v>
      </c>
      <c r="AC47" s="38">
        <f t="shared" si="2"/>
        <v>109.7998160683435</v>
      </c>
      <c r="AD47" s="38">
        <f t="shared" si="2"/>
        <v>88.154872574335499</v>
      </c>
      <c r="AE47" s="38">
        <f t="shared" si="2"/>
        <v>96.273011021615417</v>
      </c>
      <c r="AF47" s="38">
        <f t="shared" si="2"/>
        <v>117.25137994308258</v>
      </c>
      <c r="AG47" s="38" t="str">
        <f t="shared" si="2"/>
        <v>-</v>
      </c>
      <c r="AH47" s="38">
        <f t="shared" si="2"/>
        <v>56.315843177499204</v>
      </c>
      <c r="AI47" s="38">
        <f t="shared" si="2"/>
        <v>93.148631435744306</v>
      </c>
      <c r="AJ47" s="38">
        <f t="shared" si="2"/>
        <v>96.421058823489474</v>
      </c>
      <c r="AK47" s="38">
        <f t="shared" si="2"/>
        <v>207.10423583433277</v>
      </c>
      <c r="AL47" s="38">
        <f t="shared" si="2"/>
        <v>98.349683425091129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102.69059663272908</v>
      </c>
      <c r="E48" s="38" t="str">
        <f t="shared" si="3"/>
        <v>-</v>
      </c>
      <c r="F48" s="38">
        <f t="shared" si="3"/>
        <v>63.91676298095188</v>
      </c>
      <c r="G48" s="38">
        <f t="shared" si="3"/>
        <v>74.977276879338149</v>
      </c>
      <c r="H48" s="38">
        <f t="shared" si="3"/>
        <v>101.28051734380949</v>
      </c>
      <c r="I48" s="38">
        <f t="shared" si="3"/>
        <v>118.17048175778399</v>
      </c>
      <c r="J48" s="38">
        <f t="shared" si="3"/>
        <v>89.304337707576323</v>
      </c>
      <c r="K48" s="38">
        <f t="shared" si="3"/>
        <v>101.56625764138751</v>
      </c>
      <c r="L48" s="38">
        <f t="shared" si="3"/>
        <v>92.270827443017595</v>
      </c>
      <c r="M48" s="38">
        <f t="shared" si="3"/>
        <v>96.608221171572197</v>
      </c>
      <c r="N48" s="38">
        <f t="shared" si="3"/>
        <v>90.215988934842017</v>
      </c>
      <c r="O48" s="38">
        <f t="shared" si="3"/>
        <v>113.5654637846705</v>
      </c>
      <c r="P48" s="38">
        <f t="shared" si="3"/>
        <v>114.89660802130297</v>
      </c>
      <c r="Q48" s="38">
        <f t="shared" si="3"/>
        <v>122.05483897035474</v>
      </c>
      <c r="R48" s="38">
        <f t="shared" si="3"/>
        <v>94.745422028520423</v>
      </c>
      <c r="S48" s="38">
        <f t="shared" si="3"/>
        <v>132.48722206294704</v>
      </c>
      <c r="T48" s="38">
        <f t="shared" si="3"/>
        <v>63.19398647361286</v>
      </c>
      <c r="U48" s="38">
        <f t="shared" si="3"/>
        <v>121.07173449043829</v>
      </c>
      <c r="V48" s="38">
        <f t="shared" si="3"/>
        <v>89.684659337384545</v>
      </c>
      <c r="W48" s="38">
        <f t="shared" si="3"/>
        <v>88.970793067705941</v>
      </c>
      <c r="X48" s="38">
        <f t="shared" si="3"/>
        <v>108.11420443752029</v>
      </c>
      <c r="Y48" s="38" t="str">
        <f t="shared" si="3"/>
        <v>-</v>
      </c>
      <c r="Z48" s="38">
        <f t="shared" si="3"/>
        <v>104.57250207180029</v>
      </c>
      <c r="AA48" s="38">
        <f t="shared" si="3"/>
        <v>77.111038990256873</v>
      </c>
      <c r="AB48" s="38" t="str">
        <f t="shared" si="3"/>
        <v>-</v>
      </c>
      <c r="AC48" s="38">
        <f t="shared" si="3"/>
        <v>128.56174216501887</v>
      </c>
      <c r="AD48" s="38">
        <f t="shared" si="3"/>
        <v>117.93070423610668</v>
      </c>
      <c r="AE48" s="38">
        <f t="shared" si="3"/>
        <v>151.95654072107342</v>
      </c>
      <c r="AF48" s="38">
        <f t="shared" si="3"/>
        <v>137.37877479029174</v>
      </c>
      <c r="AG48" s="38">
        <f t="shared" si="3"/>
        <v>64.73557164801403</v>
      </c>
      <c r="AH48" s="38">
        <f t="shared" si="3"/>
        <v>110.1735140213805</v>
      </c>
      <c r="AI48" s="38">
        <f t="shared" si="3"/>
        <v>118.63619976284312</v>
      </c>
      <c r="AJ48" s="38">
        <f t="shared" si="3"/>
        <v>115.99793773417137</v>
      </c>
      <c r="AK48" s="38">
        <f t="shared" si="3"/>
        <v>127.86997865726981</v>
      </c>
      <c r="AL48" s="38">
        <f t="shared" si="3"/>
        <v>117.38188288761988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4C55-5557-405B-8288-87D9AEC6634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192.36999999999998</v>
      </c>
      <c r="E8" s="79">
        <f>IF(ISERR(SUMPRODUCT(D10:D67,E10:E67)/D8),"-",SUMPRODUCT(D10:D67,E10:E67)/D8)</f>
        <v>4283.285803399699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419.00200000000001</v>
      </c>
      <c r="I8" s="79">
        <f t="shared" ref="I8:AN8" si="3">IF(ISERR(SUMPRODUCT(H10:H67,I10:I67)/H8),"-",SUMPRODUCT(H10:H67,I10:I67)/H8)</f>
        <v>1747.853535305321</v>
      </c>
      <c r="J8" s="79">
        <f t="shared" ref="J8:AO8" si="4">IF(SUM(J10:J67)&lt;0.001,"-",SUM(J10:J67))</f>
        <v>1852.6559999999999</v>
      </c>
      <c r="K8" s="79">
        <f t="shared" ref="K8:AP8" si="5">IF(ISERR(SUMPRODUCT(J10:J67,K10:K67)/J8),"-",SUMPRODUCT(J10:J67,K10:K67)/J8)</f>
        <v>362.92851020372916</v>
      </c>
      <c r="L8" s="79">
        <f t="shared" ref="L8:AQ8" si="6">IF(SUM(L10:L67)&lt;0.001,"-",SUM(L10:L67))</f>
        <v>428.541</v>
      </c>
      <c r="M8" s="79">
        <f t="shared" ref="M8:AR8" si="7">IF(ISERR(SUMPRODUCT(L10:L67,M10:M67)/L8),"-",SUMPRODUCT(L10:L67,M10:M67)/L8)</f>
        <v>474.32047808727754</v>
      </c>
      <c r="N8" s="79">
        <f t="shared" ref="N8:AS8" si="8">IF(SUM(N10:N67)&lt;0.001,"-",SUM(N10:N67))</f>
        <v>62.737000000000002</v>
      </c>
      <c r="O8" s="79">
        <f t="shared" ref="O8:AT8" si="9">IF(ISERR(SUMPRODUCT(N10:N67,O10:O67)/N8),"-",SUMPRODUCT(N10:N67,O10:O67)/N8)</f>
        <v>2116.5932225002789</v>
      </c>
      <c r="P8" s="79">
        <f t="shared" ref="P8:AU8" si="10">IF(SUM(P10:P67)&lt;0.001,"-",SUM(P10:P67))</f>
        <v>1760.9949999999999</v>
      </c>
      <c r="Q8" s="79">
        <f t="shared" ref="Q8:AV8" si="11">IF(ISERR(SUMPRODUCT(P10:P67,Q10:Q67)/P8),"-",SUMPRODUCT(P10:P67,Q10:Q67)/P8)</f>
        <v>965.57340707952051</v>
      </c>
      <c r="R8" s="79">
        <f t="shared" ref="R8:AW8" si="12">IF(SUM(R10:R67)&lt;0.001,"-",SUM(R10:R67))</f>
        <v>406.43700000000001</v>
      </c>
      <c r="S8" s="79">
        <f t="shared" ref="S8:AX8" si="13">IF(ISERR(SUMPRODUCT(R10:R67,S10:S67)/R8),"-",SUMPRODUCT(R10:R67,S10:S67)/R8)</f>
        <v>1372.4139977413472</v>
      </c>
      <c r="T8" s="79">
        <f t="shared" ref="T8:AY8" si="14">IF(SUM(T10:T67)&lt;0.001,"-",SUM(T10:T67))</f>
        <v>1304.7329999999999</v>
      </c>
      <c r="U8" s="79">
        <f t="shared" ref="U8:AZ8" si="15">IF(ISERR(SUMPRODUCT(T10:T67,U10:U67)/T8),"-",SUMPRODUCT(T10:T67,U10:U67)/T8)</f>
        <v>609.50667607855405</v>
      </c>
      <c r="V8" s="79">
        <f t="shared" ref="V8:BA8" si="16">IF(SUM(V10:V67)&lt;0.001,"-",SUM(V10:V67))</f>
        <v>55.77</v>
      </c>
      <c r="W8" s="79">
        <f t="shared" ref="W8:BB8" si="17">IF(ISERR(SUMPRODUCT(V10:V67,W10:W67)/V8),"-",SUMPRODUCT(V10:V67,W10:W67)/V8)</f>
        <v>851.44204769589385</v>
      </c>
      <c r="X8" s="79">
        <f t="shared" ref="X8:BC8" si="18">IF(SUM(X10:X67)&lt;0.001,"-",SUM(X10:X67))</f>
        <v>3.5819999999999999</v>
      </c>
      <c r="Y8" s="79">
        <f t="shared" ref="Y8:BD8" si="19">IF(ISERR(SUMPRODUCT(X10:X67,Y10:Y67)/X8),"-",SUMPRODUCT(X10:X67,Y10:Y67)/X8)</f>
        <v>491.91624790619773</v>
      </c>
      <c r="Z8" s="79">
        <f t="shared" ref="Z8:BU8" si="20">IF(SUM(Z10:Z67)&lt;0.001,"-",SUM(Z10:Z67))</f>
        <v>118.31900000000002</v>
      </c>
      <c r="AA8" s="79">
        <f t="shared" ref="AA8:BU8" si="21">IF(ISERR(SUMPRODUCT(Z10:Z67,AA10:AA67)/Z8),"-",SUMPRODUCT(Z10:Z67,AA10:AA67)/Z8)</f>
        <v>1707.0891065678379</v>
      </c>
      <c r="AB8" s="79">
        <f t="shared" ref="AB8:BU8" si="22">IF(SUM(AB10:AB67)&lt;0.001,"-",SUM(AB10:AB67))</f>
        <v>38.150999999999996</v>
      </c>
      <c r="AC8" s="79">
        <f t="shared" ref="AC8:BU8" si="23">IF(ISERR(SUMPRODUCT(AB10:AB67,AC10:AC67)/AB8),"-",SUMPRODUCT(AB10:AB67,AC10:AC67)/AB8)</f>
        <v>946.91677806610608</v>
      </c>
      <c r="AD8" s="79">
        <f t="shared" ref="AD8:BU8" si="24">IF(SUM(AD10:AD67)&lt;0.001,"-",SUM(AD10:AD67))</f>
        <v>1162.8109999999999</v>
      </c>
      <c r="AE8" s="79">
        <f t="shared" ref="AE8:BU8" si="25">IF(ISERR(SUMPRODUCT(AD10:AD67,AE10:AE67)/AD8),"-",SUMPRODUCT(AD10:AD67,AE10:AE67)/AD8)</f>
        <v>535.21652959939331</v>
      </c>
      <c r="AF8" s="79">
        <f t="shared" ref="AF8:BU8" si="26">IF(SUM(AF10:AF67)&lt;0.001,"-",SUM(AF10:AF67))</f>
        <v>11470.982</v>
      </c>
      <c r="AG8" s="79">
        <f t="shared" ref="AG8:BU8" si="27">IF(ISERR(SUMPRODUCT(AF10:AF67,AG10:AG67)/AF8),"-",SUMPRODUCT(AF10:AF67,AG10:AG67)/AF8)</f>
        <v>289.06433756063774</v>
      </c>
      <c r="AH8" s="79">
        <f t="shared" ref="AH8:BU8" si="28">IF(SUM(AH10:AH67)&lt;0.001,"-",SUM(AH10:AH67))</f>
        <v>51902.607000000011</v>
      </c>
      <c r="AI8" s="79">
        <f t="shared" ref="AI8:BU8" si="29">IF(ISERR(SUMPRODUCT(AH10:AH67,AI10:AI67)/AH8),"-",SUMPRODUCT(AH10:AH67,AI10:AI67)/AH8)</f>
        <v>73.694221467526646</v>
      </c>
      <c r="AJ8" s="79">
        <f t="shared" ref="AJ8:BU8" si="30">IF(SUM(AJ10:AJ67)&lt;0.001,"-",SUM(AJ10:AJ67))</f>
        <v>3331.1369999999997</v>
      </c>
      <c r="AK8" s="79">
        <f t="shared" ref="AK8:BU8" si="31">IF(ISERR(SUMPRODUCT(AJ10:AJ67,AK10:AK67)/AJ8),"-",SUMPRODUCT(AJ10:AJ67,AK10:AK67)/AJ8)</f>
        <v>59.599422359392605</v>
      </c>
      <c r="AL8" s="79">
        <f t="shared" ref="AL8:BU8" si="32">IF(SUM(AL10:AL67)&lt;0.001,"-",SUM(AL10:AL67))</f>
        <v>126.94799999999998</v>
      </c>
      <c r="AM8" s="79">
        <f t="shared" ref="AM8:BU8" si="33">IF(ISERR(SUMPRODUCT(AL10:AL67,AM10:AM67)/AL8),"-",SUMPRODUCT(AL10:AL67,AM10:AM67)/AL8)</f>
        <v>98.999007467624551</v>
      </c>
      <c r="AN8" s="79">
        <f t="shared" ref="AN8:BU8" si="34">IF(SUM(AN10:AN67)&lt;0.001,"-",SUM(AN10:AN67))</f>
        <v>4082.5880000000002</v>
      </c>
      <c r="AO8" s="79">
        <f t="shared" ref="AO8:BU8" si="35">IF(ISERR(SUMPRODUCT(AN10:AN67,AO10:AO67)/AN8),"-",SUMPRODUCT(AN10:AN67,AO10:AO67)/AN8)</f>
        <v>294.33083867389985</v>
      </c>
      <c r="AP8" s="79">
        <f t="shared" ref="AP8:BU8" si="36">IF(SUM(AP10:AP67)&lt;0.001,"-",SUM(AP10:AP67))</f>
        <v>329.59500000000003</v>
      </c>
      <c r="AQ8" s="79">
        <f t="shared" ref="AQ8:BU8" si="37">IF(ISERR(SUMPRODUCT(AP10:AP67,AQ10:AQ67)/AP8),"-",SUMPRODUCT(AP10:AP67,AQ10:AQ67)/AP8)</f>
        <v>127.4403191795992</v>
      </c>
      <c r="AR8" s="79">
        <f t="shared" ref="AR8:BU8" si="38">IF(SUM(AR10:AR67)&lt;0.001,"-",SUM(AR10:AR67))</f>
        <v>6711.8420000000006</v>
      </c>
      <c r="AS8" s="79">
        <f t="shared" ref="AS8:BU8" si="39">IF(ISERR(SUMPRODUCT(AR10:AR67,AS10:AS67)/AR8),"-",SUMPRODUCT(AR10:AR67,AS10:AS67)/AR8)</f>
        <v>126.61775679463254</v>
      </c>
      <c r="AT8" s="79">
        <f t="shared" ref="AT8:BU8" si="40">IF(SUM(AT10:AT67)&lt;0.001,"-",SUM(AT10:AT67))</f>
        <v>1.3000000000000001E-2</v>
      </c>
      <c r="AU8" s="79">
        <f t="shared" ref="AU8:BU8" si="41">IF(ISERR(SUMPRODUCT(AT10:AT67,AU10:AU67)/AT8),"-",SUMPRODUCT(AT10:AT67,AU10:AU67)/AT8)</f>
        <v>207.69230769230768</v>
      </c>
      <c r="AV8" s="79">
        <f t="shared" ref="AV8:BU8" si="42">IF(SUM(AV10:AV67)&lt;0.001,"-",SUM(AV10:AV67))</f>
        <v>2638.6560000000009</v>
      </c>
      <c r="AW8" s="79">
        <f t="shared" ref="AW8:BU8" si="43">IF(ISERR(SUMPRODUCT(AV10:AV67,AW10:AW67)/AV8),"-",SUMPRODUCT(AV10:AV67,AW10:AW67)/AV8)</f>
        <v>197.39131739794797</v>
      </c>
      <c r="AX8" s="79">
        <f t="shared" ref="AX8:BU8" si="44">IF(SUM(AX10:AX67)&lt;0.001,"-",SUM(AX10:AX67))</f>
        <v>6401.6189999999988</v>
      </c>
      <c r="AY8" s="79">
        <f t="shared" ref="AY8:BU8" si="45">IF(ISERR(SUMPRODUCT(AX10:AX67,AY10:AY67)/AX8),"-",SUMPRODUCT(AX10:AX67,AY10:AY67)/AX8)</f>
        <v>69.647554157784157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1299.3579999999999</v>
      </c>
      <c r="BC8" s="79">
        <f t="shared" ref="BC8:BU8" si="49">IF(ISERR(SUMPRODUCT(BB10:BB67,BC10:BC67)/BB8),"-",SUMPRODUCT(BB10:BB67,BC10:BC67)/BB8)</f>
        <v>77.664010226588829</v>
      </c>
      <c r="BD8" s="79">
        <f t="shared" ref="BD8:BU8" si="50">IF(SUM(BD10:BD67)&lt;0.001,"-",SUM(BD10:BD67))</f>
        <v>138.48100000000002</v>
      </c>
      <c r="BE8" s="79">
        <f t="shared" ref="BE8:BU8" si="51">IF(ISERR(SUMPRODUCT(BD10:BD67,BE10:BE67)/BD8),"-",SUMPRODUCT(BD10:BD67,BE10:BE67)/BD8)</f>
        <v>785.87313060997542</v>
      </c>
      <c r="BF8" s="79">
        <f t="shared" ref="BF8:BU8" si="52">IF(SUM(BF10:BF67)&lt;0.001,"-",SUM(BF10:BF67))</f>
        <v>53</v>
      </c>
      <c r="BG8" s="79">
        <f t="shared" ref="BG8:BU8" si="53">IF(ISERR(SUMPRODUCT(BF10:BF67,BG10:BG67)/BF8),"-",SUMPRODUCT(BF10:BF67,BG10:BG67)/BF8)</f>
        <v>1903.6792452830189</v>
      </c>
      <c r="BH8" s="79">
        <f t="shared" ref="BH8:BU8" si="54">IF(SUM(BH10:BH67)&lt;0.001,"-",SUM(BH10:BH67))</f>
        <v>0.27400000000000002</v>
      </c>
      <c r="BI8" s="79">
        <f t="shared" ref="BI8:BU8" si="55">IF(ISERR(SUMPRODUCT(BH10:BH67,BI10:BI67)/BH8),"-",SUMPRODUCT(BH10:BH67,BI10:BI67)/BH8)</f>
        <v>409.91240875912405</v>
      </c>
      <c r="BJ8" s="79">
        <f t="shared" ref="BJ8:BU8" si="56">IF(SUM(BJ10:BJ67)&lt;0.001,"-",SUM(BJ10:BJ67))</f>
        <v>57</v>
      </c>
      <c r="BK8" s="79">
        <f t="shared" ref="BK8:BU8" si="57">IF(ISERR(SUMPRODUCT(BJ10:BJ67,BK10:BK67)/BJ8),"-",SUMPRODUCT(BJ10:BJ67,BK10:BK67)/BJ8)</f>
        <v>983.33333333333326</v>
      </c>
      <c r="BL8" s="79">
        <f t="shared" ref="BL8:BU8" si="58">IF(SUM(BL10:BL67)&lt;0.001,"-",SUM(BL10:BL67))</f>
        <v>2365.1619999999998</v>
      </c>
      <c r="BM8" s="79">
        <f t="shared" ref="BM8:BU8" si="59">IF(ISERR(SUMPRODUCT(BL10:BL67,BM10:BM67)/BL8),"-",SUMPRODUCT(BL10:BL67,BM10:BM67)/BL8)</f>
        <v>449.41115957384727</v>
      </c>
      <c r="BN8" s="79">
        <f t="shared" ref="BN8:BU8" si="60">IF(SUM(BN10:BN67)&lt;0.001,"-",SUM(BN10:BN67))</f>
        <v>661.01100000000008</v>
      </c>
      <c r="BO8" s="79">
        <f t="shared" ref="BO8:BU8" si="61">IF(ISERR(SUMPRODUCT(BN10:BN67,BO10:BO67)/BN8),"-",SUMPRODUCT(BN10:BN67,BO10:BO67)/BN8)</f>
        <v>356.53696534550852</v>
      </c>
      <c r="BP8" s="79">
        <f t="shared" ref="BP8:BU8" si="62">IF(SUM(BP10:BP67)&lt;0.001,"-",SUM(BP10:BP67))</f>
        <v>306.18899999999996</v>
      </c>
      <c r="BQ8" s="79">
        <f t="shared" ref="BQ8:BU8" si="63">IF(ISERR(SUMPRODUCT(BP10:BP67,BQ10:BQ67)/BP8),"-",SUMPRODUCT(BP10:BP67,BQ10:BQ67)/BP8)</f>
        <v>902.32647809033006</v>
      </c>
      <c r="BR8" s="79">
        <f t="shared" ref="BR8:BU8" si="64">IF(SUM(BR10:BR67)&lt;0.001,"-",SUM(BR10:BR67))</f>
        <v>1.728</v>
      </c>
      <c r="BS8" s="79">
        <f t="shared" ref="BS8:BU8" si="65">IF(ISERR(SUMPRODUCT(BR10:BR67,BS10:BS67)/BR8),"-",SUMPRODUCT(BR10:BR67,BS10:BS67)/BR8)</f>
        <v>2668.6498842592591</v>
      </c>
      <c r="BT8" s="79">
        <f t="shared" ref="BT8:BU8" si="66">IF(SUM(BT10:BT67)&lt;0.001,"-",SUM(BT10:BT67))</f>
        <v>148.04200000000003</v>
      </c>
      <c r="BU8" s="79">
        <f t="shared" ref="BU8" si="67">IF(ISERR(SUMPRODUCT(BT10:BT67,BU10:BU67)/BT8),"-",SUMPRODUCT(BT10:BT67,BU10:BU67)/BT8)</f>
        <v>1054.0753097094068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455.28399999999999</v>
      </c>
      <c r="AW10" s="85">
        <v>151.04904191669377</v>
      </c>
      <c r="AX10" s="84">
        <v>158.68799999999999</v>
      </c>
      <c r="AY10" s="85">
        <v>46.254858590441621</v>
      </c>
      <c r="AZ10" s="84">
        <v>0</v>
      </c>
      <c r="BA10" s="85">
        <v>0</v>
      </c>
      <c r="BB10" s="84">
        <v>632.11300000000006</v>
      </c>
      <c r="BC10" s="85">
        <v>92.736442692999518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9.3670000000000009</v>
      </c>
      <c r="BO10" s="85">
        <v>126.47421799935947</v>
      </c>
      <c r="BP10" s="84">
        <v>0</v>
      </c>
      <c r="BQ10" s="85">
        <v>0</v>
      </c>
      <c r="BR10" s="84">
        <v>0</v>
      </c>
      <c r="BS10" s="85">
        <v>0</v>
      </c>
      <c r="BT10" s="84">
        <v>4.2069999999999999</v>
      </c>
      <c r="BU10" s="85">
        <v>709.72712146422634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96.07</v>
      </c>
      <c r="AW11" s="85">
        <v>134.63216404704903</v>
      </c>
      <c r="AX11" s="84">
        <v>240.24</v>
      </c>
      <c r="AY11" s="85">
        <v>43.2</v>
      </c>
      <c r="AZ11" s="84">
        <v>0</v>
      </c>
      <c r="BA11" s="85">
        <v>0</v>
      </c>
      <c r="BB11" s="84">
        <v>12.66</v>
      </c>
      <c r="BC11" s="85">
        <v>45.584360189573459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19.728999999999999</v>
      </c>
      <c r="BO11" s="85">
        <v>173.02493790866237</v>
      </c>
      <c r="BP11" s="84">
        <v>0</v>
      </c>
      <c r="BQ11" s="85">
        <v>0</v>
      </c>
      <c r="BR11" s="84">
        <v>0</v>
      </c>
      <c r="BS11" s="85">
        <v>0</v>
      </c>
      <c r="BT11" s="84">
        <v>2.169</v>
      </c>
      <c r="BU11" s="85">
        <v>631.2535730751498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15.085000000000001</v>
      </c>
      <c r="AW12" s="85">
        <v>121.94663573085847</v>
      </c>
      <c r="AX12" s="84">
        <v>51.058</v>
      </c>
      <c r="AY12" s="85">
        <v>45.462552391398013</v>
      </c>
      <c r="AZ12" s="84">
        <v>0</v>
      </c>
      <c r="BA12" s="85">
        <v>0</v>
      </c>
      <c r="BB12" s="84">
        <v>4.8150000000000004</v>
      </c>
      <c r="BC12" s="85">
        <v>173.27102803738316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1.7000000000000001E-2</v>
      </c>
      <c r="BM12" s="85">
        <v>1311.1764705882354</v>
      </c>
      <c r="BN12" s="84">
        <v>0.105</v>
      </c>
      <c r="BO12" s="85">
        <v>415.33333333333337</v>
      </c>
      <c r="BP12" s="84">
        <v>0</v>
      </c>
      <c r="BQ12" s="85">
        <v>0</v>
      </c>
      <c r="BR12" s="84">
        <v>0</v>
      </c>
      <c r="BS12" s="85">
        <v>0</v>
      </c>
      <c r="BT12" s="84">
        <v>1.673</v>
      </c>
      <c r="BU12" s="85">
        <v>903.76628810520026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94.691000000000003</v>
      </c>
      <c r="AW13" s="85">
        <v>172.53447529332249</v>
      </c>
      <c r="AX13" s="84">
        <v>1364.241</v>
      </c>
      <c r="AY13" s="85">
        <v>130.40089764198552</v>
      </c>
      <c r="AZ13" s="84">
        <v>0</v>
      </c>
      <c r="BA13" s="85">
        <v>0</v>
      </c>
      <c r="BB13" s="84">
        <v>8.9640000000000004</v>
      </c>
      <c r="BC13" s="85">
        <v>287.3958054439982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13.603</v>
      </c>
      <c r="BO13" s="85">
        <v>134.9206057487319</v>
      </c>
      <c r="BP13" s="84">
        <v>0</v>
      </c>
      <c r="BQ13" s="85">
        <v>0</v>
      </c>
      <c r="BR13" s="84">
        <v>0</v>
      </c>
      <c r="BS13" s="85">
        <v>0</v>
      </c>
      <c r="BT13" s="84">
        <v>0.72899999999999998</v>
      </c>
      <c r="BU13" s="85">
        <v>502.83264746227712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111.545</v>
      </c>
      <c r="AW14" s="85">
        <v>258.14584248509567</v>
      </c>
      <c r="AX14" s="84">
        <v>91.835999999999999</v>
      </c>
      <c r="AY14" s="85">
        <v>69.843144300709966</v>
      </c>
      <c r="AZ14" s="84">
        <v>0</v>
      </c>
      <c r="BA14" s="85">
        <v>0</v>
      </c>
      <c r="BB14" s="84">
        <v>2.859</v>
      </c>
      <c r="BC14" s="85">
        <v>568.22280517663523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41.274999999999999</v>
      </c>
      <c r="BO14" s="85">
        <v>352.71030890369474</v>
      </c>
      <c r="BP14" s="84">
        <v>0</v>
      </c>
      <c r="BQ14" s="85">
        <v>0</v>
      </c>
      <c r="BR14" s="84">
        <v>0</v>
      </c>
      <c r="BS14" s="85">
        <v>0</v>
      </c>
      <c r="BT14" s="84">
        <v>34.207000000000001</v>
      </c>
      <c r="BU14" s="85">
        <v>910.44216096120681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20.085000000000001</v>
      </c>
      <c r="AW16" s="85">
        <v>223.71794871794873</v>
      </c>
      <c r="AX16" s="84">
        <v>18.637</v>
      </c>
      <c r="AY16" s="85">
        <v>79.275312550303155</v>
      </c>
      <c r="AZ16" s="84">
        <v>0</v>
      </c>
      <c r="BA16" s="85">
        <v>0</v>
      </c>
      <c r="BB16" s="84">
        <v>1.9510000000000001</v>
      </c>
      <c r="BC16" s="85">
        <v>608.19835981547919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6.8650000000000002</v>
      </c>
      <c r="BO16" s="85">
        <v>641.52250546249093</v>
      </c>
      <c r="BP16" s="84">
        <v>0</v>
      </c>
      <c r="BQ16" s="85">
        <v>0</v>
      </c>
      <c r="BR16" s="84">
        <v>0</v>
      </c>
      <c r="BS16" s="85">
        <v>0</v>
      </c>
      <c r="BT16" s="84">
        <v>4.5750000000000002</v>
      </c>
      <c r="BU16" s="85">
        <v>930.38163934426223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950.24699999999996</v>
      </c>
      <c r="AW17" s="85">
        <v>224.17550805211695</v>
      </c>
      <c r="AX17" s="84">
        <v>2295.7249999999999</v>
      </c>
      <c r="AY17" s="85">
        <v>51.30164937002472</v>
      </c>
      <c r="AZ17" s="84">
        <v>0</v>
      </c>
      <c r="BA17" s="85">
        <v>0</v>
      </c>
      <c r="BB17" s="84">
        <v>1.1719999999999999</v>
      </c>
      <c r="BC17" s="85">
        <v>521.6757679180887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87.373000000000005</v>
      </c>
      <c r="BO17" s="85">
        <v>179.93226740526248</v>
      </c>
      <c r="BP17" s="84">
        <v>0</v>
      </c>
      <c r="BQ17" s="85">
        <v>0</v>
      </c>
      <c r="BR17" s="84">
        <v>0</v>
      </c>
      <c r="BS17" s="85">
        <v>0</v>
      </c>
      <c r="BT17" s="84">
        <v>3.5720000000000001</v>
      </c>
      <c r="BU17" s="85">
        <v>770.76987681970877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1.635</v>
      </c>
      <c r="AI19" s="85">
        <v>130.10214067278287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638.86900000000003</v>
      </c>
      <c r="AW19" s="85">
        <v>161.1287306161357</v>
      </c>
      <c r="AX19" s="84">
        <v>35.67</v>
      </c>
      <c r="AY19" s="85">
        <v>56.179366414353801</v>
      </c>
      <c r="AZ19" s="84">
        <v>0</v>
      </c>
      <c r="BA19" s="85">
        <v>0</v>
      </c>
      <c r="BB19" s="84">
        <v>633.221</v>
      </c>
      <c r="BC19" s="85">
        <v>54.107194802446543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261.209</v>
      </c>
      <c r="BO19" s="85">
        <v>137.2602016010168</v>
      </c>
      <c r="BP19" s="84">
        <v>0</v>
      </c>
      <c r="BQ19" s="85">
        <v>0</v>
      </c>
      <c r="BR19" s="84">
        <v>0</v>
      </c>
      <c r="BS19" s="85">
        <v>0</v>
      </c>
      <c r="BT19" s="84">
        <v>9.5079999999999991</v>
      </c>
      <c r="BU19" s="85">
        <v>593.61590239798068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3.3000000000000002E-2</v>
      </c>
      <c r="AS20" s="85">
        <v>53</v>
      </c>
      <c r="AT20" s="84">
        <v>0</v>
      </c>
      <c r="AU20" s="85">
        <v>0</v>
      </c>
      <c r="AV20" s="84">
        <v>164</v>
      </c>
      <c r="AW20" s="85">
        <v>254.64024390243901</v>
      </c>
      <c r="AX20" s="84">
        <v>1012</v>
      </c>
      <c r="AY20" s="85">
        <v>51.765810276679836</v>
      </c>
      <c r="AZ20" s="84">
        <v>0</v>
      </c>
      <c r="BA20" s="85">
        <v>0</v>
      </c>
      <c r="BB20" s="84">
        <v>1</v>
      </c>
      <c r="BC20" s="85">
        <v>392</v>
      </c>
      <c r="BD20" s="84">
        <v>2.5000000000000001E-2</v>
      </c>
      <c r="BE20" s="85">
        <v>397</v>
      </c>
      <c r="BF20" s="84">
        <v>53</v>
      </c>
      <c r="BG20" s="85">
        <v>1903.6792452830189</v>
      </c>
      <c r="BH20" s="84">
        <v>0</v>
      </c>
      <c r="BI20" s="85">
        <v>0</v>
      </c>
      <c r="BJ20" s="84">
        <v>57</v>
      </c>
      <c r="BK20" s="85">
        <v>983.33333333333326</v>
      </c>
      <c r="BL20" s="84">
        <v>4.2000000000000003E-2</v>
      </c>
      <c r="BM20" s="85">
        <v>536</v>
      </c>
      <c r="BN20" s="84">
        <v>30</v>
      </c>
      <c r="BO20" s="85">
        <v>691.4</v>
      </c>
      <c r="BP20" s="84">
        <v>0</v>
      </c>
      <c r="BQ20" s="85">
        <v>0</v>
      </c>
      <c r="BR20" s="84">
        <v>0</v>
      </c>
      <c r="BS20" s="85">
        <v>0</v>
      </c>
      <c r="BT20" s="84">
        <v>5</v>
      </c>
      <c r="BU20" s="85">
        <v>742.6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1.0999999999999999E-2</v>
      </c>
      <c r="AI22" s="85">
        <v>10.818181818181818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4.4999999999999998E-2</v>
      </c>
      <c r="AS22" s="85">
        <v>96.533333333333331</v>
      </c>
      <c r="AT22" s="84">
        <v>0</v>
      </c>
      <c r="AU22" s="85">
        <v>0</v>
      </c>
      <c r="AV22" s="84">
        <v>59.965000000000003</v>
      </c>
      <c r="AW22" s="85">
        <v>323.45424831151502</v>
      </c>
      <c r="AX22" s="84">
        <v>1132.173</v>
      </c>
      <c r="AY22" s="85">
        <v>59.848938280633789</v>
      </c>
      <c r="AZ22" s="84">
        <v>0</v>
      </c>
      <c r="BA22" s="85">
        <v>0</v>
      </c>
      <c r="BB22" s="84">
        <v>0.129</v>
      </c>
      <c r="BC22" s="85">
        <v>412.55038759689921</v>
      </c>
      <c r="BD22" s="84">
        <v>0</v>
      </c>
      <c r="BE22" s="85">
        <v>0</v>
      </c>
      <c r="BF22" s="84">
        <v>0</v>
      </c>
      <c r="BG22" s="85">
        <v>0</v>
      </c>
      <c r="BH22" s="84">
        <v>0.27400000000000002</v>
      </c>
      <c r="BI22" s="85">
        <v>409.91240875912405</v>
      </c>
      <c r="BJ22" s="84">
        <v>0</v>
      </c>
      <c r="BK22" s="85">
        <v>0</v>
      </c>
      <c r="BL22" s="84">
        <v>0</v>
      </c>
      <c r="BM22" s="85">
        <v>0</v>
      </c>
      <c r="BN22" s="84">
        <v>12.955</v>
      </c>
      <c r="BO22" s="85">
        <v>561.85766113469708</v>
      </c>
      <c r="BP22" s="84">
        <v>0</v>
      </c>
      <c r="BQ22" s="85">
        <v>0</v>
      </c>
      <c r="BR22" s="84">
        <v>0</v>
      </c>
      <c r="BS22" s="85">
        <v>0</v>
      </c>
      <c r="BT22" s="84">
        <v>5.5410000000000004</v>
      </c>
      <c r="BU22" s="85">
        <v>895.66540335679474</v>
      </c>
    </row>
    <row r="23" spans="1:73" ht="12.95" customHeight="1">
      <c r="A23" s="83"/>
      <c r="B23" s="80" t="s">
        <v>59</v>
      </c>
      <c r="C23" s="19">
        <v>13</v>
      </c>
      <c r="D23" s="84">
        <v>0.65800000000000003</v>
      </c>
      <c r="E23" s="85">
        <v>7143.6869300911858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0.81</v>
      </c>
      <c r="AW23" s="85">
        <v>324.0851851851852</v>
      </c>
      <c r="AX23" s="84">
        <v>5.0000000000000001E-3</v>
      </c>
      <c r="AY23" s="85">
        <v>54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1.0649999999999999</v>
      </c>
      <c r="BO23" s="85">
        <v>627.81220657277004</v>
      </c>
      <c r="BP23" s="84">
        <v>0</v>
      </c>
      <c r="BQ23" s="85">
        <v>0</v>
      </c>
      <c r="BR23" s="84">
        <v>0</v>
      </c>
      <c r="BS23" s="85">
        <v>0</v>
      </c>
      <c r="BT23" s="84">
        <v>2.6859999999999999</v>
      </c>
      <c r="BU23" s="85">
        <v>844.94527177959787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1.9E-2</v>
      </c>
      <c r="AA24" s="85">
        <v>1328.421052631579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5.6859999999999999</v>
      </c>
      <c r="AI24" s="85">
        <v>88.094266619767851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0.189</v>
      </c>
      <c r="AS24" s="85">
        <v>199.48677248677248</v>
      </c>
      <c r="AT24" s="84">
        <v>0</v>
      </c>
      <c r="AU24" s="85">
        <v>0</v>
      </c>
      <c r="AV24" s="84">
        <v>8.984</v>
      </c>
      <c r="AW24" s="85">
        <v>380.44924309884237</v>
      </c>
      <c r="AX24" s="84">
        <v>3.5000000000000003E-2</v>
      </c>
      <c r="AY24" s="85">
        <v>238.2</v>
      </c>
      <c r="AZ24" s="84">
        <v>0</v>
      </c>
      <c r="BA24" s="85">
        <v>0</v>
      </c>
      <c r="BB24" s="84">
        <v>2.1000000000000001E-2</v>
      </c>
      <c r="BC24" s="85">
        <v>876.42857142857144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5.835</v>
      </c>
      <c r="BM24" s="85">
        <v>402.52167952013713</v>
      </c>
      <c r="BN24" s="84">
        <v>1.8680000000000001</v>
      </c>
      <c r="BO24" s="85">
        <v>804.54229122055665</v>
      </c>
      <c r="BP24" s="84">
        <v>1.4999999999999999E-2</v>
      </c>
      <c r="BQ24" s="85">
        <v>1122.1333333333332</v>
      </c>
      <c r="BR24" s="84">
        <v>0</v>
      </c>
      <c r="BS24" s="85">
        <v>0</v>
      </c>
      <c r="BT24" s="84">
        <v>6.516</v>
      </c>
      <c r="BU24" s="85">
        <v>1517.0535604665438</v>
      </c>
    </row>
    <row r="25" spans="1:73" ht="12.95" customHeight="1">
      <c r="A25" s="83"/>
      <c r="B25" s="80" t="s">
        <v>61</v>
      </c>
      <c r="C25" s="19">
        <v>15</v>
      </c>
      <c r="D25" s="84">
        <v>5.4450000000000003</v>
      </c>
      <c r="E25" s="85">
        <v>4277.7761248852157</v>
      </c>
      <c r="F25" s="84">
        <v>0</v>
      </c>
      <c r="G25" s="85">
        <v>0</v>
      </c>
      <c r="H25" s="84">
        <v>0</v>
      </c>
      <c r="I25" s="85">
        <v>0</v>
      </c>
      <c r="J25" s="84">
        <v>6.5759999999999996</v>
      </c>
      <c r="K25" s="85">
        <v>519.78938564476891</v>
      </c>
      <c r="L25" s="84">
        <v>3.911</v>
      </c>
      <c r="M25" s="85">
        <v>410.39989772436718</v>
      </c>
      <c r="N25" s="84">
        <v>1.5489999999999999</v>
      </c>
      <c r="O25" s="85">
        <v>2902.1058747579082</v>
      </c>
      <c r="P25" s="84">
        <v>0.629</v>
      </c>
      <c r="Q25" s="85">
        <v>663.0492845786963</v>
      </c>
      <c r="R25" s="84">
        <v>2.8490000000000002</v>
      </c>
      <c r="S25" s="85">
        <v>1187.3130923130923</v>
      </c>
      <c r="T25" s="84">
        <v>0.83899999999999997</v>
      </c>
      <c r="U25" s="85">
        <v>635.05601907032178</v>
      </c>
      <c r="V25" s="84">
        <v>1.8049999999999999</v>
      </c>
      <c r="W25" s="85">
        <v>1019.780055401662</v>
      </c>
      <c r="X25" s="84">
        <v>0.22700000000000001</v>
      </c>
      <c r="Y25" s="85">
        <v>272.73568281938327</v>
      </c>
      <c r="Z25" s="84">
        <v>90.552000000000007</v>
      </c>
      <c r="AA25" s="85">
        <v>1761.242611979857</v>
      </c>
      <c r="AB25" s="84">
        <v>15.743</v>
      </c>
      <c r="AC25" s="85">
        <v>958.99434669376865</v>
      </c>
      <c r="AD25" s="84">
        <v>8.0000000000000002E-3</v>
      </c>
      <c r="AE25" s="85">
        <v>37</v>
      </c>
      <c r="AF25" s="84">
        <v>0</v>
      </c>
      <c r="AG25" s="85">
        <v>0</v>
      </c>
      <c r="AH25" s="84">
        <v>368.06</v>
      </c>
      <c r="AI25" s="85">
        <v>87.321393251100361</v>
      </c>
      <c r="AJ25" s="84">
        <v>0</v>
      </c>
      <c r="AK25" s="85">
        <v>0</v>
      </c>
      <c r="AL25" s="84">
        <v>0</v>
      </c>
      <c r="AM25" s="85">
        <v>0</v>
      </c>
      <c r="AN25" s="84">
        <v>1.9710000000000001</v>
      </c>
      <c r="AO25" s="85">
        <v>197.17351598173516</v>
      </c>
      <c r="AP25" s="84">
        <v>0</v>
      </c>
      <c r="AQ25" s="85">
        <v>0</v>
      </c>
      <c r="AR25" s="84">
        <v>32.344999999999999</v>
      </c>
      <c r="AS25" s="85">
        <v>103.15520173133406</v>
      </c>
      <c r="AT25" s="84">
        <v>0</v>
      </c>
      <c r="AU25" s="85">
        <v>0</v>
      </c>
      <c r="AV25" s="84">
        <v>1.4830000000000001</v>
      </c>
      <c r="AW25" s="85">
        <v>277.16183412002698</v>
      </c>
      <c r="AX25" s="84">
        <v>1.4999999999999999E-2</v>
      </c>
      <c r="AY25" s="85">
        <v>402.66666666666663</v>
      </c>
      <c r="AZ25" s="84">
        <v>0</v>
      </c>
      <c r="BA25" s="85">
        <v>0</v>
      </c>
      <c r="BB25" s="84">
        <v>3.0000000000000001E-3</v>
      </c>
      <c r="BC25" s="85">
        <v>350</v>
      </c>
      <c r="BD25" s="84">
        <v>5.0000000000000001E-3</v>
      </c>
      <c r="BE25" s="85">
        <v>962.4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2.8940000000000001</v>
      </c>
      <c r="BM25" s="85">
        <v>359.00310988251556</v>
      </c>
      <c r="BN25" s="84">
        <v>2.375</v>
      </c>
      <c r="BO25" s="85">
        <v>712.07578947368415</v>
      </c>
      <c r="BP25" s="84">
        <v>0.23100000000000001</v>
      </c>
      <c r="BQ25" s="85">
        <v>506.3463203463204</v>
      </c>
      <c r="BR25" s="84">
        <v>0</v>
      </c>
      <c r="BS25" s="85">
        <v>0</v>
      </c>
      <c r="BT25" s="84">
        <v>14.903</v>
      </c>
      <c r="BU25" s="85">
        <v>1749.8497617929277</v>
      </c>
    </row>
    <row r="26" spans="1:73" ht="12.95" customHeight="1">
      <c r="A26" s="83"/>
      <c r="B26" s="80" t="s">
        <v>62</v>
      </c>
      <c r="C26" s="19">
        <v>16</v>
      </c>
      <c r="D26" s="84">
        <v>0.13</v>
      </c>
      <c r="E26" s="85">
        <v>4644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454.65800000000002</v>
      </c>
      <c r="AI26" s="85">
        <v>91.428926797724884</v>
      </c>
      <c r="AJ26" s="84">
        <v>0</v>
      </c>
      <c r="AK26" s="85">
        <v>0</v>
      </c>
      <c r="AL26" s="84">
        <v>65.194999999999993</v>
      </c>
      <c r="AM26" s="85">
        <v>75.055556407699981</v>
      </c>
      <c r="AN26" s="84">
        <v>2.78</v>
      </c>
      <c r="AO26" s="85">
        <v>138.15071942446045</v>
      </c>
      <c r="AP26" s="84">
        <v>0</v>
      </c>
      <c r="AQ26" s="85">
        <v>0</v>
      </c>
      <c r="AR26" s="84">
        <v>64.248999999999995</v>
      </c>
      <c r="AS26" s="85">
        <v>326.46288658189229</v>
      </c>
      <c r="AT26" s="84">
        <v>0</v>
      </c>
      <c r="AU26" s="85">
        <v>0</v>
      </c>
      <c r="AV26" s="84">
        <v>0.13400000000000001</v>
      </c>
      <c r="AW26" s="85">
        <v>461.97014925373134</v>
      </c>
      <c r="AX26" s="84">
        <v>1.6E-2</v>
      </c>
      <c r="AY26" s="85">
        <v>222.75</v>
      </c>
      <c r="AZ26" s="84">
        <v>0</v>
      </c>
      <c r="BA26" s="85">
        <v>0</v>
      </c>
      <c r="BB26" s="84">
        <v>0</v>
      </c>
      <c r="BC26" s="85">
        <v>0</v>
      </c>
      <c r="BD26" s="84">
        <v>0.13300000000000001</v>
      </c>
      <c r="BE26" s="85">
        <v>392.66917293233081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44.564999999999998</v>
      </c>
      <c r="BM26" s="85">
        <v>277.73737237742625</v>
      </c>
      <c r="BN26" s="84">
        <v>0.92300000000000004</v>
      </c>
      <c r="BO26" s="85">
        <v>150.15926327193932</v>
      </c>
      <c r="BP26" s="84">
        <v>0.251</v>
      </c>
      <c r="BQ26" s="85">
        <v>875.94422310756977</v>
      </c>
      <c r="BR26" s="84">
        <v>0</v>
      </c>
      <c r="BS26" s="85">
        <v>0</v>
      </c>
      <c r="BT26" s="84">
        <v>1.2030000000000001</v>
      </c>
      <c r="BU26" s="85">
        <v>814.17373233582714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0.11</v>
      </c>
      <c r="E28" s="85">
        <v>5497.2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5.0000000000000001E-3</v>
      </c>
      <c r="AA28" s="85">
        <v>432</v>
      </c>
      <c r="AB28" s="84">
        <v>0</v>
      </c>
      <c r="AC28" s="85">
        <v>0</v>
      </c>
      <c r="AD28" s="84">
        <v>0</v>
      </c>
      <c r="AE28" s="85">
        <v>0</v>
      </c>
      <c r="AF28" s="84">
        <v>217.54599999999999</v>
      </c>
      <c r="AG28" s="85">
        <v>450.78989730907483</v>
      </c>
      <c r="AH28" s="84">
        <v>1894.2280000000001</v>
      </c>
      <c r="AI28" s="85">
        <v>81.516906623701061</v>
      </c>
      <c r="AJ28" s="84">
        <v>7.5999999999999998E-2</v>
      </c>
      <c r="AK28" s="85">
        <v>30</v>
      </c>
      <c r="AL28" s="84">
        <v>3.7280000000000002</v>
      </c>
      <c r="AM28" s="85">
        <v>69.326448497854074</v>
      </c>
      <c r="AN28" s="84">
        <v>7.048</v>
      </c>
      <c r="AO28" s="85">
        <v>292.56484108967084</v>
      </c>
      <c r="AP28" s="84">
        <v>0</v>
      </c>
      <c r="AQ28" s="85">
        <v>0</v>
      </c>
      <c r="AR28" s="84">
        <v>456.96899999999999</v>
      </c>
      <c r="AS28" s="85">
        <v>102.01874963071894</v>
      </c>
      <c r="AT28" s="84">
        <v>0</v>
      </c>
      <c r="AU28" s="85">
        <v>0</v>
      </c>
      <c r="AV28" s="84">
        <v>9.9269999999999996</v>
      </c>
      <c r="AW28" s="85">
        <v>338.72015714717435</v>
      </c>
      <c r="AX28" s="84">
        <v>1.2589999999999999</v>
      </c>
      <c r="AY28" s="85">
        <v>65.083399523431297</v>
      </c>
      <c r="AZ28" s="84">
        <v>0</v>
      </c>
      <c r="BA28" s="85">
        <v>0</v>
      </c>
      <c r="BB28" s="84">
        <v>1.4999999999999999E-2</v>
      </c>
      <c r="BC28" s="85">
        <v>488.13333333333333</v>
      </c>
      <c r="BD28" s="84">
        <v>64.403000000000006</v>
      </c>
      <c r="BE28" s="85">
        <v>743.06960855860757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9.0909999999999993</v>
      </c>
      <c r="BM28" s="85">
        <v>373.34132658673411</v>
      </c>
      <c r="BN28" s="84">
        <v>123.505</v>
      </c>
      <c r="BO28" s="85">
        <v>750.5909882191005</v>
      </c>
      <c r="BP28" s="84">
        <v>9.1980000000000004</v>
      </c>
      <c r="BQ28" s="85">
        <v>633.35398999782569</v>
      </c>
      <c r="BR28" s="84">
        <v>0</v>
      </c>
      <c r="BS28" s="85">
        <v>0</v>
      </c>
      <c r="BT28" s="84">
        <v>35.234000000000002</v>
      </c>
      <c r="BU28" s="85">
        <v>1010.8918374297554</v>
      </c>
    </row>
    <row r="29" spans="1:73" ht="12.95" customHeight="1">
      <c r="A29" s="83"/>
      <c r="B29" s="80" t="s">
        <v>64</v>
      </c>
      <c r="C29" s="19">
        <v>18</v>
      </c>
      <c r="D29" s="84">
        <v>50.944000000000003</v>
      </c>
      <c r="E29" s="85">
        <v>5115.4442525125623</v>
      </c>
      <c r="F29" s="84">
        <v>0</v>
      </c>
      <c r="G29" s="85">
        <v>0</v>
      </c>
      <c r="H29" s="84">
        <v>0</v>
      </c>
      <c r="I29" s="85">
        <v>0</v>
      </c>
      <c r="J29" s="84">
        <v>207.941</v>
      </c>
      <c r="K29" s="85">
        <v>493.44435681274973</v>
      </c>
      <c r="L29" s="84">
        <v>0</v>
      </c>
      <c r="M29" s="85">
        <v>0</v>
      </c>
      <c r="N29" s="84">
        <v>1.294</v>
      </c>
      <c r="O29" s="85">
        <v>2455.1051004636784</v>
      </c>
      <c r="P29" s="84">
        <v>0</v>
      </c>
      <c r="Q29" s="85">
        <v>0</v>
      </c>
      <c r="R29" s="84">
        <v>16.288</v>
      </c>
      <c r="S29" s="85">
        <v>1424.0643418467585</v>
      </c>
      <c r="T29" s="84">
        <v>0</v>
      </c>
      <c r="U29" s="85">
        <v>0</v>
      </c>
      <c r="V29" s="84">
        <v>3.3559999999999999</v>
      </c>
      <c r="W29" s="85">
        <v>619.9475566150179</v>
      </c>
      <c r="X29" s="84">
        <v>0</v>
      </c>
      <c r="Y29" s="85">
        <v>0</v>
      </c>
      <c r="Z29" s="84">
        <v>2.431</v>
      </c>
      <c r="AA29" s="85">
        <v>1163.2102015631428</v>
      </c>
      <c r="AB29" s="84">
        <v>0</v>
      </c>
      <c r="AC29" s="85">
        <v>0</v>
      </c>
      <c r="AD29" s="84">
        <v>2.887</v>
      </c>
      <c r="AE29" s="85">
        <v>58.152407343262901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5.0000000000000001E-3</v>
      </c>
      <c r="AO29" s="85">
        <v>376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0.251</v>
      </c>
      <c r="AW29" s="85">
        <v>210.36653386454182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0.72899999999999998</v>
      </c>
      <c r="BO29" s="85">
        <v>669.01097393689986</v>
      </c>
      <c r="BP29" s="84">
        <v>0</v>
      </c>
      <c r="BQ29" s="85">
        <v>0</v>
      </c>
      <c r="BR29" s="84">
        <v>0</v>
      </c>
      <c r="BS29" s="85">
        <v>0</v>
      </c>
      <c r="BT29" s="84">
        <v>1.3220000000000001</v>
      </c>
      <c r="BU29" s="85">
        <v>568.18835098335853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3.63</v>
      </c>
      <c r="M30" s="85">
        <v>324.02672176308539</v>
      </c>
      <c r="N30" s="84">
        <v>0</v>
      </c>
      <c r="O30" s="85">
        <v>0</v>
      </c>
      <c r="P30" s="84">
        <v>10.954000000000001</v>
      </c>
      <c r="Q30" s="85">
        <v>868.916012415556</v>
      </c>
      <c r="R30" s="84">
        <v>0</v>
      </c>
      <c r="S30" s="85">
        <v>0</v>
      </c>
      <c r="T30" s="84">
        <v>5.6150000000000002</v>
      </c>
      <c r="U30" s="85">
        <v>673.18325912733746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141.83500000000001</v>
      </c>
      <c r="AI30" s="85">
        <v>92.274177741742164</v>
      </c>
      <c r="AJ30" s="84">
        <v>0</v>
      </c>
      <c r="AK30" s="85">
        <v>0</v>
      </c>
      <c r="AL30" s="84">
        <v>0</v>
      </c>
      <c r="AM30" s="85">
        <v>0</v>
      </c>
      <c r="AN30" s="84">
        <v>1.59</v>
      </c>
      <c r="AO30" s="85">
        <v>32.897484276729564</v>
      </c>
      <c r="AP30" s="84">
        <v>0</v>
      </c>
      <c r="AQ30" s="85">
        <v>0</v>
      </c>
      <c r="AR30" s="84">
        <v>6.5000000000000002E-2</v>
      </c>
      <c r="AS30" s="85">
        <v>31.646153846153844</v>
      </c>
      <c r="AT30" s="84">
        <v>0</v>
      </c>
      <c r="AU30" s="85">
        <v>0</v>
      </c>
      <c r="AV30" s="84">
        <v>1E-3</v>
      </c>
      <c r="AW30" s="85">
        <v>432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3.0000000000000001E-3</v>
      </c>
      <c r="BM30" s="85">
        <v>187.33333333333331</v>
      </c>
      <c r="BN30" s="84">
        <v>2.6949999999999998</v>
      </c>
      <c r="BO30" s="85">
        <v>277.4682745825603</v>
      </c>
      <c r="BP30" s="84">
        <v>0</v>
      </c>
      <c r="BQ30" s="85">
        <v>0</v>
      </c>
      <c r="BR30" s="84">
        <v>0</v>
      </c>
      <c r="BS30" s="85">
        <v>0</v>
      </c>
      <c r="BT30" s="84">
        <v>0.35399999999999998</v>
      </c>
      <c r="BU30" s="85">
        <v>597.70621468926561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633</v>
      </c>
      <c r="AI31" s="85">
        <v>82.540663507109002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1337.066</v>
      </c>
      <c r="AI32" s="85">
        <v>84.125012527429462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13.919</v>
      </c>
      <c r="E34" s="85">
        <v>4661.9890078310227</v>
      </c>
      <c r="F34" s="84">
        <v>0</v>
      </c>
      <c r="G34" s="85">
        <v>0</v>
      </c>
      <c r="H34" s="84">
        <v>0</v>
      </c>
      <c r="I34" s="85">
        <v>0</v>
      </c>
      <c r="J34" s="84">
        <v>344.95800000000003</v>
      </c>
      <c r="K34" s="85">
        <v>308.62275697331273</v>
      </c>
      <c r="L34" s="84">
        <v>0</v>
      </c>
      <c r="M34" s="85">
        <v>0</v>
      </c>
      <c r="N34" s="84">
        <v>4.476</v>
      </c>
      <c r="O34" s="85">
        <v>3168.4316353887398</v>
      </c>
      <c r="P34" s="84">
        <v>0</v>
      </c>
      <c r="Q34" s="85">
        <v>0</v>
      </c>
      <c r="R34" s="84">
        <v>39.630000000000003</v>
      </c>
      <c r="S34" s="85">
        <v>1236.1374211455968</v>
      </c>
      <c r="T34" s="84">
        <v>0</v>
      </c>
      <c r="U34" s="85">
        <v>0</v>
      </c>
      <c r="V34" s="84">
        <v>7.4950000000000001</v>
      </c>
      <c r="W34" s="85">
        <v>787.25110073382257</v>
      </c>
      <c r="X34" s="84">
        <v>0</v>
      </c>
      <c r="Y34" s="85">
        <v>0</v>
      </c>
      <c r="Z34" s="84">
        <v>9.2949999999999999</v>
      </c>
      <c r="AA34" s="85">
        <v>1859.7094136632597</v>
      </c>
      <c r="AB34" s="84">
        <v>0</v>
      </c>
      <c r="AC34" s="85">
        <v>0</v>
      </c>
      <c r="AD34" s="84">
        <v>7.4619999999999997</v>
      </c>
      <c r="AE34" s="85">
        <v>1038.3001876172607</v>
      </c>
      <c r="AF34" s="84">
        <v>0</v>
      </c>
      <c r="AG34" s="85">
        <v>0</v>
      </c>
      <c r="AH34" s="84">
        <v>19262.451000000001</v>
      </c>
      <c r="AI34" s="85">
        <v>90.238420230115054</v>
      </c>
      <c r="AJ34" s="84">
        <v>0</v>
      </c>
      <c r="AK34" s="85">
        <v>0</v>
      </c>
      <c r="AL34" s="84">
        <v>0</v>
      </c>
      <c r="AM34" s="85">
        <v>0</v>
      </c>
      <c r="AN34" s="84">
        <v>21.065000000000001</v>
      </c>
      <c r="AO34" s="85">
        <v>325.88929503916449</v>
      </c>
      <c r="AP34" s="84">
        <v>0</v>
      </c>
      <c r="AQ34" s="85">
        <v>0</v>
      </c>
      <c r="AR34" s="84">
        <v>29.004000000000001</v>
      </c>
      <c r="AS34" s="85">
        <v>171.45641980416494</v>
      </c>
      <c r="AT34" s="84">
        <v>0</v>
      </c>
      <c r="AU34" s="85">
        <v>0</v>
      </c>
      <c r="AV34" s="84">
        <v>0</v>
      </c>
      <c r="AW34" s="85">
        <v>0</v>
      </c>
      <c r="AX34" s="84">
        <v>2.1000000000000001E-2</v>
      </c>
      <c r="AY34" s="85">
        <v>128.57142857142858</v>
      </c>
      <c r="AZ34" s="84">
        <v>0</v>
      </c>
      <c r="BA34" s="85">
        <v>0</v>
      </c>
      <c r="BB34" s="84">
        <v>0</v>
      </c>
      <c r="BC34" s="85">
        <v>0</v>
      </c>
      <c r="BD34" s="84">
        <v>1.214</v>
      </c>
      <c r="BE34" s="85">
        <v>596.58896210873149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280.10399999999998</v>
      </c>
      <c r="BM34" s="85">
        <v>326.78977808242649</v>
      </c>
      <c r="BN34" s="84">
        <v>6.9859999999999998</v>
      </c>
      <c r="BO34" s="85">
        <v>960.84111079301454</v>
      </c>
      <c r="BP34" s="84">
        <v>25.724</v>
      </c>
      <c r="BQ34" s="85">
        <v>786.17936557300573</v>
      </c>
      <c r="BR34" s="84">
        <v>0</v>
      </c>
      <c r="BS34" s="85">
        <v>0</v>
      </c>
      <c r="BT34" s="84">
        <v>2.5339999999999998</v>
      </c>
      <c r="BU34" s="85">
        <v>734.4214680347277</v>
      </c>
    </row>
    <row r="35" spans="1:73" ht="12.95" customHeight="1">
      <c r="A35" s="83"/>
      <c r="B35" s="80" t="s">
        <v>69</v>
      </c>
      <c r="C35" s="19">
        <v>23</v>
      </c>
      <c r="D35" s="84">
        <v>19.859000000000002</v>
      </c>
      <c r="E35" s="85">
        <v>6005.4929754771138</v>
      </c>
      <c r="F35" s="84">
        <v>0</v>
      </c>
      <c r="G35" s="85">
        <v>0</v>
      </c>
      <c r="H35" s="84">
        <v>0</v>
      </c>
      <c r="I35" s="85">
        <v>0</v>
      </c>
      <c r="J35" s="84">
        <v>12.632</v>
      </c>
      <c r="K35" s="85">
        <v>620.69957251424955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0.90700000000000003</v>
      </c>
      <c r="S35" s="85">
        <v>1203.0518191841236</v>
      </c>
      <c r="T35" s="84">
        <v>0</v>
      </c>
      <c r="U35" s="85">
        <v>0</v>
      </c>
      <c r="V35" s="84">
        <v>1.9510000000000001</v>
      </c>
      <c r="W35" s="85">
        <v>1377.32957457714</v>
      </c>
      <c r="X35" s="84">
        <v>0</v>
      </c>
      <c r="Y35" s="85">
        <v>0</v>
      </c>
      <c r="Z35" s="84">
        <v>1.6E-2</v>
      </c>
      <c r="AA35" s="85">
        <v>499.125</v>
      </c>
      <c r="AB35" s="84">
        <v>0</v>
      </c>
      <c r="AC35" s="85">
        <v>0</v>
      </c>
      <c r="AD35" s="84">
        <v>50.904000000000003</v>
      </c>
      <c r="AE35" s="85">
        <v>564.69469982712553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1.4999999999999999E-2</v>
      </c>
      <c r="AO35" s="85">
        <v>759</v>
      </c>
      <c r="AP35" s="84">
        <v>0</v>
      </c>
      <c r="AQ35" s="85">
        <v>0</v>
      </c>
      <c r="AR35" s="84">
        <v>0.159</v>
      </c>
      <c r="AS35" s="85">
        <v>231.23270440251571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3.8119999999999998</v>
      </c>
      <c r="E36" s="85">
        <v>9727.0157397691491</v>
      </c>
      <c r="F36" s="84">
        <v>0</v>
      </c>
      <c r="G36" s="85">
        <v>0</v>
      </c>
      <c r="H36" s="84">
        <v>24.204000000000001</v>
      </c>
      <c r="I36" s="85">
        <v>2141.629028259792</v>
      </c>
      <c r="J36" s="84">
        <v>3.3000000000000002E-2</v>
      </c>
      <c r="K36" s="85">
        <v>389.81818181818181</v>
      </c>
      <c r="L36" s="84">
        <v>21.562999999999999</v>
      </c>
      <c r="M36" s="85">
        <v>412.58795158373141</v>
      </c>
      <c r="N36" s="84">
        <v>0</v>
      </c>
      <c r="O36" s="85">
        <v>0</v>
      </c>
      <c r="P36" s="84">
        <v>406.447</v>
      </c>
      <c r="Q36" s="85">
        <v>1109.7962022108663</v>
      </c>
      <c r="R36" s="84">
        <v>0.186</v>
      </c>
      <c r="S36" s="85">
        <v>820.47311827956992</v>
      </c>
      <c r="T36" s="84">
        <v>15.311</v>
      </c>
      <c r="U36" s="85">
        <v>706.7905427470447</v>
      </c>
      <c r="V36" s="84">
        <v>0</v>
      </c>
      <c r="W36" s="85">
        <v>0</v>
      </c>
      <c r="X36" s="84">
        <v>2.355</v>
      </c>
      <c r="Y36" s="85">
        <v>513.00764331210189</v>
      </c>
      <c r="Z36" s="84">
        <v>0.188</v>
      </c>
      <c r="AA36" s="85">
        <v>1967.6170212765958</v>
      </c>
      <c r="AB36" s="84">
        <v>0.39600000000000002</v>
      </c>
      <c r="AC36" s="85">
        <v>474.97727272727275</v>
      </c>
      <c r="AD36" s="84">
        <v>0</v>
      </c>
      <c r="AE36" s="85">
        <v>0</v>
      </c>
      <c r="AF36" s="84">
        <v>0.67400000000000004</v>
      </c>
      <c r="AG36" s="85">
        <v>176.63056379821958</v>
      </c>
      <c r="AH36" s="84">
        <v>11.135</v>
      </c>
      <c r="AI36" s="85">
        <v>45.032869330938482</v>
      </c>
      <c r="AJ36" s="84">
        <v>0</v>
      </c>
      <c r="AK36" s="85">
        <v>0</v>
      </c>
      <c r="AL36" s="84">
        <v>6.3E-2</v>
      </c>
      <c r="AM36" s="85">
        <v>99.682539682539684</v>
      </c>
      <c r="AN36" s="84">
        <v>2.2909999999999999</v>
      </c>
      <c r="AO36" s="85">
        <v>567.6612832824095</v>
      </c>
      <c r="AP36" s="84">
        <v>0</v>
      </c>
      <c r="AQ36" s="85">
        <v>0</v>
      </c>
      <c r="AR36" s="84">
        <v>3.0979999999999999</v>
      </c>
      <c r="AS36" s="85">
        <v>241.75532601678501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1.645</v>
      </c>
      <c r="BM36" s="85">
        <v>1096.1841945288754</v>
      </c>
      <c r="BN36" s="84">
        <v>0.04</v>
      </c>
      <c r="BO36" s="85">
        <v>651.79999999999995</v>
      </c>
      <c r="BP36" s="84">
        <v>0.72799999999999998</v>
      </c>
      <c r="BQ36" s="85">
        <v>1360.3035714285713</v>
      </c>
      <c r="BR36" s="84">
        <v>0</v>
      </c>
      <c r="BS36" s="85">
        <v>0</v>
      </c>
      <c r="BT36" s="84">
        <v>4.3999999999999997E-2</v>
      </c>
      <c r="BU36" s="85">
        <v>3293.7954545454545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2.488</v>
      </c>
      <c r="AI37" s="85">
        <v>417.75361736334406</v>
      </c>
      <c r="AJ37" s="84">
        <v>0</v>
      </c>
      <c r="AK37" s="85">
        <v>0</v>
      </c>
      <c r="AL37" s="84">
        <v>0</v>
      </c>
      <c r="AM37" s="85">
        <v>0</v>
      </c>
      <c r="AN37" s="84">
        <v>8.5399999999999991</v>
      </c>
      <c r="AO37" s="85">
        <v>788.41522248243564</v>
      </c>
      <c r="AP37" s="84">
        <v>2.7E-2</v>
      </c>
      <c r="AQ37" s="85">
        <v>366.40740740740739</v>
      </c>
      <c r="AR37" s="84">
        <v>2.5819999999999999</v>
      </c>
      <c r="AS37" s="85">
        <v>537.11735089078229</v>
      </c>
      <c r="AT37" s="84">
        <v>0</v>
      </c>
      <c r="AU37" s="85">
        <v>0</v>
      </c>
      <c r="AV37" s="84">
        <v>11.103</v>
      </c>
      <c r="AW37" s="85">
        <v>258.41790507070164</v>
      </c>
      <c r="AX37" s="84">
        <v>0</v>
      </c>
      <c r="AY37" s="85">
        <v>0</v>
      </c>
      <c r="AZ37" s="84">
        <v>0</v>
      </c>
      <c r="BA37" s="85">
        <v>0</v>
      </c>
      <c r="BB37" s="84">
        <v>0.435</v>
      </c>
      <c r="BC37" s="85">
        <v>343.61379310344824</v>
      </c>
      <c r="BD37" s="84">
        <v>1.895</v>
      </c>
      <c r="BE37" s="85">
        <v>844.10976253298156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3.2069999999999999</v>
      </c>
      <c r="BM37" s="85">
        <v>598.08325537885867</v>
      </c>
      <c r="BN37" s="84">
        <v>7.8449999999999998</v>
      </c>
      <c r="BO37" s="85">
        <v>429.21453154875712</v>
      </c>
      <c r="BP37" s="84">
        <v>4.8179999999999996</v>
      </c>
      <c r="BQ37" s="85">
        <v>1167.4661685346618</v>
      </c>
      <c r="BR37" s="84">
        <v>1.728</v>
      </c>
      <c r="BS37" s="85">
        <v>2668.6498842592591</v>
      </c>
      <c r="BT37" s="84">
        <v>0.81100000000000005</v>
      </c>
      <c r="BU37" s="85">
        <v>1411.6115906288533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8.2949999999999999</v>
      </c>
      <c r="BE38" s="85">
        <v>1204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11.441000000000001</v>
      </c>
      <c r="E40" s="85">
        <v>4705.0656411152868</v>
      </c>
      <c r="F40" s="84">
        <v>0</v>
      </c>
      <c r="G40" s="85">
        <v>0</v>
      </c>
      <c r="H40" s="84">
        <v>0</v>
      </c>
      <c r="I40" s="85">
        <v>0</v>
      </c>
      <c r="J40" s="84">
        <v>1.6E-2</v>
      </c>
      <c r="K40" s="85">
        <v>313.875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6.835</v>
      </c>
      <c r="S40" s="85">
        <v>1560.2326261887345</v>
      </c>
      <c r="T40" s="84">
        <v>0</v>
      </c>
      <c r="U40" s="85">
        <v>0</v>
      </c>
      <c r="V40" s="84">
        <v>4.1000000000000002E-2</v>
      </c>
      <c r="W40" s="85">
        <v>486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1.7999999999999999E-2</v>
      </c>
      <c r="AE40" s="85">
        <v>1210.5</v>
      </c>
      <c r="AF40" s="84">
        <v>0</v>
      </c>
      <c r="AG40" s="85">
        <v>0</v>
      </c>
      <c r="AH40" s="84">
        <v>1258.7929999999999</v>
      </c>
      <c r="AI40" s="85">
        <v>64.186841680880008</v>
      </c>
      <c r="AJ40" s="84">
        <v>111.723</v>
      </c>
      <c r="AK40" s="85">
        <v>64.956947092362356</v>
      </c>
      <c r="AL40" s="84">
        <v>0</v>
      </c>
      <c r="AM40" s="85">
        <v>0</v>
      </c>
      <c r="AN40" s="84">
        <v>7.2450000000000001</v>
      </c>
      <c r="AO40" s="85">
        <v>555.04996549344378</v>
      </c>
      <c r="AP40" s="84">
        <v>2.4369999999999998</v>
      </c>
      <c r="AQ40" s="85">
        <v>169.85063602790316</v>
      </c>
      <c r="AR40" s="84">
        <v>97.096999999999994</v>
      </c>
      <c r="AS40" s="85">
        <v>153.16284746181651</v>
      </c>
      <c r="AT40" s="84">
        <v>0</v>
      </c>
      <c r="AU40" s="85">
        <v>0</v>
      </c>
      <c r="AV40" s="84">
        <v>0.122</v>
      </c>
      <c r="AW40" s="85">
        <v>989.08196721311481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19.835000000000001</v>
      </c>
      <c r="BM40" s="85">
        <v>784.90552054449199</v>
      </c>
      <c r="BN40" s="84">
        <v>0</v>
      </c>
      <c r="BO40" s="85">
        <v>0</v>
      </c>
      <c r="BP40" s="84">
        <v>2.7290000000000001</v>
      </c>
      <c r="BQ40" s="85">
        <v>1529.987907658483</v>
      </c>
      <c r="BR40" s="84">
        <v>0</v>
      </c>
      <c r="BS40" s="85">
        <v>0</v>
      </c>
      <c r="BT40" s="84">
        <v>0.28899999999999998</v>
      </c>
      <c r="BU40" s="85">
        <v>1196.3840830449826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324</v>
      </c>
      <c r="I41" s="85">
        <v>1748</v>
      </c>
      <c r="J41" s="84">
        <v>0</v>
      </c>
      <c r="K41" s="85">
        <v>0</v>
      </c>
      <c r="L41" s="84">
        <v>155</v>
      </c>
      <c r="M41" s="85">
        <v>474</v>
      </c>
      <c r="N41" s="84">
        <v>0</v>
      </c>
      <c r="O41" s="85">
        <v>0</v>
      </c>
      <c r="P41" s="84">
        <v>740</v>
      </c>
      <c r="Q41" s="85">
        <v>966</v>
      </c>
      <c r="R41" s="84">
        <v>0</v>
      </c>
      <c r="S41" s="85">
        <v>0</v>
      </c>
      <c r="T41" s="84">
        <v>274</v>
      </c>
      <c r="U41" s="85">
        <v>739</v>
      </c>
      <c r="V41" s="84">
        <v>0</v>
      </c>
      <c r="W41" s="85">
        <v>0</v>
      </c>
      <c r="X41" s="84">
        <v>1</v>
      </c>
      <c r="Y41" s="85">
        <v>492</v>
      </c>
      <c r="Z41" s="84">
        <v>0</v>
      </c>
      <c r="AA41" s="85">
        <v>0</v>
      </c>
      <c r="AB41" s="84">
        <v>22</v>
      </c>
      <c r="AC41" s="85">
        <v>947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70.798000000000002</v>
      </c>
      <c r="I42" s="85">
        <v>1612.5616260346337</v>
      </c>
      <c r="J42" s="84">
        <v>0</v>
      </c>
      <c r="K42" s="85">
        <v>0</v>
      </c>
      <c r="L42" s="84">
        <v>244.43700000000001</v>
      </c>
      <c r="M42" s="85">
        <v>483.22409046093679</v>
      </c>
      <c r="N42" s="84">
        <v>0</v>
      </c>
      <c r="O42" s="85">
        <v>0</v>
      </c>
      <c r="P42" s="84">
        <v>602.96500000000003</v>
      </c>
      <c r="Q42" s="85">
        <v>869.90362790543406</v>
      </c>
      <c r="R42" s="84">
        <v>0</v>
      </c>
      <c r="S42" s="85">
        <v>0</v>
      </c>
      <c r="T42" s="84">
        <v>837.59400000000005</v>
      </c>
      <c r="U42" s="85">
        <v>600.12640611083657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6863.1289999999999</v>
      </c>
      <c r="AG42" s="85">
        <v>297.9173043374239</v>
      </c>
      <c r="AH42" s="84">
        <v>1056.0530000000001</v>
      </c>
      <c r="AI42" s="85">
        <v>63.249225180933159</v>
      </c>
      <c r="AJ42" s="84">
        <v>0.83099999999999996</v>
      </c>
      <c r="AK42" s="85">
        <v>172.20216606498195</v>
      </c>
      <c r="AL42" s="84">
        <v>0</v>
      </c>
      <c r="AM42" s="85">
        <v>0</v>
      </c>
      <c r="AN42" s="84">
        <v>29.88</v>
      </c>
      <c r="AO42" s="85">
        <v>754.99554886211513</v>
      </c>
      <c r="AP42" s="84">
        <v>1.84</v>
      </c>
      <c r="AQ42" s="85">
        <v>219.58641304347827</v>
      </c>
      <c r="AR42" s="84">
        <v>210.5</v>
      </c>
      <c r="AS42" s="85">
        <v>170.81872209026128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15.073</v>
      </c>
      <c r="BM42" s="85">
        <v>795.55456777018514</v>
      </c>
      <c r="BN42" s="84">
        <v>0</v>
      </c>
      <c r="BO42" s="85">
        <v>0</v>
      </c>
      <c r="BP42" s="84">
        <v>4.1580000000000004</v>
      </c>
      <c r="BQ42" s="85">
        <v>1916.1411736411737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0.09</v>
      </c>
      <c r="E43" s="85">
        <v>4483.0777777777776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0.01</v>
      </c>
      <c r="AA43" s="85">
        <v>287.7</v>
      </c>
      <c r="AB43" s="84">
        <v>0</v>
      </c>
      <c r="AC43" s="85">
        <v>0</v>
      </c>
      <c r="AD43" s="84">
        <v>4.1000000000000002E-2</v>
      </c>
      <c r="AE43" s="85">
        <v>1050.3414634146343</v>
      </c>
      <c r="AF43" s="84">
        <v>0</v>
      </c>
      <c r="AG43" s="85">
        <v>0</v>
      </c>
      <c r="AH43" s="84">
        <v>511.41800000000001</v>
      </c>
      <c r="AI43" s="85">
        <v>68.100845101267453</v>
      </c>
      <c r="AJ43" s="84">
        <v>86.638000000000005</v>
      </c>
      <c r="AK43" s="85">
        <v>95.539924744338506</v>
      </c>
      <c r="AL43" s="84">
        <v>2.742</v>
      </c>
      <c r="AM43" s="85">
        <v>81.564916119620705</v>
      </c>
      <c r="AN43" s="84">
        <v>112.456</v>
      </c>
      <c r="AO43" s="85">
        <v>263.13471935690404</v>
      </c>
      <c r="AP43" s="84">
        <v>22.934999999999999</v>
      </c>
      <c r="AQ43" s="85">
        <v>76.299803793328977</v>
      </c>
      <c r="AR43" s="84">
        <v>56.488</v>
      </c>
      <c r="AS43" s="85">
        <v>223.07702520889393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0.74</v>
      </c>
      <c r="BE43" s="85">
        <v>643.58513513513515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213.78700000000001</v>
      </c>
      <c r="BM43" s="85">
        <v>635.24725076828804</v>
      </c>
      <c r="BN43" s="84">
        <v>0</v>
      </c>
      <c r="BO43" s="85">
        <v>0</v>
      </c>
      <c r="BP43" s="84">
        <v>3.48</v>
      </c>
      <c r="BQ43" s="85">
        <v>711.55977011494258</v>
      </c>
      <c r="BR43" s="84">
        <v>0</v>
      </c>
      <c r="BS43" s="85">
        <v>0</v>
      </c>
      <c r="BT43" s="84">
        <v>1.7000000000000001E-2</v>
      </c>
      <c r="BU43" s="85">
        <v>1256.1764705882354</v>
      </c>
    </row>
    <row r="44" spans="1:73" ht="12.95" customHeight="1">
      <c r="A44" s="83"/>
      <c r="B44" s="87" t="s">
        <v>77</v>
      </c>
      <c r="C44" s="19">
        <v>31</v>
      </c>
      <c r="D44" s="84">
        <v>8.8949999999999996</v>
      </c>
      <c r="E44" s="85">
        <v>4476.5270376616072</v>
      </c>
      <c r="F44" s="84">
        <v>0</v>
      </c>
      <c r="G44" s="85">
        <v>0</v>
      </c>
      <c r="H44" s="84">
        <v>0</v>
      </c>
      <c r="I44" s="85">
        <v>0</v>
      </c>
      <c r="J44" s="84">
        <v>1050.731</v>
      </c>
      <c r="K44" s="85">
        <v>364.41888837390354</v>
      </c>
      <c r="L44" s="84">
        <v>0</v>
      </c>
      <c r="M44" s="85">
        <v>0</v>
      </c>
      <c r="N44" s="84">
        <v>49.448999999999998</v>
      </c>
      <c r="O44" s="85">
        <v>1983.8431313070032</v>
      </c>
      <c r="P44" s="84">
        <v>0</v>
      </c>
      <c r="Q44" s="85">
        <v>0</v>
      </c>
      <c r="R44" s="84">
        <v>196.84800000000001</v>
      </c>
      <c r="S44" s="85">
        <v>1442.3926379744778</v>
      </c>
      <c r="T44" s="84">
        <v>0</v>
      </c>
      <c r="U44" s="85">
        <v>0</v>
      </c>
      <c r="V44" s="84">
        <v>30.635999999999999</v>
      </c>
      <c r="W44" s="85">
        <v>847.00483091787441</v>
      </c>
      <c r="X44" s="84">
        <v>0</v>
      </c>
      <c r="Y44" s="85">
        <v>0</v>
      </c>
      <c r="Z44" s="84">
        <v>12.202</v>
      </c>
      <c r="AA44" s="85">
        <v>1498.523684641862</v>
      </c>
      <c r="AB44" s="84">
        <v>0</v>
      </c>
      <c r="AC44" s="85">
        <v>0</v>
      </c>
      <c r="AD44" s="84">
        <v>0.17799999999999999</v>
      </c>
      <c r="AE44" s="85">
        <v>773.78651685393254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3.1E-2</v>
      </c>
      <c r="AO44" s="85">
        <v>500.93548387096769</v>
      </c>
      <c r="AP44" s="84">
        <v>0</v>
      </c>
      <c r="AQ44" s="85">
        <v>0</v>
      </c>
      <c r="AR44" s="84">
        <v>2E-3</v>
      </c>
      <c r="AS44" s="85">
        <v>312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0.02</v>
      </c>
      <c r="BQ44" s="85">
        <v>988.75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0.46200000000000002</v>
      </c>
      <c r="E46" s="85">
        <v>1521.9935064935064</v>
      </c>
      <c r="F46" s="84">
        <v>0</v>
      </c>
      <c r="G46" s="85">
        <v>0</v>
      </c>
      <c r="H46" s="84">
        <v>0</v>
      </c>
      <c r="I46" s="85">
        <v>0</v>
      </c>
      <c r="J46" s="84">
        <v>3.008</v>
      </c>
      <c r="K46" s="85">
        <v>333.19215425531917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26.228000000000002</v>
      </c>
      <c r="AE46" s="85">
        <v>1290.1117126734787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4.8000000000000001E-2</v>
      </c>
      <c r="AO46" s="85">
        <v>2171.375</v>
      </c>
      <c r="AP46" s="84">
        <v>0.82899999999999996</v>
      </c>
      <c r="AQ46" s="85">
        <v>65.998793727382392</v>
      </c>
      <c r="AR46" s="84">
        <v>0.154</v>
      </c>
      <c r="AS46" s="85">
        <v>502.30519480519484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0.191</v>
      </c>
      <c r="BM46" s="85">
        <v>782.06806282722505</v>
      </c>
      <c r="BN46" s="84">
        <v>0</v>
      </c>
      <c r="BO46" s="85">
        <v>0</v>
      </c>
      <c r="BP46" s="84">
        <v>0.14599999999999999</v>
      </c>
      <c r="BQ46" s="85">
        <v>1216.1301369863013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12940</v>
      </c>
      <c r="AI47" s="85">
        <v>56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470</v>
      </c>
      <c r="AS47" s="85">
        <v>99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51.5</v>
      </c>
      <c r="BM47" s="85">
        <v>329.28155339805824</v>
      </c>
      <c r="BN47" s="84">
        <v>0</v>
      </c>
      <c r="BO47" s="85">
        <v>0</v>
      </c>
      <c r="BP47" s="84">
        <v>0.8</v>
      </c>
      <c r="BQ47" s="85">
        <v>826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849.66300000000001</v>
      </c>
      <c r="AI48" s="85">
        <v>64.319597299164499</v>
      </c>
      <c r="AJ48" s="84">
        <v>0</v>
      </c>
      <c r="AK48" s="85">
        <v>0</v>
      </c>
      <c r="AL48" s="84">
        <v>0</v>
      </c>
      <c r="AM48" s="85">
        <v>0</v>
      </c>
      <c r="AN48" s="84">
        <v>7.8840000000000003</v>
      </c>
      <c r="AO48" s="85">
        <v>228.57356671740234</v>
      </c>
      <c r="AP48" s="84">
        <v>0</v>
      </c>
      <c r="AQ48" s="85">
        <v>0</v>
      </c>
      <c r="AR48" s="84">
        <v>0.60799999999999998</v>
      </c>
      <c r="AS48" s="85">
        <v>586.62828947368416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8.5220000000000002</v>
      </c>
      <c r="BE48" s="85">
        <v>1187.2220136118283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4.8819999999999997</v>
      </c>
      <c r="BM48" s="85">
        <v>636.06534207292088</v>
      </c>
      <c r="BN48" s="84">
        <v>14.428000000000001</v>
      </c>
      <c r="BO48" s="85">
        <v>815.67064042140282</v>
      </c>
      <c r="BP48" s="84">
        <v>16.295000000000002</v>
      </c>
      <c r="BQ48" s="85">
        <v>1604.6105553850875</v>
      </c>
      <c r="BR48" s="84">
        <v>0</v>
      </c>
      <c r="BS48" s="85">
        <v>0</v>
      </c>
      <c r="BT48" s="84">
        <v>1.4319999999999999</v>
      </c>
      <c r="BU48" s="85">
        <v>753.76815642458098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36.923000000000002</v>
      </c>
      <c r="AI49" s="85">
        <v>210.99238956747828</v>
      </c>
      <c r="AJ49" s="84">
        <v>0</v>
      </c>
      <c r="AK49" s="85">
        <v>0</v>
      </c>
      <c r="AL49" s="84">
        <v>0</v>
      </c>
      <c r="AM49" s="85">
        <v>0</v>
      </c>
      <c r="AN49" s="84">
        <v>21.623000000000001</v>
      </c>
      <c r="AO49" s="85">
        <v>601.3846367294085</v>
      </c>
      <c r="AP49" s="84">
        <v>0</v>
      </c>
      <c r="AQ49" s="85">
        <v>0</v>
      </c>
      <c r="AR49" s="84">
        <v>5.6870000000000003</v>
      </c>
      <c r="AS49" s="85">
        <v>518.40759627219973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10.172000000000001</v>
      </c>
      <c r="BE49" s="85">
        <v>735.98623672827375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2.56</v>
      </c>
      <c r="AE50" s="85">
        <v>697</v>
      </c>
      <c r="AF50" s="84">
        <v>0</v>
      </c>
      <c r="AG50" s="85">
        <v>0</v>
      </c>
      <c r="AH50" s="84">
        <v>0.34</v>
      </c>
      <c r="AI50" s="85">
        <v>410.4</v>
      </c>
      <c r="AJ50" s="84">
        <v>0</v>
      </c>
      <c r="AK50" s="85">
        <v>0</v>
      </c>
      <c r="AL50" s="84">
        <v>7.0000000000000007E-2</v>
      </c>
      <c r="AM50" s="85">
        <v>441.25714285714281</v>
      </c>
      <c r="AN50" s="84">
        <v>2.3959999999999999</v>
      </c>
      <c r="AO50" s="85">
        <v>939.20784641068451</v>
      </c>
      <c r="AP50" s="84">
        <v>9.7000000000000003E-2</v>
      </c>
      <c r="AQ50" s="85">
        <v>319.79381443298968</v>
      </c>
      <c r="AR50" s="84">
        <v>3.7090000000000001</v>
      </c>
      <c r="AS50" s="85">
        <v>732.04017255324891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25.829000000000001</v>
      </c>
      <c r="BE50" s="85">
        <v>671.24534438034766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17.837</v>
      </c>
      <c r="BM50" s="85">
        <v>526.10680047093126</v>
      </c>
      <c r="BN50" s="84">
        <v>1.026</v>
      </c>
      <c r="BO50" s="85">
        <v>574.03216374269005</v>
      </c>
      <c r="BP50" s="84">
        <v>40.396999999999998</v>
      </c>
      <c r="BQ50" s="85">
        <v>853.8636284872639</v>
      </c>
      <c r="BR50" s="84">
        <v>0</v>
      </c>
      <c r="BS50" s="85">
        <v>0</v>
      </c>
      <c r="BT50" s="84">
        <v>1.8620000000000001</v>
      </c>
      <c r="BU50" s="85">
        <v>1690.9425349087003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0.14799999999999999</v>
      </c>
      <c r="E52" s="85">
        <v>1447.6283783783783</v>
      </c>
      <c r="F52" s="84">
        <v>0</v>
      </c>
      <c r="G52" s="85">
        <v>0</v>
      </c>
      <c r="H52" s="84">
        <v>0</v>
      </c>
      <c r="I52" s="85">
        <v>0</v>
      </c>
      <c r="J52" s="84">
        <v>9.6000000000000002E-2</v>
      </c>
      <c r="K52" s="85">
        <v>154.69791666666669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7.9390000000000001</v>
      </c>
      <c r="S52" s="85">
        <v>611.73737246504606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349.26799999999997</v>
      </c>
      <c r="AE52" s="85">
        <v>648.87293425106225</v>
      </c>
      <c r="AF52" s="84">
        <v>0</v>
      </c>
      <c r="AG52" s="85">
        <v>0</v>
      </c>
      <c r="AH52" s="84">
        <v>0</v>
      </c>
      <c r="AI52" s="85">
        <v>0</v>
      </c>
      <c r="AJ52" s="84">
        <v>11.646000000000001</v>
      </c>
      <c r="AK52" s="85">
        <v>104.52103726601408</v>
      </c>
      <c r="AL52" s="84">
        <v>52.113</v>
      </c>
      <c r="AM52" s="85">
        <v>128.04891293918985</v>
      </c>
      <c r="AN52" s="84">
        <v>58.587000000000003</v>
      </c>
      <c r="AO52" s="85">
        <v>95.365712530083471</v>
      </c>
      <c r="AP52" s="84">
        <v>21.6</v>
      </c>
      <c r="AQ52" s="85">
        <v>83.695694444444442</v>
      </c>
      <c r="AR52" s="84">
        <v>5.8000000000000003E-2</v>
      </c>
      <c r="AS52" s="85">
        <v>332.65517241379314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4.0000000000000001E-3</v>
      </c>
      <c r="BE52" s="85">
        <v>561.75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20.302</v>
      </c>
      <c r="BM52" s="85">
        <v>401.06516599349817</v>
      </c>
      <c r="BN52" s="84">
        <v>0</v>
      </c>
      <c r="BO52" s="85">
        <v>0</v>
      </c>
      <c r="BP52" s="84">
        <v>2.7850000000000001</v>
      </c>
      <c r="BQ52" s="85">
        <v>656.11166965888685</v>
      </c>
      <c r="BR52" s="84">
        <v>0</v>
      </c>
      <c r="BS52" s="85">
        <v>0</v>
      </c>
      <c r="BT52" s="84">
        <v>8.8999999999999996E-2</v>
      </c>
      <c r="BU52" s="85">
        <v>2280.0224719101125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0.69699999999999995</v>
      </c>
      <c r="AE53" s="85">
        <v>244.51076040172165</v>
      </c>
      <c r="AF53" s="84">
        <v>0</v>
      </c>
      <c r="AG53" s="85">
        <v>0</v>
      </c>
      <c r="AH53" s="84">
        <v>1010.016</v>
      </c>
      <c r="AI53" s="85">
        <v>64.444097915280551</v>
      </c>
      <c r="AJ53" s="84">
        <v>4.3470000000000004</v>
      </c>
      <c r="AK53" s="85">
        <v>179.87577639751552</v>
      </c>
      <c r="AL53" s="84">
        <v>0</v>
      </c>
      <c r="AM53" s="85">
        <v>0</v>
      </c>
      <c r="AN53" s="84">
        <v>108.577</v>
      </c>
      <c r="AO53" s="85">
        <v>366.33283292041597</v>
      </c>
      <c r="AP53" s="84">
        <v>0.54600000000000004</v>
      </c>
      <c r="AQ53" s="85">
        <v>222.52747252747253</v>
      </c>
      <c r="AR53" s="84">
        <v>441.30399999999997</v>
      </c>
      <c r="AS53" s="85">
        <v>102.48943132171927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1.1870000000000001</v>
      </c>
      <c r="BE53" s="85">
        <v>1159.5669755686604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38.021999999999998</v>
      </c>
      <c r="BM53" s="85">
        <v>340.78725474725161</v>
      </c>
      <c r="BN53" s="84">
        <v>5.8719999999999999</v>
      </c>
      <c r="BO53" s="85">
        <v>504.21219346049043</v>
      </c>
      <c r="BP53" s="84">
        <v>2.3660000000000001</v>
      </c>
      <c r="BQ53" s="85">
        <v>1005.6407438715131</v>
      </c>
      <c r="BR53" s="84">
        <v>0</v>
      </c>
      <c r="BS53" s="85">
        <v>0</v>
      </c>
      <c r="BT53" s="84">
        <v>7.8E-2</v>
      </c>
      <c r="BU53" s="85">
        <v>1777.551282051282</v>
      </c>
    </row>
    <row r="54" spans="1:73" ht="12.95" customHeight="1">
      <c r="A54" s="83"/>
      <c r="B54" s="80" t="s">
        <v>85</v>
      </c>
      <c r="C54" s="19">
        <v>39</v>
      </c>
      <c r="D54" s="84">
        <v>0.53800000000000003</v>
      </c>
      <c r="E54" s="85">
        <v>2937.1784386617101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733.80499999999995</v>
      </c>
      <c r="AI54" s="85">
        <v>63.346532116843036</v>
      </c>
      <c r="AJ54" s="84">
        <v>0.111</v>
      </c>
      <c r="AK54" s="85">
        <v>63.243243243243235</v>
      </c>
      <c r="AL54" s="84">
        <v>0</v>
      </c>
      <c r="AM54" s="85">
        <v>0</v>
      </c>
      <c r="AN54" s="84">
        <v>720.19100000000003</v>
      </c>
      <c r="AO54" s="85">
        <v>298.11524859377585</v>
      </c>
      <c r="AP54" s="84">
        <v>0.77500000000000002</v>
      </c>
      <c r="AQ54" s="85">
        <v>93.646451612903235</v>
      </c>
      <c r="AR54" s="84">
        <v>856.72400000000005</v>
      </c>
      <c r="AS54" s="85">
        <v>113.37729303719752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0.95499999999999996</v>
      </c>
      <c r="BE54" s="85">
        <v>854.95287958115182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12.829000000000001</v>
      </c>
      <c r="BM54" s="85">
        <v>671.85275547587503</v>
      </c>
      <c r="BN54" s="84">
        <v>9.2999999999999999E-2</v>
      </c>
      <c r="BO54" s="85">
        <v>642.19354838709683</v>
      </c>
      <c r="BP54" s="84">
        <v>9.5549999999999997</v>
      </c>
      <c r="BQ54" s="85">
        <v>794.1417059131345</v>
      </c>
      <c r="BR54" s="84">
        <v>0</v>
      </c>
      <c r="BS54" s="85">
        <v>0</v>
      </c>
      <c r="BT54" s="84">
        <v>2.4689999999999999</v>
      </c>
      <c r="BU54" s="85">
        <v>1119.4556500607532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3625.4960000000001</v>
      </c>
      <c r="AI55" s="85">
        <v>66.686763962779168</v>
      </c>
      <c r="AJ55" s="84">
        <v>10.426</v>
      </c>
      <c r="AK55" s="85">
        <v>91.143295607135997</v>
      </c>
      <c r="AL55" s="84">
        <v>0.53500000000000003</v>
      </c>
      <c r="AM55" s="85">
        <v>28.261682242990652</v>
      </c>
      <c r="AN55" s="84">
        <v>1218.954</v>
      </c>
      <c r="AO55" s="85">
        <v>320.29839272031597</v>
      </c>
      <c r="AP55" s="84">
        <v>0.46200000000000002</v>
      </c>
      <c r="AQ55" s="85">
        <v>99.350649350649363</v>
      </c>
      <c r="AR55" s="84">
        <v>2337.0120000000002</v>
      </c>
      <c r="AS55" s="85">
        <v>132.02682313997533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7.1</v>
      </c>
      <c r="BE55" s="85">
        <v>894.46816901408454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86.192999999999998</v>
      </c>
      <c r="BM55" s="85">
        <v>439.17695172461799</v>
      </c>
      <c r="BN55" s="84">
        <v>9.9000000000000005E-2</v>
      </c>
      <c r="BO55" s="85">
        <v>248.72727272727269</v>
      </c>
      <c r="BP55" s="84">
        <v>4.1219999999999999</v>
      </c>
      <c r="BQ55" s="85">
        <v>709.89034449296457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69.081999999999994</v>
      </c>
      <c r="E56" s="85">
        <v>2808.0982600387943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14.285</v>
      </c>
      <c r="AE56" s="85">
        <v>532.89324466223309</v>
      </c>
      <c r="AF56" s="84">
        <v>0</v>
      </c>
      <c r="AG56" s="85">
        <v>0</v>
      </c>
      <c r="AH56" s="84">
        <v>1009.23</v>
      </c>
      <c r="AI56" s="85">
        <v>58.657603321343998</v>
      </c>
      <c r="AJ56" s="84">
        <v>2969.9479999999999</v>
      </c>
      <c r="AK56" s="85">
        <v>55.220846964323954</v>
      </c>
      <c r="AL56" s="84">
        <v>0</v>
      </c>
      <c r="AM56" s="85">
        <v>0</v>
      </c>
      <c r="AN56" s="84">
        <v>672.96699999999998</v>
      </c>
      <c r="AO56" s="85">
        <v>323.52848950988681</v>
      </c>
      <c r="AP56" s="84">
        <v>5.6000000000000001E-2</v>
      </c>
      <c r="AQ56" s="85">
        <v>48.214285714285715</v>
      </c>
      <c r="AR56" s="84">
        <v>854.51499999999999</v>
      </c>
      <c r="AS56" s="85">
        <v>103.72004938473872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5.1680000000000001</v>
      </c>
      <c r="BE56" s="85">
        <v>615.79643962848297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1029.7539999999999</v>
      </c>
      <c r="BM56" s="85">
        <v>409.96970344373511</v>
      </c>
      <c r="BN56" s="84">
        <v>2.6120000000000001</v>
      </c>
      <c r="BO56" s="85">
        <v>472.90505359877488</v>
      </c>
      <c r="BP56" s="84">
        <v>127.944</v>
      </c>
      <c r="BQ56" s="85">
        <v>815.53357719002065</v>
      </c>
      <c r="BR56" s="84">
        <v>0</v>
      </c>
      <c r="BS56" s="85">
        <v>0</v>
      </c>
      <c r="BT56" s="84">
        <v>2.02</v>
      </c>
      <c r="BU56" s="85">
        <v>2070.9183168316831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1.2390000000000001</v>
      </c>
      <c r="AE58" s="85">
        <v>506.61501210653756</v>
      </c>
      <c r="AF58" s="84">
        <v>0</v>
      </c>
      <c r="AG58" s="85">
        <v>0</v>
      </c>
      <c r="AH58" s="84">
        <v>2314.7840000000001</v>
      </c>
      <c r="AI58" s="85">
        <v>72.24222087244425</v>
      </c>
      <c r="AJ58" s="84">
        <v>9.3149999999999995</v>
      </c>
      <c r="AK58" s="85">
        <v>55.211594202898553</v>
      </c>
      <c r="AL58" s="84">
        <v>0</v>
      </c>
      <c r="AM58" s="85">
        <v>0</v>
      </c>
      <c r="AN58" s="84">
        <v>327.779</v>
      </c>
      <c r="AO58" s="85">
        <v>265.66011855549016</v>
      </c>
      <c r="AP58" s="84">
        <v>129.31200000000001</v>
      </c>
      <c r="AQ58" s="85">
        <v>182.9891425389755</v>
      </c>
      <c r="AR58" s="84">
        <v>192.87</v>
      </c>
      <c r="AS58" s="85">
        <v>143.06654223051797</v>
      </c>
      <c r="AT58" s="84">
        <v>0.01</v>
      </c>
      <c r="AU58" s="85">
        <v>140.4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2.6859999999999999</v>
      </c>
      <c r="BE58" s="85">
        <v>496.13253909158607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74.923000000000002</v>
      </c>
      <c r="BM58" s="85">
        <v>470.59443695527403</v>
      </c>
      <c r="BN58" s="84">
        <v>0.628</v>
      </c>
      <c r="BO58" s="85">
        <v>303.36305732484078</v>
      </c>
      <c r="BP58" s="84">
        <v>22.594000000000001</v>
      </c>
      <c r="BQ58" s="85">
        <v>688.01863326546868</v>
      </c>
      <c r="BR58" s="84">
        <v>0</v>
      </c>
      <c r="BS58" s="85">
        <v>0</v>
      </c>
      <c r="BT58" s="84">
        <v>0.17299999999999999</v>
      </c>
      <c r="BU58" s="85">
        <v>763.49132947976875</v>
      </c>
    </row>
    <row r="59" spans="1:73" ht="12.95" customHeight="1">
      <c r="A59" s="83"/>
      <c r="B59" s="80" t="s">
        <v>89</v>
      </c>
      <c r="C59" s="19">
        <v>43</v>
      </c>
      <c r="D59" s="84">
        <v>0.433</v>
      </c>
      <c r="E59" s="85">
        <v>2004.4595842956121</v>
      </c>
      <c r="F59" s="84">
        <v>0</v>
      </c>
      <c r="G59" s="85">
        <v>0</v>
      </c>
      <c r="H59" s="84">
        <v>0</v>
      </c>
      <c r="I59" s="85">
        <v>0</v>
      </c>
      <c r="J59" s="84">
        <v>3.3000000000000002E-2</v>
      </c>
      <c r="K59" s="85">
        <v>926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0.03</v>
      </c>
      <c r="S59" s="85">
        <v>755.3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0</v>
      </c>
      <c r="AG59" s="85">
        <v>0</v>
      </c>
      <c r="AH59" s="84">
        <v>0</v>
      </c>
      <c r="AI59" s="85">
        <v>0</v>
      </c>
      <c r="AJ59" s="84">
        <v>8.0000000000000002E-3</v>
      </c>
      <c r="AK59" s="85">
        <v>675</v>
      </c>
      <c r="AL59" s="84">
        <v>1.0029999999999999</v>
      </c>
      <c r="AM59" s="85">
        <v>424.57028913260223</v>
      </c>
      <c r="AN59" s="84">
        <v>286.89400000000001</v>
      </c>
      <c r="AO59" s="85">
        <v>220.71282076306929</v>
      </c>
      <c r="AP59" s="84">
        <v>51.47</v>
      </c>
      <c r="AQ59" s="85">
        <v>75.002875461433845</v>
      </c>
      <c r="AR59" s="84">
        <v>30.722999999999999</v>
      </c>
      <c r="AS59" s="85">
        <v>143.04078377762588</v>
      </c>
      <c r="AT59" s="84">
        <v>3.0000000000000001E-3</v>
      </c>
      <c r="AU59" s="85">
        <v>432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0.14799999999999999</v>
      </c>
      <c r="BE59" s="85">
        <v>783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49.19</v>
      </c>
      <c r="BM59" s="85">
        <v>503.28150030494004</v>
      </c>
      <c r="BN59" s="84">
        <v>0.13</v>
      </c>
      <c r="BO59" s="85">
        <v>1104.676923076923</v>
      </c>
      <c r="BP59" s="84">
        <v>9.3780000000000001</v>
      </c>
      <c r="BQ59" s="85">
        <v>1544.1167626359565</v>
      </c>
      <c r="BR59" s="84">
        <v>0</v>
      </c>
      <c r="BS59" s="85">
        <v>0</v>
      </c>
      <c r="BT59" s="84">
        <v>1.84</v>
      </c>
      <c r="BU59" s="85">
        <v>2090.1902173913045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124.688</v>
      </c>
      <c r="AK60" s="85">
        <v>121.53317079430256</v>
      </c>
      <c r="AL60" s="84">
        <v>1.4990000000000001</v>
      </c>
      <c r="AM60" s="85">
        <v>27.507671781187458</v>
      </c>
      <c r="AN60" s="84">
        <v>157.38900000000001</v>
      </c>
      <c r="AO60" s="85">
        <v>158.35813811638678</v>
      </c>
      <c r="AP60" s="84">
        <v>94.135999999999996</v>
      </c>
      <c r="AQ60" s="85">
        <v>101.44453769015043</v>
      </c>
      <c r="AR60" s="84">
        <v>13.403</v>
      </c>
      <c r="AS60" s="85">
        <v>101.96672386779079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204.024</v>
      </c>
      <c r="BM60" s="85">
        <v>356.18891404932754</v>
      </c>
      <c r="BN60" s="84">
        <v>0</v>
      </c>
      <c r="BO60" s="85">
        <v>0</v>
      </c>
      <c r="BP60" s="84">
        <v>3.8159999999999998</v>
      </c>
      <c r="BQ60" s="85">
        <v>729.84827044025155</v>
      </c>
      <c r="BR60" s="84">
        <v>0</v>
      </c>
      <c r="BS60" s="85">
        <v>0</v>
      </c>
      <c r="BT60" s="84">
        <v>0.02</v>
      </c>
      <c r="BU60" s="85">
        <v>2061.35</v>
      </c>
    </row>
    <row r="61" spans="1:73" ht="12.95" customHeight="1">
      <c r="A61" s="83"/>
      <c r="B61" s="80" t="s">
        <v>91</v>
      </c>
      <c r="C61" s="19">
        <v>45</v>
      </c>
      <c r="D61" s="84">
        <v>0.32900000000000001</v>
      </c>
      <c r="E61" s="85">
        <v>4050.1519756838907</v>
      </c>
      <c r="F61" s="84">
        <v>0</v>
      </c>
      <c r="G61" s="85">
        <v>0</v>
      </c>
      <c r="H61" s="84">
        <v>0</v>
      </c>
      <c r="I61" s="85">
        <v>0</v>
      </c>
      <c r="J61" s="84">
        <v>59.642000000000003</v>
      </c>
      <c r="K61" s="85">
        <v>279.26333791623352</v>
      </c>
      <c r="L61" s="84">
        <v>0</v>
      </c>
      <c r="M61" s="85">
        <v>0</v>
      </c>
      <c r="N61" s="84">
        <v>1.42</v>
      </c>
      <c r="O61" s="85">
        <v>2278.7063380281688</v>
      </c>
      <c r="P61" s="84">
        <v>0</v>
      </c>
      <c r="Q61" s="85">
        <v>0</v>
      </c>
      <c r="R61" s="84">
        <v>45.578000000000003</v>
      </c>
      <c r="S61" s="85">
        <v>1771.0674667602791</v>
      </c>
      <c r="T61" s="84">
        <v>0</v>
      </c>
      <c r="U61" s="85">
        <v>0</v>
      </c>
      <c r="V61" s="84">
        <v>6.6029999999999998</v>
      </c>
      <c r="W61" s="85">
        <v>863.8917158867182</v>
      </c>
      <c r="X61" s="84">
        <v>0</v>
      </c>
      <c r="Y61" s="85">
        <v>0</v>
      </c>
      <c r="Z61" s="84">
        <v>0.67300000000000004</v>
      </c>
      <c r="AA61" s="85">
        <v>1036.2109955423477</v>
      </c>
      <c r="AB61" s="84">
        <v>0</v>
      </c>
      <c r="AC61" s="85">
        <v>0</v>
      </c>
      <c r="AD61" s="84">
        <v>2.722</v>
      </c>
      <c r="AE61" s="85">
        <v>260.97979426891993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0.33500000000000002</v>
      </c>
      <c r="AO61" s="85">
        <v>514.8955223880597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5.3949999999999996</v>
      </c>
      <c r="BM61" s="85">
        <v>376.82965708989803</v>
      </c>
      <c r="BN61" s="84">
        <v>1.7000000000000001E-2</v>
      </c>
      <c r="BO61" s="85">
        <v>536.23529411764707</v>
      </c>
      <c r="BP61" s="84">
        <v>2.8000000000000001E-2</v>
      </c>
      <c r="BQ61" s="85">
        <v>968.67857142857144</v>
      </c>
      <c r="BR61" s="84">
        <v>0</v>
      </c>
      <c r="BS61" s="85">
        <v>0</v>
      </c>
      <c r="BT61" s="84">
        <v>5.0000000000000001E-3</v>
      </c>
      <c r="BU61" s="85">
        <v>695.6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5.0999999999999997E-2</v>
      </c>
      <c r="S62" s="85">
        <v>1001.9019607843137</v>
      </c>
      <c r="T62" s="84">
        <v>125.24</v>
      </c>
      <c r="U62" s="85">
        <v>439.25662727563082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2.0499999999999998</v>
      </c>
      <c r="AE62" s="85">
        <v>371.05658536585366</v>
      </c>
      <c r="AF62" s="84">
        <v>1590.21</v>
      </c>
      <c r="AG62" s="85">
        <v>279.87084221580801</v>
      </c>
      <c r="AH62" s="84">
        <v>2437.27</v>
      </c>
      <c r="AI62" s="85">
        <v>51.868699815777489</v>
      </c>
      <c r="AJ62" s="84">
        <v>1.07</v>
      </c>
      <c r="AK62" s="85">
        <v>103.65981308411216</v>
      </c>
      <c r="AL62" s="84">
        <v>0</v>
      </c>
      <c r="AM62" s="85">
        <v>0</v>
      </c>
      <c r="AN62" s="84">
        <v>280.77100000000002</v>
      </c>
      <c r="AO62" s="85">
        <v>193.95806903134581</v>
      </c>
      <c r="AP62" s="84">
        <v>0.82899999999999996</v>
      </c>
      <c r="AQ62" s="85">
        <v>154.73341375150784</v>
      </c>
      <c r="AR62" s="84">
        <v>537.26800000000003</v>
      </c>
      <c r="AS62" s="85">
        <v>142.48684269303217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13.558</v>
      </c>
      <c r="BM62" s="85">
        <v>271.42675910901312</v>
      </c>
      <c r="BN62" s="84">
        <v>0</v>
      </c>
      <c r="BO62" s="85">
        <v>0</v>
      </c>
      <c r="BP62" s="84">
        <v>0.26100000000000001</v>
      </c>
      <c r="BQ62" s="85">
        <v>720.73946360153252</v>
      </c>
      <c r="BR62" s="84">
        <v>0</v>
      </c>
      <c r="BS62" s="85">
        <v>0</v>
      </c>
      <c r="BT62" s="84">
        <v>5.0000000000000001E-3</v>
      </c>
      <c r="BU62" s="85">
        <v>872.6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46.134</v>
      </c>
      <c r="U64" s="85">
        <v>432.39890319504053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27.28</v>
      </c>
      <c r="AE64" s="85">
        <v>235.35</v>
      </c>
      <c r="AF64" s="84">
        <v>2799.4229999999998</v>
      </c>
      <c r="AG64" s="85">
        <v>260.04177360834711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1.4999999999999999E-2</v>
      </c>
      <c r="AO64" s="85">
        <v>144</v>
      </c>
      <c r="AP64" s="84">
        <v>2.1850000000000001</v>
      </c>
      <c r="AQ64" s="85">
        <v>32.4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0.33400000000000002</v>
      </c>
      <c r="BM64" s="85">
        <v>892.42514970059881</v>
      </c>
      <c r="BN64" s="84">
        <v>0</v>
      </c>
      <c r="BO64" s="85">
        <v>0</v>
      </c>
      <c r="BP64" s="84">
        <v>7.4999999999999997E-2</v>
      </c>
      <c r="BQ64" s="85">
        <v>691.25333333333333</v>
      </c>
      <c r="BR64" s="84">
        <v>0</v>
      </c>
      <c r="BS64" s="85">
        <v>0</v>
      </c>
      <c r="BT64" s="84">
        <v>7.0000000000000001E-3</v>
      </c>
      <c r="BU64" s="85">
        <v>1510.4285714285713</v>
      </c>
    </row>
    <row r="65" spans="1:73" ht="12.95" customHeight="1">
      <c r="A65" s="83"/>
      <c r="B65" s="80" t="s">
        <v>94</v>
      </c>
      <c r="C65" s="19">
        <v>48</v>
      </c>
      <c r="D65" s="84">
        <v>6.0750000000000002</v>
      </c>
      <c r="E65" s="85">
        <v>3325.17316872428</v>
      </c>
      <c r="F65" s="84">
        <v>0</v>
      </c>
      <c r="G65" s="85">
        <v>0</v>
      </c>
      <c r="H65" s="84">
        <v>0</v>
      </c>
      <c r="I65" s="85">
        <v>0</v>
      </c>
      <c r="J65" s="84">
        <v>115.04</v>
      </c>
      <c r="K65" s="85">
        <v>296.70830146036161</v>
      </c>
      <c r="L65" s="84">
        <v>0</v>
      </c>
      <c r="M65" s="85">
        <v>0</v>
      </c>
      <c r="N65" s="84">
        <v>2.5409999999999999</v>
      </c>
      <c r="O65" s="85">
        <v>2526.5903187721369</v>
      </c>
      <c r="P65" s="84">
        <v>0</v>
      </c>
      <c r="Q65" s="85">
        <v>0</v>
      </c>
      <c r="R65" s="84">
        <v>48.335999999999999</v>
      </c>
      <c r="S65" s="85">
        <v>1229.5407563720621</v>
      </c>
      <c r="T65" s="84">
        <v>0</v>
      </c>
      <c r="U65" s="85">
        <v>0</v>
      </c>
      <c r="V65" s="84">
        <v>3.4630000000000001</v>
      </c>
      <c r="W65" s="85">
        <v>889.36673404562509</v>
      </c>
      <c r="X65" s="84">
        <v>0</v>
      </c>
      <c r="Y65" s="85">
        <v>0</v>
      </c>
      <c r="Z65" s="84">
        <v>1.1299999999999999</v>
      </c>
      <c r="AA65" s="85">
        <v>1005.7964601769911</v>
      </c>
      <c r="AB65" s="84">
        <v>0</v>
      </c>
      <c r="AC65" s="85">
        <v>0</v>
      </c>
      <c r="AD65" s="84">
        <v>674.80899999999997</v>
      </c>
      <c r="AE65" s="85">
        <v>454.75543450072541</v>
      </c>
      <c r="AF65" s="84">
        <v>0</v>
      </c>
      <c r="AG65" s="85">
        <v>0</v>
      </c>
      <c r="AH65" s="84">
        <v>6.5629999999999997</v>
      </c>
      <c r="AI65" s="85">
        <v>409.72847783026054</v>
      </c>
      <c r="AJ65" s="84">
        <v>0.31</v>
      </c>
      <c r="AK65" s="85">
        <v>355.00645161290322</v>
      </c>
      <c r="AL65" s="84">
        <v>0</v>
      </c>
      <c r="AM65" s="85">
        <v>0</v>
      </c>
      <c r="AN65" s="84">
        <v>23.260999999999999</v>
      </c>
      <c r="AO65" s="85">
        <v>529.4079360302652</v>
      </c>
      <c r="AP65" s="84">
        <v>5.8999999999999997E-2</v>
      </c>
      <c r="AQ65" s="85">
        <v>303.74576271186442</v>
      </c>
      <c r="AR65" s="84">
        <v>14.981999999999999</v>
      </c>
      <c r="AS65" s="85">
        <v>413.15678814577495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160.047</v>
      </c>
      <c r="BM65" s="85">
        <v>793.58159790561524</v>
      </c>
      <c r="BN65" s="84">
        <v>5.5940000000000003</v>
      </c>
      <c r="BO65" s="85">
        <v>1003.6766178047909</v>
      </c>
      <c r="BP65" s="84">
        <v>14.275</v>
      </c>
      <c r="BQ65" s="85">
        <v>1051.1562171628721</v>
      </c>
      <c r="BR65" s="84">
        <v>0</v>
      </c>
      <c r="BS65" s="85">
        <v>0</v>
      </c>
      <c r="BT65" s="84">
        <v>0.94799999999999995</v>
      </c>
      <c r="BU65" s="85">
        <v>2611.6339662447258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51.95</v>
      </c>
      <c r="K66" s="85">
        <v>332.87316650625604</v>
      </c>
      <c r="L66" s="84">
        <v>0</v>
      </c>
      <c r="M66" s="85">
        <v>0</v>
      </c>
      <c r="N66" s="84">
        <v>2.008</v>
      </c>
      <c r="O66" s="85">
        <v>1583.4925298804781</v>
      </c>
      <c r="P66" s="84">
        <v>0</v>
      </c>
      <c r="Q66" s="85">
        <v>0</v>
      </c>
      <c r="R66" s="84">
        <v>40.96</v>
      </c>
      <c r="S66" s="85">
        <v>1008.5615478515625</v>
      </c>
      <c r="T66" s="84">
        <v>0</v>
      </c>
      <c r="U66" s="85">
        <v>0</v>
      </c>
      <c r="V66" s="84">
        <v>0.42</v>
      </c>
      <c r="W66" s="85">
        <v>531.2833333333333</v>
      </c>
      <c r="X66" s="84">
        <v>0</v>
      </c>
      <c r="Y66" s="85">
        <v>0</v>
      </c>
      <c r="Z66" s="84">
        <v>1.798</v>
      </c>
      <c r="AA66" s="85">
        <v>1032.3642936596218</v>
      </c>
      <c r="AB66" s="84">
        <v>1.2E-2</v>
      </c>
      <c r="AC66" s="85">
        <v>523.58333333333326</v>
      </c>
      <c r="AD66" s="84">
        <v>0.17499999999999999</v>
      </c>
      <c r="AE66" s="85">
        <v>371.43428571428575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8.3000000000000004E-2</v>
      </c>
      <c r="BM66" s="85">
        <v>683.2168674698795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3FAC-959D-4E5A-A920-DA86332F4ECA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559.50599999999997</v>
      </c>
      <c r="F9" s="115">
        <v>561.43600000000004</v>
      </c>
      <c r="G9" s="116">
        <f>IF(ISERR(E9/F9*100),"-",E9/F9*100)</f>
        <v>99.656238645188395</v>
      </c>
      <c r="H9" s="115">
        <v>4087.534977283532</v>
      </c>
      <c r="I9" s="115">
        <v>4101.3115404070986</v>
      </c>
      <c r="J9" s="116">
        <f>IF(ISERR(H9/I9*100),"-",H9/I9*100)</f>
        <v>99.664093717635524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1067.9849999999999</v>
      </c>
      <c r="F11" s="115">
        <v>1069.8040000000001</v>
      </c>
      <c r="G11" s="116">
        <f>IF(ISERR(E11/F11*100),"-",E11/F11*100)</f>
        <v>99.829968854107847</v>
      </c>
      <c r="H11" s="115">
        <v>1727.1559329016793</v>
      </c>
      <c r="I11" s="115">
        <v>2764.7917440951801</v>
      </c>
      <c r="J11" s="116">
        <f>IF(ISERR(H11/I11*100),"-",H11/I11*100)</f>
        <v>62.469657491939486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5949.0029999999997</v>
      </c>
      <c r="F12" s="115">
        <v>5117.8109999999997</v>
      </c>
      <c r="G12" s="116">
        <f>IF(ISERR(E12/F12*100),"-",E12/F12*100)</f>
        <v>116.24116248138121</v>
      </c>
      <c r="H12" s="115">
        <v>357.95925939186787</v>
      </c>
      <c r="I12" s="115">
        <v>488.05637703307139</v>
      </c>
      <c r="J12" s="116">
        <f>IF(ISERR(H12/I12*100),"-",H12/I12*100)</f>
        <v>73.343834080793513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749.64599999999996</v>
      </c>
      <c r="F13" s="115">
        <v>1241.3789999999999</v>
      </c>
      <c r="G13" s="116">
        <f>IF(ISERR(E13/F13*100),"-",E13/F13*100)</f>
        <v>60.388165097041281</v>
      </c>
      <c r="H13" s="115">
        <v>466.16433756733176</v>
      </c>
      <c r="I13" s="115">
        <v>468.9446244861561</v>
      </c>
      <c r="J13" s="116">
        <f>IF(ISERR(H13/I13*100),"-",H13/I13*100)</f>
        <v>99.40711828782112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268.27300000000002</v>
      </c>
      <c r="F15" s="115">
        <v>435.83300000000003</v>
      </c>
      <c r="G15" s="116">
        <f t="shared" ref="G14:G15" si="0">IF(ISERR(E15/F15*100),"-",E15/F15*100)</f>
        <v>61.554081494517398</v>
      </c>
      <c r="H15" s="115">
        <v>2027.1267999388683</v>
      </c>
      <c r="I15" s="115">
        <v>1830.2467068808467</v>
      </c>
      <c r="J15" s="116">
        <f t="shared" ref="J14:J15" si="1">IF(ISERR(H15/I15*100),"-",H15/I15*100)</f>
        <v>110.75702484904615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3584.3020000000001</v>
      </c>
      <c r="F16" s="115">
        <v>4030.7109999999998</v>
      </c>
      <c r="G16" s="116">
        <f t="shared" ref="G16" si="2">IF(ISERR(E16/F16*100),"-",E16/F16*100)</f>
        <v>88.924807558765693</v>
      </c>
      <c r="H16" s="115">
        <v>979.81380196199984</v>
      </c>
      <c r="I16" s="115">
        <v>1113.5357072238619</v>
      </c>
      <c r="J16" s="116">
        <f t="shared" ref="J16" si="3">IF(ISERR(H16/I16*100),"-",H16/I16*100)</f>
        <v>87.991233294597976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1061.827</v>
      </c>
      <c r="F17" s="115">
        <v>1073.0889999999999</v>
      </c>
      <c r="G17" s="116">
        <f t="shared" ref="G17" si="4">IF(ISERR(E17/F17*100),"-",E17/F17*100)</f>
        <v>98.950506435160563</v>
      </c>
      <c r="H17" s="115">
        <v>1422.2556810101835</v>
      </c>
      <c r="I17" s="115">
        <v>1407.6145874200556</v>
      </c>
      <c r="J17" s="116">
        <f t="shared" ref="J17" si="5">IF(ISERR(H17/I17*100),"-",H17/I17*100)</f>
        <v>101.04013511375744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6204.8689999999997</v>
      </c>
      <c r="F18" s="115">
        <v>4252.6760000000004</v>
      </c>
      <c r="G18" s="116">
        <f t="shared" ref="G18" si="6">IF(ISERR(E18/F18*100),"-",E18/F18*100)</f>
        <v>145.90504896211232</v>
      </c>
      <c r="H18" s="115">
        <v>508.73137192743309</v>
      </c>
      <c r="I18" s="115">
        <v>709.42509916109293</v>
      </c>
      <c r="J18" s="116">
        <f t="shared" ref="J18" si="7">IF(ISERR(H18/I18*100),"-",H18/I18*100)</f>
        <v>71.710371190562114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148.428</v>
      </c>
      <c r="F19" s="115">
        <v>188.13900000000001</v>
      </c>
      <c r="G19" s="116">
        <f t="shared" ref="G19" si="8">IF(ISERR(E19/F19*100),"-",E19/F19*100)</f>
        <v>78.892733564013838</v>
      </c>
      <c r="H19" s="115">
        <v>862.60327566227397</v>
      </c>
      <c r="I19" s="115">
        <v>903.51665523894565</v>
      </c>
      <c r="J19" s="116">
        <f t="shared" ref="J19" si="9">IF(ISERR(H19/I19*100),"-",H19/I19*100)</f>
        <v>95.471762546994597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9.75</v>
      </c>
      <c r="F21" s="115">
        <v>3.9289999999999998</v>
      </c>
      <c r="G21" s="116">
        <f t="shared" ref="G20:G21" si="10">IF(ISERR(E21/F21*100),"-",E21/F21*100)</f>
        <v>248.15474675489946</v>
      </c>
      <c r="H21" s="115">
        <v>679.2302564102564</v>
      </c>
      <c r="I21" s="115">
        <v>674.18452532450999</v>
      </c>
      <c r="J21" s="116">
        <f t="shared" ref="J20:J21" si="11">IF(ISERR(H21/I21*100),"-",H21/I21*100)</f>
        <v>100.74841989043249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470.36700000000002</v>
      </c>
      <c r="F22" s="115">
        <v>709.77499999999998</v>
      </c>
      <c r="G22" s="116">
        <f t="shared" ref="G22" si="12">IF(ISERR(E22/F22*100),"-",E22/F22*100)</f>
        <v>66.269874255926169</v>
      </c>
      <c r="H22" s="115">
        <v>1547.4224637357638</v>
      </c>
      <c r="I22" s="115">
        <v>1434.8775555633829</v>
      </c>
      <c r="J22" s="116">
        <f t="shared" ref="J22" si="13">IF(ISERR(H22/I22*100),"-",H22/I22*100)</f>
        <v>107.84352000879906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198.97499999999999</v>
      </c>
      <c r="F23" s="115">
        <v>98.405000000000001</v>
      </c>
      <c r="G23" s="116">
        <f t="shared" ref="G23" si="14">IF(ISERR(E23/F23*100),"-",E23/F23*100)</f>
        <v>202.20009145876733</v>
      </c>
      <c r="H23" s="115">
        <v>837.15854253046871</v>
      </c>
      <c r="I23" s="115">
        <v>1185.8779533560287</v>
      </c>
      <c r="J23" s="116">
        <f t="shared" ref="J23" si="15">IF(ISERR(H23/I23*100),"-",H23/I23*100)</f>
        <v>70.593988206064068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2088.8470000000002</v>
      </c>
      <c r="F24" s="115">
        <v>2478.143</v>
      </c>
      <c r="G24" s="116">
        <f t="shared" ref="G24" si="16">IF(ISERR(E24/F24*100),"-",E24/F24*100)</f>
        <v>84.290817761525474</v>
      </c>
      <c r="H24" s="115">
        <v>541.30961003845664</v>
      </c>
      <c r="I24" s="115">
        <v>458.06055179220897</v>
      </c>
      <c r="J24" s="116">
        <f t="shared" ref="J24" si="17">IF(ISERR(H24/I24*100),"-",H24/I24*100)</f>
        <v>118.17424747023666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36311.870000000003</v>
      </c>
      <c r="F25" s="115">
        <v>40644.019999999997</v>
      </c>
      <c r="G25" s="116">
        <f t="shared" ref="G25" si="18">IF(ISERR(E25/F25*100),"-",E25/F25*100)</f>
        <v>89.34123642297196</v>
      </c>
      <c r="H25" s="115">
        <v>288.9379221725568</v>
      </c>
      <c r="I25" s="115">
        <v>314.22585654667034</v>
      </c>
      <c r="J25" s="116">
        <f t="shared" ref="J25" si="19">IF(ISERR(H25/I25*100),"-",H25/I25*100)</f>
        <v>91.952306327675586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126379.463</v>
      </c>
      <c r="F27" s="115">
        <v>179953.88</v>
      </c>
      <c r="G27" s="116">
        <f t="shared" ref="G26:G27" si="20">IF(ISERR(E27/F27*100),"-",E27/F27*100)</f>
        <v>70.228806958760771</v>
      </c>
      <c r="H27" s="115">
        <v>88.033887238466903</v>
      </c>
      <c r="I27" s="115">
        <v>69.074997804993146</v>
      </c>
      <c r="J27" s="116">
        <f t="shared" ref="J26:J27" si="21">IF(ISERR(H27/I27*100),"-",H27/I27*100)</f>
        <v>127.4468187273736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5910.8940000000002</v>
      </c>
      <c r="F28" s="115">
        <v>5505.7780000000002</v>
      </c>
      <c r="G28" s="116">
        <f t="shared" ref="G28" si="22">IF(ISERR(E28/F28*100),"-",E28/F28*100)</f>
        <v>107.35801552478141</v>
      </c>
      <c r="H28" s="115">
        <v>78.842941017044126</v>
      </c>
      <c r="I28" s="115">
        <v>124.99905154185292</v>
      </c>
      <c r="J28" s="116">
        <f t="shared" ref="J28" si="23">IF(ISERR(H28/I28*100),"-",H28/I28*100)</f>
        <v>63.074831404337075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408.97199999999998</v>
      </c>
      <c r="F29" s="115">
        <v>686.1</v>
      </c>
      <c r="G29" s="116">
        <f t="shared" ref="G29" si="24">IF(ISERR(E29/F29*100),"-",E29/F29*100)</f>
        <v>59.608220376038481</v>
      </c>
      <c r="H29" s="115">
        <v>88.863540780297924</v>
      </c>
      <c r="I29" s="115">
        <v>95.015312636641895</v>
      </c>
      <c r="J29" s="116">
        <f t="shared" ref="J29" si="25">IF(ISERR(H29/I29*100),"-",H29/I29*100)</f>
        <v>93.525494274939007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9613.0560000000005</v>
      </c>
      <c r="F30" s="115">
        <v>12889.058999999999</v>
      </c>
      <c r="G30" s="116">
        <f t="shared" ref="G30" si="26">IF(ISERR(E30/F30*100),"-",E30/F30*100)</f>
        <v>74.58307080447068</v>
      </c>
      <c r="H30" s="115">
        <v>296.70533480716227</v>
      </c>
      <c r="I30" s="115">
        <v>256.33874272745589</v>
      </c>
      <c r="J30" s="116">
        <f t="shared" ref="J30" si="27">IF(ISERR(H30/I30*100),"-",H30/I30*100)</f>
        <v>115.74736290355645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2390.7089999999998</v>
      </c>
      <c r="F31" s="115">
        <v>3921.7249999999999</v>
      </c>
      <c r="G31" s="116">
        <f t="shared" ref="G31" si="28">IF(ISERR(E31/F31*100),"-",E31/F31*100)</f>
        <v>60.960648694133326</v>
      </c>
      <c r="H31" s="115">
        <v>129.16109028744191</v>
      </c>
      <c r="I31" s="115">
        <v>140.65507754878274</v>
      </c>
      <c r="J31" s="116">
        <f t="shared" ref="J31" si="29">IF(ISERR(H31/I31*100),"-",H31/I31*100)</f>
        <v>91.828245761441181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56562.582999999999</v>
      </c>
      <c r="F33" s="115">
        <v>55751.696000000004</v>
      </c>
      <c r="G33" s="116">
        <f t="shared" ref="G32:G33" si="30">IF(ISERR(E33/F33*100),"-",E33/F33*100)</f>
        <v>101.4544615826575</v>
      </c>
      <c r="H33" s="115">
        <v>140.45812071559743</v>
      </c>
      <c r="I33" s="115">
        <v>145.59531948588614</v>
      </c>
      <c r="J33" s="116">
        <f t="shared" ref="J32:J33" si="31">IF(ISERR(H33/I33*100),"-",H33/I33*100)</f>
        <v>96.471590715670843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0.58699999999999997</v>
      </c>
      <c r="F34" s="115">
        <v>0.9</v>
      </c>
      <c r="G34" s="116">
        <f t="shared" ref="G34" si="32">IF(ISERR(E34/F34*100),"-",E34/F34*100)</f>
        <v>65.222222222222214</v>
      </c>
      <c r="H34" s="115">
        <v>255.60306643952302</v>
      </c>
      <c r="I34" s="115">
        <v>353.28</v>
      </c>
      <c r="J34" s="116">
        <f t="shared" ref="J34" si="33">IF(ISERR(H34/I34*100),"-",H34/I34*100)</f>
        <v>72.351411469520784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12153.295</v>
      </c>
      <c r="F35" s="115">
        <v>13492.915999999999</v>
      </c>
      <c r="G35" s="116">
        <f t="shared" ref="G35" si="34">IF(ISERR(E35/F35*100),"-",E35/F35*100)</f>
        <v>90.071671683126169</v>
      </c>
      <c r="H35" s="115">
        <v>210.23905368873216</v>
      </c>
      <c r="I35" s="115">
        <v>208.94693148612205</v>
      </c>
      <c r="J35" s="116">
        <f t="shared" ref="J35" si="35">IF(ISERR(H35/I35*100),"-",H35/I35*100)</f>
        <v>100.6183973095082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16832.550999999999</v>
      </c>
      <c r="F36" s="115">
        <v>19574.932000000001</v>
      </c>
      <c r="G36" s="116">
        <f t="shared" ref="G36" si="36">IF(ISERR(E36/F36*100),"-",E36/F36*100)</f>
        <v>85.990342137586978</v>
      </c>
      <c r="H36" s="115">
        <v>72.48141776014819</v>
      </c>
      <c r="I36" s="115">
        <v>82.21044440920663</v>
      </c>
      <c r="J36" s="116">
        <f t="shared" ref="J36" si="37">IF(ISERR(H36/I36*100),"-",H36/I36*100)</f>
        <v>88.165704833522469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2795.0549999999998</v>
      </c>
      <c r="F39" s="115">
        <v>2542.1080000000002</v>
      </c>
      <c r="G39" s="116">
        <f t="shared" ref="G38:G39" si="40">IF(ISERR(E39/F39*100),"-",E39/F39*100)</f>
        <v>109.95028535373004</v>
      </c>
      <c r="H39" s="115">
        <v>76.1828565090848</v>
      </c>
      <c r="I39" s="115">
        <v>53.752331529580957</v>
      </c>
      <c r="J39" s="116">
        <f t="shared" ref="J38:J39" si="41">IF(ISERR(H39/I39*100),"-",H39/I39*100)</f>
        <v>141.72939915575549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367.911</v>
      </c>
      <c r="F40" s="115">
        <v>701.9</v>
      </c>
      <c r="G40" s="116">
        <f t="shared" ref="G40" si="42">IF(ISERR(E40/F40*100),"-",E40/F40*100)</f>
        <v>52.416441088474144</v>
      </c>
      <c r="H40" s="115">
        <v>834.01683559339085</v>
      </c>
      <c r="I40" s="115">
        <v>715.47404900983054</v>
      </c>
      <c r="J40" s="116">
        <f t="shared" ref="J40" si="43">IF(ISERR(H40/I40*100),"-",H40/I40*100)</f>
        <v>116.56842575179571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282.93599999999998</v>
      </c>
      <c r="F41" s="115">
        <v>272.38400000000001</v>
      </c>
      <c r="G41" s="116">
        <f t="shared" ref="G41" si="44">IF(ISERR(E41/F41*100),"-",E41/F41*100)</f>
        <v>103.87394266917292</v>
      </c>
      <c r="H41" s="115">
        <v>1965.9889727712275</v>
      </c>
      <c r="I41" s="115">
        <v>1271.234727443609</v>
      </c>
      <c r="J41" s="116">
        <f t="shared" ref="J41" si="45">IF(ISERR(H41/I41*100),"-",H41/I41*100)</f>
        <v>154.65192464689312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0.64</v>
      </c>
      <c r="F42" s="115">
        <v>7.6070000000000002</v>
      </c>
      <c r="G42" s="116">
        <f t="shared" ref="G42" si="46">IF(ISERR(E42/F42*100),"-",E42/F42*100)</f>
        <v>8.4133035362166435</v>
      </c>
      <c r="H42" s="115">
        <v>338.99687499999999</v>
      </c>
      <c r="I42" s="115">
        <v>301.38201656369131</v>
      </c>
      <c r="J42" s="116">
        <f t="shared" ref="J42" si="47">IF(ISERR(H42/I42*100),"-",H42/I42*100)</f>
        <v>112.48079061424671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69</v>
      </c>
      <c r="F43" s="115">
        <v>46</v>
      </c>
      <c r="G43" s="116">
        <f t="shared" ref="G43" si="48">IF(ISERR(E43/F43*100),"-",E43/F43*100)</f>
        <v>150</v>
      </c>
      <c r="H43" s="115">
        <v>951.536231884058</v>
      </c>
      <c r="I43" s="115">
        <v>1289.9347826086955</v>
      </c>
      <c r="J43" s="116">
        <f t="shared" ref="J43" si="49">IF(ISERR(H43/I43*100),"-",H43/I43*100)</f>
        <v>73.766227929734683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4326.1390000000001</v>
      </c>
      <c r="F45" s="115">
        <v>6452.1809999999996</v>
      </c>
      <c r="G45" s="116">
        <f t="shared" ref="G44:G45" si="50">IF(ISERR(E45/F45*100),"-",E45/F45*100)</f>
        <v>67.049250478249149</v>
      </c>
      <c r="H45" s="115">
        <v>516.98692806680504</v>
      </c>
      <c r="I45" s="115">
        <v>430.79650989332134</v>
      </c>
      <c r="J45" s="116">
        <f t="shared" ref="J44:J45" si="51">IF(ISERR(H45/I45*100),"-",H45/I45*100)</f>
        <v>120.00722294496468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1530.9059999999999</v>
      </c>
      <c r="F46" s="115">
        <v>2175.5569999999998</v>
      </c>
      <c r="G46" s="116">
        <f t="shared" ref="G46" si="52">IF(ISERR(E46/F46*100),"-",E46/F46*100)</f>
        <v>70.368461961695331</v>
      </c>
      <c r="H46" s="115">
        <v>361.22992006040869</v>
      </c>
      <c r="I46" s="115">
        <v>287.84219075850461</v>
      </c>
      <c r="J46" s="116">
        <f t="shared" ref="J46" si="53">IF(ISERR(H46/I46*100),"-",H46/I46*100)</f>
        <v>125.49582085535032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620.56299999999999</v>
      </c>
      <c r="F47" s="115">
        <v>672.09900000000005</v>
      </c>
      <c r="G47" s="116">
        <f t="shared" ref="G47" si="54">IF(ISERR(E47/F47*100),"-",E47/F47*100)</f>
        <v>92.33208202958194</v>
      </c>
      <c r="H47" s="115">
        <v>937.76400301016974</v>
      </c>
      <c r="I47" s="115">
        <v>850.59339323522283</v>
      </c>
      <c r="J47" s="116">
        <f t="shared" ref="J47" si="55">IF(ISERR(H47/I47*100),"-",H47/I47*100)</f>
        <v>110.24821148015205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22.472999999999999</v>
      </c>
      <c r="F48" s="115">
        <v>25.626000000000001</v>
      </c>
      <c r="G48" s="116">
        <f t="shared" ref="G48" si="56">IF(ISERR(E48/F48*100),"-",E48/F48*100)</f>
        <v>87.696089908686474</v>
      </c>
      <c r="H48" s="115">
        <v>1569.4259333422328</v>
      </c>
      <c r="I48" s="115">
        <v>1801.4335830796847</v>
      </c>
      <c r="J48" s="116">
        <f t="shared" ref="J48" si="57">IF(ISERR(H48/I48*100),"-",H48/I48*100)</f>
        <v>87.120943457664552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819.81899999999996</v>
      </c>
      <c r="F49" s="115">
        <v>555.54200000000003</v>
      </c>
      <c r="G49" s="116">
        <f t="shared" ref="G49" si="58">IF(ISERR(E49/F49*100),"-",E49/F49*100)</f>
        <v>147.57102073290588</v>
      </c>
      <c r="H49" s="115">
        <v>1072.7561303165699</v>
      </c>
      <c r="I49" s="115">
        <v>961.30642327672786</v>
      </c>
      <c r="J49" s="116">
        <f t="shared" ref="J49" si="59">IF(ISERR(H49/I49*100),"-",H49/I49*100)</f>
        <v>111.59356728939274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2025-06-27T07:12:47Z</dcterms:created>
  <dcterms:modified xsi:type="dcterms:W3CDTF">2025-06-27T07:12:51Z</dcterms:modified>
</cp:coreProperties>
</file>