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A22717CC-7444-493C-8E19-163D48155CDA}" xr6:coauthVersionLast="36" xr6:coauthVersionMax="36" xr10:uidLastSave="{00000000-0000-0000-0000-000000000000}"/>
  <bookViews>
    <workbookView xWindow="0" yWindow="0" windowWidth="15555" windowHeight="11190" xr2:uid="{FA5398A2-798D-44F4-9DD3-8A11FD083BE1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<sst xmlns="http://schemas.openxmlformats.org/spreadsheetml/2006/main" count="249" uniqueCount="139">
  <si>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</si>
  <si>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</si>
  <si>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</si>
  <si>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</si>
  <si>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</si>
  <si>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</si>
  <si>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</si>
  <si>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</si>
  <si>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</si>
  <si>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</si>
  <si>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</si>
  <si>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</si>
  <si>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</si>
  <si>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</si>
  <si>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</si>
  <si>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</si>
  <si>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</si>
  <si>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</si>
  <si>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</si>
  <si>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</si>
  <si>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</si>
  <si>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</si>
  <si>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</si>
  <si>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</si>
  <si>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</si>
  <si>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</si>
  <si>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</si>
  <si>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</si>
  <si>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</si>
  <si>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</si>
  <si>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</si>
  <si>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</si>
  <si>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</si>
  <si>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</si>
  <si>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</si>
  <si>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</si>
  <si>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</si>
  <si>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</si>
  <si>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</si>
  <si>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</si>
  <si>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</si>
  <si>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</si>
  <si>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</si>
  <si>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</si>
  <si>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</si>
  <si>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</si>
  <si>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</si>
  <si>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</si>
  <si>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</si>
  <si>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</si>
  <si>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</si>
  <si>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</si>
  <si>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</si>
  <si>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</si>
  <si>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</si>
  <si>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</si>
  <si>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</si>
  <si>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</si>
  <si>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</si>
  <si>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</si>
  <si>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</si>
  <si>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</si>
  <si>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</si>
  <si>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</si>
  <si>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</si>
  <si>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</si>
  <si>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</si>
  <si>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</si>
  <si>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</si>
  <si>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</si>
  <si>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</si>
  <si>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</si>
  <si>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</si>
  <si>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</si>
  <si>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</si>
  <si>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</si>
  <si>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</si>
  <si>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</si>
  <si>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</si>
  <si>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</si>
  <si>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</si>
  <si>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</si>
  <si>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</si>
  <si>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</si>
  <si>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</si>
  <si>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</si>
  <si>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</si>
  <si>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</si>
  <si>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</si>
  <si>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</si>
  <si>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</si>
  <si>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</si>
  <si>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</si>
  <si>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</si>
  <si>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</si>
  <si>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</si>
  <si>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</si>
  <si>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</si>
  <si>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</si>
  <si>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</si>
  <si>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</si>
  <si>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</si>
  <si>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</si>
  <si>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</si>
  <si>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</si>
  <si>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</si>
  <si>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</si>
  <si>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</si>
  <si>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</si>
  <si>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</si>
  <si>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</si>
  <si>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</si>
  <si>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</si>
  <si>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</si>
  <si>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</si>
  <si>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</si>
  <si>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</si>
  <si>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</si>
  <si>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</si>
  <si>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</si>
  <si>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</si>
  <si>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</si>
  <si>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</si>
  <si>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</si>
  <si>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</si>
  <si>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</si>
  <si>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</si>
  <si>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</si>
  <si>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</si>
  <si>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</si>
  <si>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</si>
  <si>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</si>
  <si>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</si>
  <si>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</si>
  <si>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</si>
  <si>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</si>
  <si>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</si>
  <si>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</si>
  <si>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1月～5月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</si>
</sst>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CA235284-5C9E-414F-9827-CB0FD78B92F0}"/>
    <cellStyle name="標準_月別結果表" xfId="1" xr:uid="{AC1D8831-C70F-406F-B48B-9AE3A7381094}"/>
    <cellStyle name="標準_新出力帳票集「変更後」" xfId="3" xr:uid="{23F3538C-6055-41B9-99C7-B501DE44C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B4C5FC6-71C0-4BA3-AF08-4A9FB0EDF4AE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C627F8A-5EC9-41A6-9ABF-F289B16FBD5C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75124DC-6294-4CFB-A934-78D4277CDF2E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C1E0C-8B75-4AD0-97A3-FC71106A7CBE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45047</v>
      </c>
      <c r="B12" s="36">
        <v>45047</v>
      </c>
      <c r="C12" s="37">
        <v>45047</v>
      </c>
      <c r="D12" s="38">
        <v>575.21199999999999</v>
      </c>
      <c r="E12" s="38">
        <v>0</v>
      </c>
      <c r="F12" s="38">
        <v>458.35199999999998</v>
      </c>
      <c r="G12" s="38">
        <v>7978.9790000000003</v>
      </c>
      <c r="H12" s="38">
        <v>201.309</v>
      </c>
      <c r="I12" s="38">
        <v>61.273000000000003</v>
      </c>
      <c r="J12" s="38">
        <v>2074.2049999999999</v>
      </c>
      <c r="K12" s="38">
        <v>856.25400000000002</v>
      </c>
      <c r="L12" s="38">
        <v>2129.232</v>
      </c>
      <c r="M12" s="38">
        <v>48.023000000000003</v>
      </c>
      <c r="N12" s="38">
        <v>4</v>
      </c>
      <c r="O12" s="38">
        <v>149.928</v>
      </c>
      <c r="P12" s="38">
        <v>82.093000000000004</v>
      </c>
      <c r="Q12" s="38">
        <v>4491.7389999999996</v>
      </c>
      <c r="R12" s="38">
        <v>14583.888999999999</v>
      </c>
      <c r="S12" s="38">
        <v>40694.294000000002</v>
      </c>
      <c r="T12" s="38">
        <v>3025.6379999999999</v>
      </c>
      <c r="U12" s="38">
        <v>706.43799999999999</v>
      </c>
      <c r="V12" s="38">
        <v>9220.6419999999998</v>
      </c>
      <c r="W12" s="38">
        <v>396.72500000000002</v>
      </c>
      <c r="X12" s="38">
        <v>20801.918000000001</v>
      </c>
      <c r="Y12" s="38">
        <v>1E-3</v>
      </c>
      <c r="Z12" s="38">
        <v>2710.4740000000002</v>
      </c>
      <c r="AA12" s="38">
        <v>14128.655000000001</v>
      </c>
      <c r="AB12" s="38">
        <v>0</v>
      </c>
      <c r="AC12" s="38">
        <v>1562.83</v>
      </c>
      <c r="AD12" s="38">
        <v>200.46700000000001</v>
      </c>
      <c r="AE12" s="38">
        <v>10</v>
      </c>
      <c r="AF12" s="38">
        <v>2.089</v>
      </c>
      <c r="AG12" s="38">
        <v>0</v>
      </c>
      <c r="AH12" s="38">
        <v>2322.0219999999999</v>
      </c>
      <c r="AI12" s="38">
        <v>1064.7619999999999</v>
      </c>
      <c r="AJ12" s="38">
        <v>549.952</v>
      </c>
      <c r="AK12" s="38">
        <v>5.5149999999999997</v>
      </c>
      <c r="AL12" s="38">
        <v>270.36500000000001</v>
      </c>
    </row>
    <row r="13" spans="1:38" ht="15.95" customHeight="1">
      <c r="A13" s="35"/>
      <c r="B13" s="36"/>
      <c r="C13" s="37">
        <v>45078</v>
      </c>
      <c r="D13" s="38">
        <v>1107.519</v>
      </c>
      <c r="E13" s="38">
        <v>0</v>
      </c>
      <c r="F13" s="38">
        <v>275.30099999999999</v>
      </c>
      <c r="G13" s="38">
        <v>5612.1670000000004</v>
      </c>
      <c r="H13" s="38">
        <v>3950.6309999999999</v>
      </c>
      <c r="I13" s="38">
        <v>55.604999999999997</v>
      </c>
      <c r="J13" s="38">
        <v>1436.2059999999999</v>
      </c>
      <c r="K13" s="38">
        <v>711.745</v>
      </c>
      <c r="L13" s="38">
        <v>2324.9</v>
      </c>
      <c r="M13" s="38">
        <v>40.487000000000002</v>
      </c>
      <c r="N13" s="38">
        <v>8.4559999999999995</v>
      </c>
      <c r="O13" s="38">
        <v>269.96699999999998</v>
      </c>
      <c r="P13" s="38">
        <v>63.704000000000001</v>
      </c>
      <c r="Q13" s="38">
        <v>7044.0069999999996</v>
      </c>
      <c r="R13" s="38">
        <v>12246.921</v>
      </c>
      <c r="S13" s="38">
        <v>55119.432999999997</v>
      </c>
      <c r="T13" s="38">
        <v>4581.3620000000001</v>
      </c>
      <c r="U13" s="38">
        <v>1156.5920000000001</v>
      </c>
      <c r="V13" s="38">
        <v>5268.7359999999999</v>
      </c>
      <c r="W13" s="38">
        <v>120.092</v>
      </c>
      <c r="X13" s="38">
        <v>21457.440999999999</v>
      </c>
      <c r="Y13" s="38">
        <v>0</v>
      </c>
      <c r="Z13" s="38">
        <v>1285.5619999999999</v>
      </c>
      <c r="AA13" s="38">
        <v>10268.376</v>
      </c>
      <c r="AB13" s="38">
        <v>0</v>
      </c>
      <c r="AC13" s="38">
        <v>3248.37</v>
      </c>
      <c r="AD13" s="38">
        <v>385.80799999999999</v>
      </c>
      <c r="AE13" s="38">
        <v>10</v>
      </c>
      <c r="AF13" s="38">
        <v>1.4419999999999999</v>
      </c>
      <c r="AG13" s="38">
        <v>0</v>
      </c>
      <c r="AH13" s="38">
        <v>926.45100000000002</v>
      </c>
      <c r="AI13" s="38">
        <v>822.88</v>
      </c>
      <c r="AJ13" s="38">
        <v>298.81</v>
      </c>
      <c r="AK13" s="38">
        <v>2.581</v>
      </c>
      <c r="AL13" s="38">
        <v>530.66300000000001</v>
      </c>
    </row>
    <row r="14" spans="1:38" ht="15.95" customHeight="1">
      <c r="A14" s="35"/>
      <c r="B14" s="36"/>
      <c r="C14" s="37">
        <v>45108</v>
      </c>
      <c r="D14" s="38">
        <v>404.613</v>
      </c>
      <c r="E14" s="38">
        <v>0</v>
      </c>
      <c r="F14" s="38">
        <v>594.57799999999997</v>
      </c>
      <c r="G14" s="38">
        <v>991.05</v>
      </c>
      <c r="H14" s="38">
        <v>1524.729</v>
      </c>
      <c r="I14" s="38">
        <v>72.462000000000003</v>
      </c>
      <c r="J14" s="38">
        <v>950.36800000000005</v>
      </c>
      <c r="K14" s="38">
        <v>859.82399999999996</v>
      </c>
      <c r="L14" s="38">
        <v>2425.4140000000002</v>
      </c>
      <c r="M14" s="38">
        <v>18.454000000000001</v>
      </c>
      <c r="N14" s="38">
        <v>8.4000000000000005E-2</v>
      </c>
      <c r="O14" s="38">
        <v>347.47899999999998</v>
      </c>
      <c r="P14" s="38">
        <v>3.0880000000000001</v>
      </c>
      <c r="Q14" s="38">
        <v>14192.614</v>
      </c>
      <c r="R14" s="38">
        <v>9595.4519999999993</v>
      </c>
      <c r="S14" s="38">
        <v>59443.792000000001</v>
      </c>
      <c r="T14" s="38">
        <v>8816.7729999999992</v>
      </c>
      <c r="U14" s="38">
        <v>3237.866</v>
      </c>
      <c r="V14" s="38">
        <v>4369.9539999999997</v>
      </c>
      <c r="W14" s="38">
        <v>167.05</v>
      </c>
      <c r="X14" s="38">
        <v>10858.213</v>
      </c>
      <c r="Y14" s="38">
        <v>0</v>
      </c>
      <c r="Z14" s="38">
        <v>872.93200000000002</v>
      </c>
      <c r="AA14" s="38">
        <v>4981.8159999999998</v>
      </c>
      <c r="AB14" s="38">
        <v>0</v>
      </c>
      <c r="AC14" s="38">
        <v>1425.6410000000001</v>
      </c>
      <c r="AD14" s="38">
        <v>295.36200000000002</v>
      </c>
      <c r="AE14" s="38">
        <v>27</v>
      </c>
      <c r="AF14" s="38">
        <v>0</v>
      </c>
      <c r="AG14" s="38">
        <v>57.96</v>
      </c>
      <c r="AH14" s="38">
        <v>2384.8319999999999</v>
      </c>
      <c r="AI14" s="38">
        <v>284.38600000000002</v>
      </c>
      <c r="AJ14" s="38">
        <v>189.88900000000001</v>
      </c>
      <c r="AK14" s="38">
        <v>0</v>
      </c>
      <c r="AL14" s="38">
        <v>372.67200000000003</v>
      </c>
    </row>
    <row r="15" spans="1:38" ht="15.95" customHeight="1">
      <c r="A15" s="35"/>
      <c r="B15" s="36"/>
      <c r="C15" s="37">
        <v>45139</v>
      </c>
      <c r="D15" s="38">
        <v>120.38200000000001</v>
      </c>
      <c r="E15" s="38">
        <v>0</v>
      </c>
      <c r="F15" s="38">
        <v>479.38200000000001</v>
      </c>
      <c r="G15" s="38">
        <v>261.25799999999998</v>
      </c>
      <c r="H15" s="38">
        <v>478.185</v>
      </c>
      <c r="I15" s="38">
        <v>147.59800000000001</v>
      </c>
      <c r="J15" s="38">
        <v>930.70399999999995</v>
      </c>
      <c r="K15" s="38">
        <v>983.322</v>
      </c>
      <c r="L15" s="38">
        <v>1683.6030000000001</v>
      </c>
      <c r="M15" s="38">
        <v>7.8929999999999998</v>
      </c>
      <c r="N15" s="38">
        <v>12.907999999999999</v>
      </c>
      <c r="O15" s="38">
        <v>150.47499999999999</v>
      </c>
      <c r="P15" s="38">
        <v>165.44800000000001</v>
      </c>
      <c r="Q15" s="38">
        <v>6832.4340000000002</v>
      </c>
      <c r="R15" s="38">
        <v>11520.034</v>
      </c>
      <c r="S15" s="38">
        <v>19010.477999999999</v>
      </c>
      <c r="T15" s="38">
        <v>5543.0479999999998</v>
      </c>
      <c r="U15" s="38">
        <v>682.24</v>
      </c>
      <c r="V15" s="38">
        <v>5284.732</v>
      </c>
      <c r="W15" s="38">
        <v>131.10900000000001</v>
      </c>
      <c r="X15" s="38">
        <v>7399.3090000000002</v>
      </c>
      <c r="Y15" s="38">
        <v>521.58900000000006</v>
      </c>
      <c r="Z15" s="38">
        <v>337.23099999999999</v>
      </c>
      <c r="AA15" s="38">
        <v>1722.5129999999999</v>
      </c>
      <c r="AB15" s="38">
        <v>0</v>
      </c>
      <c r="AC15" s="38">
        <v>1527.1389999999999</v>
      </c>
      <c r="AD15" s="38">
        <v>251.91900000000001</v>
      </c>
      <c r="AE15" s="38">
        <v>193.68</v>
      </c>
      <c r="AF15" s="38">
        <v>0</v>
      </c>
      <c r="AG15" s="38">
        <v>1908.96</v>
      </c>
      <c r="AH15" s="38">
        <v>3565.04</v>
      </c>
      <c r="AI15" s="38">
        <v>220.98</v>
      </c>
      <c r="AJ15" s="38">
        <v>156.02699999999999</v>
      </c>
      <c r="AK15" s="38">
        <v>0</v>
      </c>
      <c r="AL15" s="38">
        <v>284.31200000000001</v>
      </c>
    </row>
    <row r="16" spans="1:38" ht="15.95" customHeight="1">
      <c r="A16" s="35"/>
      <c r="B16" s="36"/>
      <c r="C16" s="37">
        <v>45170</v>
      </c>
      <c r="D16" s="38">
        <v>128.828</v>
      </c>
      <c r="E16" s="38">
        <v>0</v>
      </c>
      <c r="F16" s="38">
        <v>363.69200000000001</v>
      </c>
      <c r="G16" s="38">
        <v>177.52699999999999</v>
      </c>
      <c r="H16" s="38">
        <v>289.48399999999998</v>
      </c>
      <c r="I16" s="38">
        <v>240.60300000000001</v>
      </c>
      <c r="J16" s="38">
        <v>954.92100000000005</v>
      </c>
      <c r="K16" s="38">
        <v>978.37900000000002</v>
      </c>
      <c r="L16" s="38">
        <v>2190.1770000000001</v>
      </c>
      <c r="M16" s="38">
        <v>15.096</v>
      </c>
      <c r="N16" s="38">
        <v>2.69</v>
      </c>
      <c r="O16" s="38">
        <v>167.84700000000001</v>
      </c>
      <c r="P16" s="38">
        <v>4.2450000000000001</v>
      </c>
      <c r="Q16" s="38">
        <v>5269.2209999999995</v>
      </c>
      <c r="R16" s="38">
        <v>11368.133</v>
      </c>
      <c r="S16" s="38">
        <v>42049.521000000001</v>
      </c>
      <c r="T16" s="38">
        <v>10657.933999999999</v>
      </c>
      <c r="U16" s="38">
        <v>446.90899999999999</v>
      </c>
      <c r="V16" s="38">
        <v>6713.32</v>
      </c>
      <c r="W16" s="38">
        <v>111.76</v>
      </c>
      <c r="X16" s="38">
        <v>10389.092000000001</v>
      </c>
      <c r="Y16" s="38">
        <v>5218.0320000000002</v>
      </c>
      <c r="Z16" s="38">
        <v>817.899</v>
      </c>
      <c r="AA16" s="38">
        <v>6172.7650000000003</v>
      </c>
      <c r="AB16" s="38">
        <v>0</v>
      </c>
      <c r="AC16" s="38">
        <v>2561.5569999999998</v>
      </c>
      <c r="AD16" s="38">
        <v>3584.7649999999999</v>
      </c>
      <c r="AE16" s="38">
        <v>190.33600000000001</v>
      </c>
      <c r="AF16" s="38">
        <v>2.5000000000000001E-2</v>
      </c>
      <c r="AG16" s="38">
        <v>373</v>
      </c>
      <c r="AH16" s="38">
        <v>3823.1880000000001</v>
      </c>
      <c r="AI16" s="38">
        <v>454.13900000000001</v>
      </c>
      <c r="AJ16" s="38">
        <v>192.149</v>
      </c>
      <c r="AK16" s="38">
        <v>0</v>
      </c>
      <c r="AL16" s="38">
        <v>318.28199999999998</v>
      </c>
    </row>
    <row r="17" spans="1:38" ht="15.95" customHeight="1">
      <c r="A17" s="35"/>
      <c r="B17" s="36"/>
      <c r="C17" s="37">
        <v>45200</v>
      </c>
      <c r="D17" s="38">
        <v>203.54499999999999</v>
      </c>
      <c r="E17" s="38">
        <v>0</v>
      </c>
      <c r="F17" s="38">
        <v>586.54100000000005</v>
      </c>
      <c r="G17" s="38">
        <v>310.99700000000001</v>
      </c>
      <c r="H17" s="38">
        <v>365.45800000000003</v>
      </c>
      <c r="I17" s="38">
        <v>322.72800000000001</v>
      </c>
      <c r="J17" s="38">
        <v>1032.883</v>
      </c>
      <c r="K17" s="38">
        <v>280.447</v>
      </c>
      <c r="L17" s="38">
        <v>1979.248</v>
      </c>
      <c r="M17" s="38">
        <v>29.058</v>
      </c>
      <c r="N17" s="38">
        <v>1</v>
      </c>
      <c r="O17" s="38">
        <v>172.553</v>
      </c>
      <c r="P17" s="38">
        <v>20.928000000000001</v>
      </c>
      <c r="Q17" s="38">
        <v>5102.0219999999999</v>
      </c>
      <c r="R17" s="38">
        <v>15526.074000000001</v>
      </c>
      <c r="S17" s="38">
        <v>66767.350000000006</v>
      </c>
      <c r="T17" s="38">
        <v>9684.366</v>
      </c>
      <c r="U17" s="38">
        <v>557.60500000000002</v>
      </c>
      <c r="V17" s="38">
        <v>5771.5309999999999</v>
      </c>
      <c r="W17" s="38">
        <v>407.14</v>
      </c>
      <c r="X17" s="38">
        <v>15673.954</v>
      </c>
      <c r="Y17" s="38">
        <v>7620.1779999999999</v>
      </c>
      <c r="Z17" s="38">
        <v>1489.9259999999999</v>
      </c>
      <c r="AA17" s="38">
        <v>5514.5169999999998</v>
      </c>
      <c r="AB17" s="38">
        <v>0</v>
      </c>
      <c r="AC17" s="38">
        <v>2220.0619999999999</v>
      </c>
      <c r="AD17" s="38">
        <v>2527.2040000000002</v>
      </c>
      <c r="AE17" s="38">
        <v>402.22399999999999</v>
      </c>
      <c r="AF17" s="38">
        <v>0.152</v>
      </c>
      <c r="AG17" s="38">
        <v>289.86</v>
      </c>
      <c r="AH17" s="38">
        <v>4260.3779999999997</v>
      </c>
      <c r="AI17" s="38">
        <v>503.214</v>
      </c>
      <c r="AJ17" s="38">
        <v>216.018</v>
      </c>
      <c r="AK17" s="38">
        <v>3.98</v>
      </c>
      <c r="AL17" s="38">
        <v>565.56799999999998</v>
      </c>
    </row>
    <row r="18" spans="1:38" ht="15.95" customHeight="1">
      <c r="A18" s="35"/>
      <c r="B18" s="36"/>
      <c r="C18" s="37">
        <v>45231</v>
      </c>
      <c r="D18" s="38">
        <v>220.727</v>
      </c>
      <c r="E18" s="38">
        <v>0</v>
      </c>
      <c r="F18" s="38">
        <v>550.46</v>
      </c>
      <c r="G18" s="38">
        <v>870.82</v>
      </c>
      <c r="H18" s="38">
        <v>302.69299999999998</v>
      </c>
      <c r="I18" s="38">
        <v>443.03300000000002</v>
      </c>
      <c r="J18" s="38">
        <v>1106.9369999999999</v>
      </c>
      <c r="K18" s="38">
        <v>225.88399999999999</v>
      </c>
      <c r="L18" s="38">
        <v>1678.2449999999999</v>
      </c>
      <c r="M18" s="38">
        <v>42.258000000000003</v>
      </c>
      <c r="N18" s="38">
        <v>0.22500000000000001</v>
      </c>
      <c r="O18" s="38">
        <v>236.77500000000001</v>
      </c>
      <c r="P18" s="38">
        <v>1.21</v>
      </c>
      <c r="Q18" s="38">
        <v>861.49</v>
      </c>
      <c r="R18" s="38">
        <v>11398.308999999999</v>
      </c>
      <c r="S18" s="38">
        <v>2261.549</v>
      </c>
      <c r="T18" s="38">
        <v>2083.8580000000002</v>
      </c>
      <c r="U18" s="38">
        <v>156.15100000000001</v>
      </c>
      <c r="V18" s="38">
        <v>4416.8249999999998</v>
      </c>
      <c r="W18" s="38">
        <v>3304.6129999999998</v>
      </c>
      <c r="X18" s="38">
        <v>18977.073</v>
      </c>
      <c r="Y18" s="38">
        <v>6886.2839999999997</v>
      </c>
      <c r="Z18" s="38">
        <v>3328.4</v>
      </c>
      <c r="AA18" s="38">
        <v>3499.748</v>
      </c>
      <c r="AB18" s="38">
        <v>0</v>
      </c>
      <c r="AC18" s="38">
        <v>1038.4659999999999</v>
      </c>
      <c r="AD18" s="38">
        <v>999.197</v>
      </c>
      <c r="AE18" s="38">
        <v>288.08800000000002</v>
      </c>
      <c r="AF18" s="38">
        <v>6.0000000000000001E-3</v>
      </c>
      <c r="AG18" s="38">
        <v>156.79</v>
      </c>
      <c r="AH18" s="38">
        <v>2138.6909999999998</v>
      </c>
      <c r="AI18" s="38">
        <v>827.57500000000005</v>
      </c>
      <c r="AJ18" s="38">
        <v>156.399</v>
      </c>
      <c r="AK18" s="38">
        <v>11.435</v>
      </c>
      <c r="AL18" s="38">
        <v>594.86900000000003</v>
      </c>
    </row>
    <row r="19" spans="1:38" ht="15.95" customHeight="1">
      <c r="A19" s="35">
        <v>45261</v>
      </c>
      <c r="B19" s="36">
        <v>45261</v>
      </c>
      <c r="C19" s="37">
        <v>45261</v>
      </c>
      <c r="D19" s="38">
        <v>112.872</v>
      </c>
      <c r="E19" s="38">
        <v>0</v>
      </c>
      <c r="F19" s="38">
        <v>815.77200000000005</v>
      </c>
      <c r="G19" s="38">
        <v>1870.021</v>
      </c>
      <c r="H19" s="38">
        <v>311.86099999999999</v>
      </c>
      <c r="I19" s="38">
        <v>247.65199999999999</v>
      </c>
      <c r="J19" s="38">
        <v>881.18100000000004</v>
      </c>
      <c r="K19" s="38">
        <v>205.96899999999999</v>
      </c>
      <c r="L19" s="38">
        <v>3402.607</v>
      </c>
      <c r="M19" s="38">
        <v>45.868000000000002</v>
      </c>
      <c r="N19" s="38">
        <v>2.6480000000000001</v>
      </c>
      <c r="O19" s="38">
        <v>344.625</v>
      </c>
      <c r="P19" s="38">
        <v>11.101000000000001</v>
      </c>
      <c r="Q19" s="38">
        <v>316.197</v>
      </c>
      <c r="R19" s="38">
        <v>11819.646000000001</v>
      </c>
      <c r="S19" s="38">
        <v>597.05399999999997</v>
      </c>
      <c r="T19" s="38">
        <v>951.197</v>
      </c>
      <c r="U19" s="38">
        <v>176.31899999999999</v>
      </c>
      <c r="V19" s="38">
        <v>5515.4340000000002</v>
      </c>
      <c r="W19" s="38">
        <v>2901.491</v>
      </c>
      <c r="X19" s="38">
        <v>27295.098999999998</v>
      </c>
      <c r="Y19" s="38">
        <v>384.61200000000002</v>
      </c>
      <c r="Z19" s="38">
        <v>4012.625</v>
      </c>
      <c r="AA19" s="38">
        <v>7383.4579999999996</v>
      </c>
      <c r="AB19" s="38">
        <v>0</v>
      </c>
      <c r="AC19" s="38">
        <v>411.74099999999999</v>
      </c>
      <c r="AD19" s="38">
        <v>330.19499999999999</v>
      </c>
      <c r="AE19" s="38">
        <v>188.976</v>
      </c>
      <c r="AF19" s="38">
        <v>1.9E-2</v>
      </c>
      <c r="AG19" s="38">
        <v>0.121</v>
      </c>
      <c r="AH19" s="38">
        <v>1919.1890000000001</v>
      </c>
      <c r="AI19" s="38">
        <v>554.55100000000004</v>
      </c>
      <c r="AJ19" s="38">
        <v>205.61500000000001</v>
      </c>
      <c r="AK19" s="38">
        <v>13.775</v>
      </c>
      <c r="AL19" s="38">
        <v>570.31200000000001</v>
      </c>
    </row>
    <row r="20" spans="1:38" ht="15.95" customHeight="1">
      <c r="A20" s="35">
        <v>45292</v>
      </c>
      <c r="B20" s="36">
        <v>45292</v>
      </c>
      <c r="C20" s="37">
        <v>45292</v>
      </c>
      <c r="D20" s="38">
        <v>250.822</v>
      </c>
      <c r="E20" s="38">
        <v>0</v>
      </c>
      <c r="F20" s="38">
        <v>354.524</v>
      </c>
      <c r="G20" s="38">
        <v>1911.636</v>
      </c>
      <c r="H20" s="38">
        <v>61.585000000000001</v>
      </c>
      <c r="I20" s="38">
        <v>106.214</v>
      </c>
      <c r="J20" s="38">
        <v>1008.949</v>
      </c>
      <c r="K20" s="38">
        <v>304.29500000000002</v>
      </c>
      <c r="L20" s="38">
        <v>2786.556</v>
      </c>
      <c r="M20" s="38">
        <v>35.262999999999998</v>
      </c>
      <c r="N20" s="38">
        <v>1.1679999999999999</v>
      </c>
      <c r="O20" s="38">
        <v>172.155</v>
      </c>
      <c r="P20" s="38">
        <v>160.172</v>
      </c>
      <c r="Q20" s="38">
        <v>187.45400000000001</v>
      </c>
      <c r="R20" s="38">
        <v>13632.039000000001</v>
      </c>
      <c r="S20" s="38">
        <v>34615.408000000003</v>
      </c>
      <c r="T20" s="38">
        <v>594.31100000000004</v>
      </c>
      <c r="U20" s="38">
        <v>106.044</v>
      </c>
      <c r="V20" s="38">
        <v>3216.2869999999998</v>
      </c>
      <c r="W20" s="38">
        <v>1252.6579999999999</v>
      </c>
      <c r="X20" s="38">
        <v>24303.471000000001</v>
      </c>
      <c r="Y20" s="38">
        <v>0.53400000000000003</v>
      </c>
      <c r="Z20" s="38">
        <v>5551.17</v>
      </c>
      <c r="AA20" s="38">
        <v>7218.2619999999997</v>
      </c>
      <c r="AB20" s="38">
        <v>0</v>
      </c>
      <c r="AC20" s="38">
        <v>185.774</v>
      </c>
      <c r="AD20" s="38">
        <v>124.66800000000001</v>
      </c>
      <c r="AE20" s="38">
        <v>104.98399999999999</v>
      </c>
      <c r="AF20" s="38">
        <v>0.218</v>
      </c>
      <c r="AG20" s="38">
        <v>12</v>
      </c>
      <c r="AH20" s="38">
        <v>1246.731</v>
      </c>
      <c r="AI20" s="38">
        <v>452.73700000000002</v>
      </c>
      <c r="AJ20" s="38">
        <v>123.307</v>
      </c>
      <c r="AK20" s="38">
        <v>9.5660000000000007</v>
      </c>
      <c r="AL20" s="38">
        <v>453.26299999999998</v>
      </c>
    </row>
    <row r="21" spans="1:38" ht="15.95" customHeight="1">
      <c r="A21" s="35"/>
      <c r="B21" s="36"/>
      <c r="C21" s="37">
        <v>45323</v>
      </c>
      <c r="D21" s="38">
        <v>116.31399999999999</v>
      </c>
      <c r="E21" s="38">
        <v>0</v>
      </c>
      <c r="F21" s="38">
        <v>294.459</v>
      </c>
      <c r="G21" s="38">
        <v>2184.7109999999998</v>
      </c>
      <c r="H21" s="38">
        <v>259.52</v>
      </c>
      <c r="I21" s="38">
        <v>99.322000000000003</v>
      </c>
      <c r="J21" s="38">
        <v>814.35799999999995</v>
      </c>
      <c r="K21" s="38">
        <v>351.09500000000003</v>
      </c>
      <c r="L21" s="38">
        <v>2113.58</v>
      </c>
      <c r="M21" s="38">
        <v>57.395000000000003</v>
      </c>
      <c r="N21" s="38">
        <v>5</v>
      </c>
      <c r="O21" s="38">
        <v>179.893</v>
      </c>
      <c r="P21" s="38">
        <v>0.65200000000000002</v>
      </c>
      <c r="Q21" s="38">
        <v>738.58199999999999</v>
      </c>
      <c r="R21" s="38">
        <v>11208.849</v>
      </c>
      <c r="S21" s="38">
        <v>39861.447999999997</v>
      </c>
      <c r="T21" s="38">
        <v>1985.4459999999999</v>
      </c>
      <c r="U21" s="38">
        <v>175.98</v>
      </c>
      <c r="V21" s="38">
        <v>2314.181</v>
      </c>
      <c r="W21" s="38">
        <v>808.45600000000002</v>
      </c>
      <c r="X21" s="38">
        <v>25547.27</v>
      </c>
      <c r="Y21" s="38">
        <v>0.04</v>
      </c>
      <c r="Z21" s="38">
        <v>3963.4690000000001</v>
      </c>
      <c r="AA21" s="38">
        <v>3212.67</v>
      </c>
      <c r="AB21" s="38">
        <v>0</v>
      </c>
      <c r="AC21" s="38">
        <v>1309.923</v>
      </c>
      <c r="AD21" s="38">
        <v>104.762</v>
      </c>
      <c r="AE21" s="38">
        <v>124.952</v>
      </c>
      <c r="AF21" s="38">
        <v>0.14799999999999999</v>
      </c>
      <c r="AG21" s="38">
        <v>0</v>
      </c>
      <c r="AH21" s="38">
        <v>714.24599999999998</v>
      </c>
      <c r="AI21" s="38">
        <v>417.15800000000002</v>
      </c>
      <c r="AJ21" s="38">
        <v>191.06700000000001</v>
      </c>
      <c r="AK21" s="38">
        <v>11.179</v>
      </c>
      <c r="AL21" s="38">
        <v>218.51400000000001</v>
      </c>
    </row>
    <row r="22" spans="1:38" ht="15.95" customHeight="1">
      <c r="A22" s="35"/>
      <c r="B22" s="36"/>
      <c r="C22" s="37">
        <v>45352</v>
      </c>
      <c r="D22" s="38">
        <v>192.37</v>
      </c>
      <c r="E22" s="38">
        <v>0</v>
      </c>
      <c r="F22" s="38">
        <v>419.00200000000001</v>
      </c>
      <c r="G22" s="38">
        <v>1852.6559999999999</v>
      </c>
      <c r="H22" s="38">
        <v>428.541</v>
      </c>
      <c r="I22" s="38">
        <v>62.737000000000002</v>
      </c>
      <c r="J22" s="38">
        <v>1760.9949999999999</v>
      </c>
      <c r="K22" s="38">
        <v>406.43700000000001</v>
      </c>
      <c r="L22" s="38">
        <v>1304.7329999999999</v>
      </c>
      <c r="M22" s="38">
        <v>55.77</v>
      </c>
      <c r="N22" s="38">
        <v>3.5819999999999999</v>
      </c>
      <c r="O22" s="38">
        <v>118.319</v>
      </c>
      <c r="P22" s="38">
        <v>38.151000000000003</v>
      </c>
      <c r="Q22" s="38">
        <v>1162.8109999999999</v>
      </c>
      <c r="R22" s="38">
        <v>11470.982</v>
      </c>
      <c r="S22" s="38">
        <v>51902.607000000004</v>
      </c>
      <c r="T22" s="38">
        <v>3331.1370000000002</v>
      </c>
      <c r="U22" s="38">
        <v>126.94799999999999</v>
      </c>
      <c r="V22" s="38">
        <v>4082.5880000000002</v>
      </c>
      <c r="W22" s="38">
        <v>329.59500000000003</v>
      </c>
      <c r="X22" s="38">
        <v>6711.8419999999996</v>
      </c>
      <c r="Y22" s="38">
        <v>1.2999999999999999E-2</v>
      </c>
      <c r="Z22" s="38">
        <v>2638.6559999999999</v>
      </c>
      <c r="AA22" s="38">
        <v>6401.6189999999997</v>
      </c>
      <c r="AB22" s="38">
        <v>0</v>
      </c>
      <c r="AC22" s="38">
        <v>1299.3579999999999</v>
      </c>
      <c r="AD22" s="38">
        <v>138.48099999999999</v>
      </c>
      <c r="AE22" s="38">
        <v>53</v>
      </c>
      <c r="AF22" s="38">
        <v>0.27400000000000002</v>
      </c>
      <c r="AG22" s="38">
        <v>57</v>
      </c>
      <c r="AH22" s="38">
        <v>2365.1619999999998</v>
      </c>
      <c r="AI22" s="38">
        <v>661.01099999999997</v>
      </c>
      <c r="AJ22" s="38">
        <v>306.18900000000002</v>
      </c>
      <c r="AK22" s="38">
        <v>1.728</v>
      </c>
      <c r="AL22" s="38">
        <v>148.042</v>
      </c>
    </row>
    <row r="23" spans="1:38" ht="15.95" customHeight="1">
      <c r="A23" s="35"/>
      <c r="B23" s="36"/>
      <c r="C23" s="37">
        <v>45383</v>
      </c>
      <c r="D23" s="38">
        <v>253.88800000000001</v>
      </c>
      <c r="E23" s="38">
        <v>0</v>
      </c>
      <c r="F23" s="38">
        <v>163.41399999999999</v>
      </c>
      <c r="G23" s="38">
        <v>1230.614</v>
      </c>
      <c r="H23" s="38">
        <v>249.85499999999999</v>
      </c>
      <c r="I23" s="38">
        <v>50.055999999999997</v>
      </c>
      <c r="J23" s="38">
        <v>1648.864</v>
      </c>
      <c r="K23" s="38">
        <v>531.51400000000001</v>
      </c>
      <c r="L23" s="38">
        <v>1071.1089999999999</v>
      </c>
      <c r="M23" s="38">
        <v>71.433000000000007</v>
      </c>
      <c r="N23" s="38">
        <v>6.7510000000000003</v>
      </c>
      <c r="O23" s="38">
        <v>107.9</v>
      </c>
      <c r="P23" s="38">
        <v>46.174999999999997</v>
      </c>
      <c r="Q23" s="38">
        <v>1806.1610000000001</v>
      </c>
      <c r="R23" s="38">
        <v>15303.581</v>
      </c>
      <c r="S23" s="38">
        <v>72155.438999999998</v>
      </c>
      <c r="T23" s="38">
        <v>3333.5920000000001</v>
      </c>
      <c r="U23" s="38">
        <v>268.69200000000001</v>
      </c>
      <c r="V23" s="38">
        <v>7548.567</v>
      </c>
      <c r="W23" s="38">
        <v>225.63399999999999</v>
      </c>
      <c r="X23" s="38">
        <v>12574.054</v>
      </c>
      <c r="Y23" s="38">
        <v>0</v>
      </c>
      <c r="Z23" s="38">
        <v>2951.9929999999999</v>
      </c>
      <c r="AA23" s="38">
        <v>8264.1820000000007</v>
      </c>
      <c r="AB23" s="38">
        <v>0</v>
      </c>
      <c r="AC23" s="38">
        <v>2098.1289999999999</v>
      </c>
      <c r="AD23" s="38">
        <v>136.22200000000001</v>
      </c>
      <c r="AE23" s="38">
        <v>0</v>
      </c>
      <c r="AF23" s="38">
        <v>0.223</v>
      </c>
      <c r="AG23" s="38">
        <v>0</v>
      </c>
      <c r="AH23" s="38">
        <v>5796.335</v>
      </c>
      <c r="AI23" s="38">
        <v>1476.925</v>
      </c>
      <c r="AJ23" s="38">
        <v>528.76499999999999</v>
      </c>
      <c r="AK23" s="38">
        <v>1.869</v>
      </c>
      <c r="AL23" s="38">
        <v>233.745</v>
      </c>
    </row>
    <row r="24" spans="1:38" s="43" customFormat="1" ht="15.95" customHeight="1">
      <c r="A24" s="39"/>
      <c r="B24" s="40"/>
      <c r="C24" s="41">
        <v>45413</v>
      </c>
      <c r="D24" s="42">
        <v>718.50800000000004</v>
      </c>
      <c r="E24" s="42">
        <v>0</v>
      </c>
      <c r="F24" s="42">
        <v>287.83600000000001</v>
      </c>
      <c r="G24" s="42">
        <v>821.05799999999999</v>
      </c>
      <c r="H24" s="42">
        <v>208.511</v>
      </c>
      <c r="I24" s="42">
        <v>35.198</v>
      </c>
      <c r="J24" s="42">
        <v>1230.5989999999999</v>
      </c>
      <c r="K24" s="42">
        <v>464.09199999999998</v>
      </c>
      <c r="L24" s="42">
        <v>630.39599999999996</v>
      </c>
      <c r="M24" s="42">
        <v>50.311999999999998</v>
      </c>
      <c r="N24" s="42">
        <v>0</v>
      </c>
      <c r="O24" s="42">
        <v>97.052000000000007</v>
      </c>
      <c r="P24" s="42">
        <v>14.941000000000001</v>
      </c>
      <c r="Q24" s="42">
        <v>4378.1409999999996</v>
      </c>
      <c r="R24" s="42">
        <v>15466.898999999999</v>
      </c>
      <c r="S24" s="42">
        <v>19468.769</v>
      </c>
      <c r="T24" s="42">
        <v>2395.3510000000001</v>
      </c>
      <c r="U24" s="42">
        <v>340.35300000000001</v>
      </c>
      <c r="V24" s="42">
        <v>9384.8389999999999</v>
      </c>
      <c r="W24" s="42">
        <v>182.654</v>
      </c>
      <c r="X24" s="42">
        <v>18727.690999999999</v>
      </c>
      <c r="Y24" s="42">
        <v>0</v>
      </c>
      <c r="Z24" s="42">
        <v>2354.5300000000002</v>
      </c>
      <c r="AA24" s="42">
        <v>13993.773999999999</v>
      </c>
      <c r="AB24" s="42">
        <v>0</v>
      </c>
      <c r="AC24" s="42">
        <v>1813.4159999999999</v>
      </c>
      <c r="AD24" s="42">
        <v>133.74199999999999</v>
      </c>
      <c r="AE24" s="42">
        <v>9.7680000000000007</v>
      </c>
      <c r="AF24" s="42">
        <v>0.13900000000000001</v>
      </c>
      <c r="AG24" s="42">
        <v>0</v>
      </c>
      <c r="AH24" s="42">
        <v>1880.991</v>
      </c>
      <c r="AI24" s="42">
        <v>954.96900000000005</v>
      </c>
      <c r="AJ24" s="42">
        <v>521.63199999999995</v>
      </c>
      <c r="AK24" s="42">
        <v>4.9160000000000004</v>
      </c>
      <c r="AL24" s="42">
        <v>274.673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283.00195361734313</v>
      </c>
      <c r="E26" s="38" t="str">
        <f t="shared" si="0"/>
        <v>-</v>
      </c>
      <c r="F26" s="38">
        <f t="shared" si="0"/>
        <v>176.13913128618114</v>
      </c>
      <c r="G26" s="38">
        <f t="shared" si="0"/>
        <v>66.719377481484855</v>
      </c>
      <c r="H26" s="38">
        <f t="shared" si="0"/>
        <v>83.452802625522807</v>
      </c>
      <c r="I26" s="38">
        <f t="shared" si="0"/>
        <v>70.317244685951735</v>
      </c>
      <c r="J26" s="38">
        <f t="shared" si="0"/>
        <v>74.633141362780677</v>
      </c>
      <c r="K26" s="38">
        <f t="shared" si="0"/>
        <v>87.315103647316903</v>
      </c>
      <c r="L26" s="38">
        <f t="shared" si="0"/>
        <v>58.854514339810429</v>
      </c>
      <c r="M26" s="38">
        <f t="shared" si="0"/>
        <v>70.432433189142259</v>
      </c>
      <c r="N26" s="38">
        <f t="shared" si="0"/>
        <v>0</v>
      </c>
      <c r="O26" s="38">
        <f t="shared" si="0"/>
        <v>89.946246524559783</v>
      </c>
      <c r="P26" s="38">
        <f t="shared" si="0"/>
        <v>32.357336220898759</v>
      </c>
      <c r="Q26" s="38">
        <f t="shared" si="0"/>
        <v>242.40037294571189</v>
      </c>
      <c r="R26" s="38">
        <f t="shared" si="0"/>
        <v>101.06718813067346</v>
      </c>
      <c r="S26" s="38">
        <f t="shared" si="0"/>
        <v>26.981706812150364</v>
      </c>
      <c r="T26" s="38">
        <f t="shared" si="0"/>
        <v>71.854954055565287</v>
      </c>
      <c r="U26" s="38">
        <f t="shared" si="0"/>
        <v>126.67031396543254</v>
      </c>
      <c r="V26" s="38">
        <f t="shared" si="0"/>
        <v>124.32610056981676</v>
      </c>
      <c r="W26" s="38">
        <f t="shared" si="0"/>
        <v>80.951452352039141</v>
      </c>
      <c r="X26" s="38">
        <f t="shared" si="0"/>
        <v>148.93916472762086</v>
      </c>
      <c r="Y26" s="38" t="str">
        <f t="shared" si="0"/>
        <v>-</v>
      </c>
      <c r="Z26" s="38">
        <f t="shared" si="0"/>
        <v>79.760690489442226</v>
      </c>
      <c r="AA26" s="38">
        <f t="shared" si="0"/>
        <v>169.33041890897366</v>
      </c>
      <c r="AB26" s="38" t="str">
        <f t="shared" si="0"/>
        <v>-</v>
      </c>
      <c r="AC26" s="38">
        <f t="shared" si="0"/>
        <v>86.430148003292459</v>
      </c>
      <c r="AD26" s="38">
        <f t="shared" si="0"/>
        <v>98.179442380819523</v>
      </c>
      <c r="AE26" s="38" t="str">
        <f t="shared" si="0"/>
        <v>-</v>
      </c>
      <c r="AF26" s="38">
        <f t="shared" si="0"/>
        <v>62.331838565022423</v>
      </c>
      <c r="AG26" s="38" t="str">
        <f t="shared" si="0"/>
        <v>-</v>
      </c>
      <c r="AH26" s="38">
        <f t="shared" si="0"/>
        <v>32.45138522876956</v>
      </c>
      <c r="AI26" s="38">
        <f t="shared" si="0"/>
        <v>64.659275183235437</v>
      </c>
      <c r="AJ26" s="38">
        <f t="shared" si="0"/>
        <v>98.651007536429219</v>
      </c>
      <c r="AK26" s="38">
        <f t="shared" si="0"/>
        <v>263.0283574103799</v>
      </c>
      <c r="AL26" s="38">
        <f t="shared" si="0"/>
        <v>117.50967935142998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124.91185858431326</v>
      </c>
      <c r="E27" s="38" t="str">
        <f t="shared" si="1"/>
        <v>-</v>
      </c>
      <c r="F27" s="38">
        <f t="shared" si="1"/>
        <v>62.798024225922447</v>
      </c>
      <c r="G27" s="38">
        <f t="shared" si="1"/>
        <v>10.290263954824294</v>
      </c>
      <c r="H27" s="38">
        <f t="shared" si="1"/>
        <v>103.57758470808558</v>
      </c>
      <c r="I27" s="38">
        <f t="shared" si="1"/>
        <v>57.444551433747328</v>
      </c>
      <c r="J27" s="38">
        <f t="shared" si="1"/>
        <v>59.328706661106303</v>
      </c>
      <c r="K27" s="38">
        <f t="shared" si="1"/>
        <v>54.200272349092671</v>
      </c>
      <c r="L27" s="38">
        <f t="shared" si="1"/>
        <v>29.606731441195699</v>
      </c>
      <c r="M27" s="38">
        <f t="shared" si="1"/>
        <v>104.76646606834224</v>
      </c>
      <c r="N27" s="38">
        <f t="shared" si="1"/>
        <v>0</v>
      </c>
      <c r="O27" s="38">
        <f t="shared" si="1"/>
        <v>64.732404887679422</v>
      </c>
      <c r="P27" s="38">
        <f t="shared" si="1"/>
        <v>18.200090141668596</v>
      </c>
      <c r="Q27" s="38">
        <f t="shared" si="1"/>
        <v>97.470957239501232</v>
      </c>
      <c r="R27" s="38">
        <f t="shared" si="1"/>
        <v>106.05469501310658</v>
      </c>
      <c r="S27" s="38">
        <f t="shared" si="1"/>
        <v>47.841520484419753</v>
      </c>
      <c r="T27" s="38">
        <f t="shared" si="1"/>
        <v>79.168459676934262</v>
      </c>
      <c r="U27" s="38">
        <f t="shared" si="1"/>
        <v>48.178750293727127</v>
      </c>
      <c r="V27" s="38">
        <f t="shared" si="1"/>
        <v>101.78075452880613</v>
      </c>
      <c r="W27" s="38">
        <f t="shared" si="1"/>
        <v>46.040456235427555</v>
      </c>
      <c r="X27" s="38">
        <f t="shared" si="1"/>
        <v>90.028674278977533</v>
      </c>
      <c r="Y27" s="38">
        <f t="shared" si="1"/>
        <v>0</v>
      </c>
      <c r="Z27" s="38">
        <f t="shared" si="1"/>
        <v>86.867831973300611</v>
      </c>
      <c r="AA27" s="38">
        <f t="shared" si="1"/>
        <v>99.045337295022065</v>
      </c>
      <c r="AB27" s="38" t="str">
        <f t="shared" si="1"/>
        <v>-</v>
      </c>
      <c r="AC27" s="38">
        <f t="shared" si="1"/>
        <v>116.03411759436406</v>
      </c>
      <c r="AD27" s="38">
        <f t="shared" si="1"/>
        <v>66.715219961390147</v>
      </c>
      <c r="AE27" s="38">
        <f t="shared" si="1"/>
        <v>97.68</v>
      </c>
      <c r="AF27" s="38">
        <f t="shared" si="1"/>
        <v>6.6539013882240319</v>
      </c>
      <c r="AG27" s="38" t="str">
        <f t="shared" si="1"/>
        <v>-</v>
      </c>
      <c r="AH27" s="38">
        <f t="shared" si="1"/>
        <v>81.00659683672248</v>
      </c>
      <c r="AI27" s="38">
        <f t="shared" si="1"/>
        <v>89.688493766682143</v>
      </c>
      <c r="AJ27" s="38">
        <f t="shared" si="1"/>
        <v>94.850459676480853</v>
      </c>
      <c r="AK27" s="38">
        <f t="shared" si="1"/>
        <v>89.13871260199457</v>
      </c>
      <c r="AL27" s="38">
        <f t="shared" si="1"/>
        <v>101.59340151276976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45047</v>
      </c>
      <c r="B33" s="36">
        <v>45047</v>
      </c>
      <c r="C33" s="37">
        <v>45047</v>
      </c>
      <c r="D33" s="54">
        <v>2770.7441708448364</v>
      </c>
      <c r="E33" s="54">
        <v>0</v>
      </c>
      <c r="F33" s="54">
        <v>3043.9824436241142</v>
      </c>
      <c r="G33" s="54">
        <v>447.77153355084658</v>
      </c>
      <c r="H33" s="54">
        <v>458.88782915815983</v>
      </c>
      <c r="I33" s="54">
        <v>993.61332071222228</v>
      </c>
      <c r="J33" s="54">
        <v>1006.479411629998</v>
      </c>
      <c r="K33" s="54">
        <v>839.88600929163545</v>
      </c>
      <c r="L33" s="54">
        <v>594.83078123943278</v>
      </c>
      <c r="M33" s="54">
        <v>623.10632405305796</v>
      </c>
      <c r="N33" s="54">
        <v>766</v>
      </c>
      <c r="O33" s="54">
        <v>1374.3533762872846</v>
      </c>
      <c r="P33" s="54">
        <v>865.05494987392353</v>
      </c>
      <c r="Q33" s="54">
        <v>430.29370673585441</v>
      </c>
      <c r="R33" s="54">
        <v>309.15812743774995</v>
      </c>
      <c r="S33" s="54">
        <v>89.483625787929881</v>
      </c>
      <c r="T33" s="54">
        <v>98.155471011403208</v>
      </c>
      <c r="U33" s="54">
        <v>58.201182552467444</v>
      </c>
      <c r="V33" s="54">
        <v>264.34332685294584</v>
      </c>
      <c r="W33" s="54">
        <v>164.53481378788834</v>
      </c>
      <c r="X33" s="54">
        <v>106.48398142902015</v>
      </c>
      <c r="Y33" s="54">
        <v>607</v>
      </c>
      <c r="Z33" s="54">
        <v>177.22681272722039</v>
      </c>
      <c r="AA33" s="54">
        <v>60.194407110938727</v>
      </c>
      <c r="AB33" s="54">
        <v>0</v>
      </c>
      <c r="AC33" s="54">
        <v>109.09666246488742</v>
      </c>
      <c r="AD33" s="54">
        <v>527.12319733422464</v>
      </c>
      <c r="AE33" s="54">
        <v>1445.4</v>
      </c>
      <c r="AF33" s="54">
        <v>437.78362853039732</v>
      </c>
      <c r="AG33" s="54">
        <v>0</v>
      </c>
      <c r="AH33" s="54">
        <v>311.01638055108862</v>
      </c>
      <c r="AI33" s="54">
        <v>222.77428195221091</v>
      </c>
      <c r="AJ33" s="54">
        <v>574.5138830297916</v>
      </c>
      <c r="AK33" s="54">
        <v>1096.0221214868541</v>
      </c>
      <c r="AL33" s="54">
        <v>913.68978602999641</v>
      </c>
    </row>
    <row r="34" spans="1:38" ht="15.95" customHeight="1">
      <c r="A34" s="35"/>
      <c r="B34" s="36"/>
      <c r="C34" s="37">
        <v>45078</v>
      </c>
      <c r="D34" s="54">
        <v>1851.9251263409476</v>
      </c>
      <c r="E34" s="54">
        <v>0</v>
      </c>
      <c r="F34" s="54">
        <v>1713.8495283344412</v>
      </c>
      <c r="G34" s="54">
        <v>399.04543449972181</v>
      </c>
      <c r="H34" s="54">
        <v>350.22157878070612</v>
      </c>
      <c r="I34" s="54">
        <v>915.30049455984181</v>
      </c>
      <c r="J34" s="54">
        <v>978.50395695325039</v>
      </c>
      <c r="K34" s="54">
        <v>926.19428306486168</v>
      </c>
      <c r="L34" s="54">
        <v>540.34833584240175</v>
      </c>
      <c r="M34" s="54">
        <v>474.86716723886684</v>
      </c>
      <c r="N34" s="54">
        <v>784.82793282876071</v>
      </c>
      <c r="O34" s="54">
        <v>924.4585041875489</v>
      </c>
      <c r="P34" s="54">
        <v>778.07420256184855</v>
      </c>
      <c r="Q34" s="54">
        <v>369.33977393832799</v>
      </c>
      <c r="R34" s="54">
        <v>309.02330071370591</v>
      </c>
      <c r="S34" s="54">
        <v>67.506331514694637</v>
      </c>
      <c r="T34" s="54">
        <v>89.593071230782471</v>
      </c>
      <c r="U34" s="54">
        <v>83.722367092284912</v>
      </c>
      <c r="V34" s="54">
        <v>295.49431951041009</v>
      </c>
      <c r="W34" s="54">
        <v>182.43094460913301</v>
      </c>
      <c r="X34" s="54">
        <v>107.29092122401734</v>
      </c>
      <c r="Y34" s="54">
        <v>0</v>
      </c>
      <c r="Z34" s="54">
        <v>280.27548651873656</v>
      </c>
      <c r="AA34" s="54">
        <v>54.769721326916745</v>
      </c>
      <c r="AB34" s="54">
        <v>0</v>
      </c>
      <c r="AC34" s="54">
        <v>111.30455797830912</v>
      </c>
      <c r="AD34" s="54">
        <v>814.76030305229551</v>
      </c>
      <c r="AE34" s="54">
        <v>1444.2</v>
      </c>
      <c r="AF34" s="54">
        <v>444.53051317614421</v>
      </c>
      <c r="AG34" s="54">
        <v>0</v>
      </c>
      <c r="AH34" s="54">
        <v>458.7767469623326</v>
      </c>
      <c r="AI34" s="54">
        <v>247.57153412405214</v>
      </c>
      <c r="AJ34" s="54">
        <v>627.7596767176467</v>
      </c>
      <c r="AK34" s="54">
        <v>930.30685780705153</v>
      </c>
      <c r="AL34" s="54">
        <v>930.61603503541789</v>
      </c>
    </row>
    <row r="35" spans="1:38" ht="15.95" customHeight="1">
      <c r="A35" s="35"/>
      <c r="B35" s="36"/>
      <c r="C35" s="37">
        <v>45108</v>
      </c>
      <c r="D35" s="54">
        <v>1784.1705333244358</v>
      </c>
      <c r="E35" s="54">
        <v>0</v>
      </c>
      <c r="F35" s="54">
        <v>1352.9433547827198</v>
      </c>
      <c r="G35" s="54">
        <v>469.54579587306392</v>
      </c>
      <c r="H35" s="54">
        <v>368.15847799838531</v>
      </c>
      <c r="I35" s="54">
        <v>899.1931909138583</v>
      </c>
      <c r="J35" s="54">
        <v>783.63814753863767</v>
      </c>
      <c r="K35" s="54">
        <v>988.89500176780359</v>
      </c>
      <c r="L35" s="54">
        <v>509.69156399690934</v>
      </c>
      <c r="M35" s="54">
        <v>535.97767421697199</v>
      </c>
      <c r="N35" s="54">
        <v>1383.4880952380952</v>
      </c>
      <c r="O35" s="54">
        <v>948.48668840419134</v>
      </c>
      <c r="P35" s="54">
        <v>894.30310880829018</v>
      </c>
      <c r="Q35" s="54">
        <v>310.11661368370903</v>
      </c>
      <c r="R35" s="54">
        <v>324.75467273454132</v>
      </c>
      <c r="S35" s="54">
        <v>54.496743949309291</v>
      </c>
      <c r="T35" s="54">
        <v>91.646251411939488</v>
      </c>
      <c r="U35" s="54">
        <v>96.032277740956545</v>
      </c>
      <c r="V35" s="54">
        <v>341.35813740831139</v>
      </c>
      <c r="W35" s="54">
        <v>242.92261598323856</v>
      </c>
      <c r="X35" s="54">
        <v>123.94005136941041</v>
      </c>
      <c r="Y35" s="54">
        <v>0</v>
      </c>
      <c r="Z35" s="54">
        <v>356.56418713026903</v>
      </c>
      <c r="AA35" s="54">
        <v>45.802291774726321</v>
      </c>
      <c r="AB35" s="54">
        <v>0</v>
      </c>
      <c r="AC35" s="54">
        <v>152.2036803094187</v>
      </c>
      <c r="AD35" s="54">
        <v>864.95755039578557</v>
      </c>
      <c r="AE35" s="54">
        <v>1352.1111111111111</v>
      </c>
      <c r="AF35" s="54">
        <v>0</v>
      </c>
      <c r="AG35" s="54">
        <v>1034.125</v>
      </c>
      <c r="AH35" s="54">
        <v>341.69089394976248</v>
      </c>
      <c r="AI35" s="54">
        <v>383.79812649005225</v>
      </c>
      <c r="AJ35" s="54">
        <v>825.5167966548878</v>
      </c>
      <c r="AK35" s="54">
        <v>0</v>
      </c>
      <c r="AL35" s="54">
        <v>1076.0826195689506</v>
      </c>
    </row>
    <row r="36" spans="1:38" ht="15.95" customHeight="1">
      <c r="A36" s="35"/>
      <c r="B36" s="36"/>
      <c r="C36" s="37">
        <v>45139</v>
      </c>
      <c r="D36" s="54">
        <v>2505.7247262879832</v>
      </c>
      <c r="E36" s="54">
        <v>0</v>
      </c>
      <c r="F36" s="54">
        <v>1390.0355144748864</v>
      </c>
      <c r="G36" s="54">
        <v>835.45220433441273</v>
      </c>
      <c r="H36" s="54">
        <v>429.94348839884145</v>
      </c>
      <c r="I36" s="54">
        <v>1937.1479085082453</v>
      </c>
      <c r="J36" s="54">
        <v>945.80314041843587</v>
      </c>
      <c r="K36" s="54">
        <v>884.73966513512357</v>
      </c>
      <c r="L36" s="54">
        <v>496.10783005257173</v>
      </c>
      <c r="M36" s="54">
        <v>667.7958950969213</v>
      </c>
      <c r="N36" s="54">
        <v>991.67384567709951</v>
      </c>
      <c r="O36" s="54">
        <v>1281.3138527994683</v>
      </c>
      <c r="P36" s="54">
        <v>787.23465378850153</v>
      </c>
      <c r="Q36" s="54">
        <v>371.67747789440779</v>
      </c>
      <c r="R36" s="54">
        <v>337.21006578626418</v>
      </c>
      <c r="S36" s="54">
        <v>69.76624475197309</v>
      </c>
      <c r="T36" s="54">
        <v>87.632213901088363</v>
      </c>
      <c r="U36" s="54">
        <v>82.762349026735464</v>
      </c>
      <c r="V36" s="54">
        <v>289.83653059417207</v>
      </c>
      <c r="W36" s="54">
        <v>216.35862526600005</v>
      </c>
      <c r="X36" s="54">
        <v>131.47553440463159</v>
      </c>
      <c r="Y36" s="54">
        <v>473.73647066943511</v>
      </c>
      <c r="Z36" s="54">
        <v>448.53989994988598</v>
      </c>
      <c r="AA36" s="54">
        <v>46.181437237338699</v>
      </c>
      <c r="AB36" s="54">
        <v>0</v>
      </c>
      <c r="AC36" s="54">
        <v>142.75024670314883</v>
      </c>
      <c r="AD36" s="54">
        <v>954.95140501510411</v>
      </c>
      <c r="AE36" s="54">
        <v>1487.1416305245766</v>
      </c>
      <c r="AF36" s="54">
        <v>0</v>
      </c>
      <c r="AG36" s="54">
        <v>997.19336235437095</v>
      </c>
      <c r="AH36" s="54">
        <v>311.90553682427128</v>
      </c>
      <c r="AI36" s="54">
        <v>357.61889763779527</v>
      </c>
      <c r="AJ36" s="54">
        <v>862.35025348176919</v>
      </c>
      <c r="AK36" s="54">
        <v>0</v>
      </c>
      <c r="AL36" s="54">
        <v>1103.1070865809393</v>
      </c>
    </row>
    <row r="37" spans="1:38" ht="15.95" customHeight="1">
      <c r="A37" s="35"/>
      <c r="B37" s="36"/>
      <c r="C37" s="37">
        <v>45170</v>
      </c>
      <c r="D37" s="54">
        <v>2980.059513459807</v>
      </c>
      <c r="E37" s="54">
        <v>0</v>
      </c>
      <c r="F37" s="54">
        <v>1477.4069074931535</v>
      </c>
      <c r="G37" s="54">
        <v>881.48556557594065</v>
      </c>
      <c r="H37" s="54">
        <v>471.1709213635296</v>
      </c>
      <c r="I37" s="54">
        <v>1831.4577540595919</v>
      </c>
      <c r="J37" s="54">
        <v>872.55443015704964</v>
      </c>
      <c r="K37" s="54">
        <v>792.46497011894155</v>
      </c>
      <c r="L37" s="54">
        <v>512.07337397845015</v>
      </c>
      <c r="M37" s="54">
        <v>870.4814520402756</v>
      </c>
      <c r="N37" s="54">
        <v>1166.0479553903347</v>
      </c>
      <c r="O37" s="54">
        <v>1277.1510840229496</v>
      </c>
      <c r="P37" s="54">
        <v>715.62944640753824</v>
      </c>
      <c r="Q37" s="54">
        <v>402.33765788149708</v>
      </c>
      <c r="R37" s="54">
        <v>352.56919970939816</v>
      </c>
      <c r="S37" s="54">
        <v>71.18509152577505</v>
      </c>
      <c r="T37" s="54">
        <v>94.226148332312803</v>
      </c>
      <c r="U37" s="54">
        <v>86.498143917441809</v>
      </c>
      <c r="V37" s="54">
        <v>265.37984305827814</v>
      </c>
      <c r="W37" s="54">
        <v>200.43427881173943</v>
      </c>
      <c r="X37" s="54">
        <v>131.65121205972571</v>
      </c>
      <c r="Y37" s="54">
        <v>532.76199915983648</v>
      </c>
      <c r="Z37" s="54">
        <v>397.79297077022954</v>
      </c>
      <c r="AA37" s="54">
        <v>45.690268299538374</v>
      </c>
      <c r="AB37" s="54">
        <v>0</v>
      </c>
      <c r="AC37" s="54">
        <v>118.68579852019688</v>
      </c>
      <c r="AD37" s="54">
        <v>886.96115393896105</v>
      </c>
      <c r="AE37" s="54">
        <v>1671.0176740080699</v>
      </c>
      <c r="AF37" s="54">
        <v>231.32</v>
      </c>
      <c r="AG37" s="54">
        <v>861.05898123324391</v>
      </c>
      <c r="AH37" s="54">
        <v>310.87775777701751</v>
      </c>
      <c r="AI37" s="54">
        <v>290.3768471767454</v>
      </c>
      <c r="AJ37" s="54">
        <v>788.0049544884439</v>
      </c>
      <c r="AK37" s="54">
        <v>0</v>
      </c>
      <c r="AL37" s="54">
        <v>990.01452171344908</v>
      </c>
    </row>
    <row r="38" spans="1:38" ht="15.95" customHeight="1">
      <c r="A38" s="35"/>
      <c r="B38" s="36"/>
      <c r="C38" s="37">
        <v>45200</v>
      </c>
      <c r="D38" s="54">
        <v>2922.735606376968</v>
      </c>
      <c r="E38" s="54">
        <v>0</v>
      </c>
      <c r="F38" s="54">
        <v>1650.1595284899095</v>
      </c>
      <c r="G38" s="54">
        <v>684.50965764943078</v>
      </c>
      <c r="H38" s="54">
        <v>448.35081185799737</v>
      </c>
      <c r="I38" s="54">
        <v>1675.7875300562703</v>
      </c>
      <c r="J38" s="54">
        <v>934.59894779950878</v>
      </c>
      <c r="K38" s="54">
        <v>1148.9477227426216</v>
      </c>
      <c r="L38" s="54">
        <v>515.99607830852926</v>
      </c>
      <c r="M38" s="54">
        <v>898.6288457567623</v>
      </c>
      <c r="N38" s="54">
        <v>1166</v>
      </c>
      <c r="O38" s="54">
        <v>1346.9571378069347</v>
      </c>
      <c r="P38" s="54">
        <v>943.53325688073392</v>
      </c>
      <c r="Q38" s="54">
        <v>405.27021463255159</v>
      </c>
      <c r="R38" s="54">
        <v>312.26688556295687</v>
      </c>
      <c r="S38" s="54">
        <v>82.059544462974799</v>
      </c>
      <c r="T38" s="54">
        <v>102.76992639476865</v>
      </c>
      <c r="U38" s="54">
        <v>93.853003470198445</v>
      </c>
      <c r="V38" s="54">
        <v>263.77061424429672</v>
      </c>
      <c r="W38" s="54">
        <v>126.15268212408508</v>
      </c>
      <c r="X38" s="54">
        <v>146.94017323261252</v>
      </c>
      <c r="Y38" s="54">
        <v>461.72270647746029</v>
      </c>
      <c r="Z38" s="54">
        <v>448.41077677683325</v>
      </c>
      <c r="AA38" s="54">
        <v>50.976887187037413</v>
      </c>
      <c r="AB38" s="54">
        <v>0</v>
      </c>
      <c r="AC38" s="54">
        <v>112.96347534438227</v>
      </c>
      <c r="AD38" s="54">
        <v>1052.2831211884754</v>
      </c>
      <c r="AE38" s="54">
        <v>1664.3442385337523</v>
      </c>
      <c r="AF38" s="54">
        <v>383.96710526315792</v>
      </c>
      <c r="AG38" s="54">
        <v>832.0137652659904</v>
      </c>
      <c r="AH38" s="54">
        <v>296.9550657242151</v>
      </c>
      <c r="AI38" s="54">
        <v>271.76292591223614</v>
      </c>
      <c r="AJ38" s="54">
        <v>791.99594015313539</v>
      </c>
      <c r="AK38" s="54">
        <v>1851.7035175879396</v>
      </c>
      <c r="AL38" s="54">
        <v>1331.6163555929613</v>
      </c>
    </row>
    <row r="39" spans="1:38" ht="15.95" customHeight="1">
      <c r="A39" s="35"/>
      <c r="B39" s="36"/>
      <c r="C39" s="37">
        <v>45231</v>
      </c>
      <c r="D39" s="54">
        <v>3138.8735179656319</v>
      </c>
      <c r="E39" s="54">
        <v>0</v>
      </c>
      <c r="F39" s="54">
        <v>1809.3216400828398</v>
      </c>
      <c r="G39" s="54">
        <v>502.71313589490359</v>
      </c>
      <c r="H39" s="54">
        <v>445.06904355237816</v>
      </c>
      <c r="I39" s="54">
        <v>1574.5647479984561</v>
      </c>
      <c r="J39" s="54">
        <v>935.48454609431258</v>
      </c>
      <c r="K39" s="54">
        <v>1195.5142462502877</v>
      </c>
      <c r="L39" s="54">
        <v>536.0657824096005</v>
      </c>
      <c r="M39" s="54">
        <v>819.12134980358746</v>
      </c>
      <c r="N39" s="54">
        <v>331.34222222222223</v>
      </c>
      <c r="O39" s="54">
        <v>1348.2514116777531</v>
      </c>
      <c r="P39" s="54">
        <v>699.77768595041323</v>
      </c>
      <c r="Q39" s="54">
        <v>667.33071306689578</v>
      </c>
      <c r="R39" s="54">
        <v>276.92893086158659</v>
      </c>
      <c r="S39" s="54">
        <v>95.058756188789189</v>
      </c>
      <c r="T39" s="54">
        <v>120.55199586536128</v>
      </c>
      <c r="U39" s="54">
        <v>92.36242483237379</v>
      </c>
      <c r="V39" s="54">
        <v>302.62683217016752</v>
      </c>
      <c r="W39" s="54">
        <v>125.02829650552123</v>
      </c>
      <c r="X39" s="54">
        <v>158.38726230330673</v>
      </c>
      <c r="Y39" s="54">
        <v>308.04628650227033</v>
      </c>
      <c r="Z39" s="54">
        <v>353.43399260906142</v>
      </c>
      <c r="AA39" s="54">
        <v>77.54634819421284</v>
      </c>
      <c r="AB39" s="54">
        <v>0</v>
      </c>
      <c r="AC39" s="54">
        <v>152.20024632486763</v>
      </c>
      <c r="AD39" s="54">
        <v>1083.886155582933</v>
      </c>
      <c r="AE39" s="54">
        <v>1782.2436200049985</v>
      </c>
      <c r="AF39" s="54">
        <v>268</v>
      </c>
      <c r="AG39" s="54">
        <v>870.23368837298301</v>
      </c>
      <c r="AH39" s="54">
        <v>462.57242350577991</v>
      </c>
      <c r="AI39" s="54">
        <v>301.84504002658372</v>
      </c>
      <c r="AJ39" s="54">
        <v>965.7417246913343</v>
      </c>
      <c r="AK39" s="54">
        <v>1612.9407958023612</v>
      </c>
      <c r="AL39" s="54">
        <v>1377.1245333006091</v>
      </c>
    </row>
    <row r="40" spans="1:38" ht="15.95" customHeight="1">
      <c r="A40" s="35">
        <v>45261</v>
      </c>
      <c r="B40" s="36">
        <v>45261</v>
      </c>
      <c r="C40" s="37">
        <v>45261</v>
      </c>
      <c r="D40" s="54">
        <v>4641.0581898079245</v>
      </c>
      <c r="E40" s="54">
        <v>0</v>
      </c>
      <c r="F40" s="54">
        <v>1572.8819265677175</v>
      </c>
      <c r="G40" s="54">
        <v>378.7534749609764</v>
      </c>
      <c r="H40" s="54">
        <v>443.88604538560452</v>
      </c>
      <c r="I40" s="54">
        <v>2270.0100665449904</v>
      </c>
      <c r="J40" s="54">
        <v>928.22089105416478</v>
      </c>
      <c r="K40" s="54">
        <v>1923.7509528132875</v>
      </c>
      <c r="L40" s="54">
        <v>487.97950424483349</v>
      </c>
      <c r="M40" s="54">
        <v>986.98615592569979</v>
      </c>
      <c r="N40" s="54">
        <v>783.91918429003022</v>
      </c>
      <c r="O40" s="54">
        <v>1111.8669104098658</v>
      </c>
      <c r="P40" s="54">
        <v>654.86091343122234</v>
      </c>
      <c r="Q40" s="54">
        <v>647.96388643788521</v>
      </c>
      <c r="R40" s="54">
        <v>291.16800477780805</v>
      </c>
      <c r="S40" s="54">
        <v>106.04299108623341</v>
      </c>
      <c r="T40" s="54">
        <v>118.24583130518705</v>
      </c>
      <c r="U40" s="54">
        <v>99.668867223611755</v>
      </c>
      <c r="V40" s="54">
        <v>235.65112083654702</v>
      </c>
      <c r="W40" s="54">
        <v>148.6628257678552</v>
      </c>
      <c r="X40" s="54">
        <v>175.92302640118655</v>
      </c>
      <c r="Y40" s="54">
        <v>282.92894397470701</v>
      </c>
      <c r="Z40" s="54">
        <v>236.13845500140181</v>
      </c>
      <c r="AA40" s="54">
        <v>71.554678444707065</v>
      </c>
      <c r="AB40" s="54">
        <v>0</v>
      </c>
      <c r="AC40" s="54">
        <v>144.44559565357835</v>
      </c>
      <c r="AD40" s="54">
        <v>1129.7325701479429</v>
      </c>
      <c r="AE40" s="54">
        <v>1990.5088106426213</v>
      </c>
      <c r="AF40" s="54">
        <v>171.57894736842104</v>
      </c>
      <c r="AG40" s="54">
        <v>1069.6942148760331</v>
      </c>
      <c r="AH40" s="54">
        <v>411.77910409032148</v>
      </c>
      <c r="AI40" s="54">
        <v>413.35951607697041</v>
      </c>
      <c r="AJ40" s="54">
        <v>888.12737397563399</v>
      </c>
      <c r="AK40" s="54">
        <v>2312.4724500907441</v>
      </c>
      <c r="AL40" s="54">
        <v>1216.3329195247513</v>
      </c>
    </row>
    <row r="41" spans="1:38" ht="15.95" customHeight="1">
      <c r="A41" s="35">
        <v>45292</v>
      </c>
      <c r="B41" s="36">
        <v>45292</v>
      </c>
      <c r="C41" s="37">
        <v>45292</v>
      </c>
      <c r="D41" s="54">
        <v>3621.5546044605339</v>
      </c>
      <c r="E41" s="54">
        <v>0</v>
      </c>
      <c r="F41" s="54">
        <v>1765.0796899504687</v>
      </c>
      <c r="G41" s="54">
        <v>378.1384290733173</v>
      </c>
      <c r="H41" s="54">
        <v>367.69643582041084</v>
      </c>
      <c r="I41" s="54">
        <v>2048.8772854802569</v>
      </c>
      <c r="J41" s="54">
        <v>1014.6424239480885</v>
      </c>
      <c r="K41" s="54">
        <v>1487.1716656533956</v>
      </c>
      <c r="L41" s="54">
        <v>439.63170881905836</v>
      </c>
      <c r="M41" s="54">
        <v>946.16263505657491</v>
      </c>
      <c r="N41" s="54">
        <v>788.0573630136987</v>
      </c>
      <c r="O41" s="54">
        <v>1438.6992071098718</v>
      </c>
      <c r="P41" s="54">
        <v>811.07515046325193</v>
      </c>
      <c r="Q41" s="54">
        <v>751.49263819390364</v>
      </c>
      <c r="R41" s="54">
        <v>295.06138817531257</v>
      </c>
      <c r="S41" s="54">
        <v>102.47033433781858</v>
      </c>
      <c r="T41" s="54">
        <v>108.80275310401457</v>
      </c>
      <c r="U41" s="54">
        <v>80.054005884349891</v>
      </c>
      <c r="V41" s="54">
        <v>274.62684020424797</v>
      </c>
      <c r="W41" s="54">
        <v>117.94317682879127</v>
      </c>
      <c r="X41" s="54">
        <v>172.1470657010268</v>
      </c>
      <c r="Y41" s="54">
        <v>251.4438202247191</v>
      </c>
      <c r="Z41" s="54">
        <v>224.80721055200976</v>
      </c>
      <c r="AA41" s="54">
        <v>70.155407492828601</v>
      </c>
      <c r="AB41" s="54">
        <v>0</v>
      </c>
      <c r="AC41" s="54">
        <v>104.25552014813698</v>
      </c>
      <c r="AD41" s="54">
        <v>839.21634260596147</v>
      </c>
      <c r="AE41" s="54">
        <v>1983.8927074601843</v>
      </c>
      <c r="AF41" s="54">
        <v>242.66513761467888</v>
      </c>
      <c r="AG41" s="54">
        <v>800.5</v>
      </c>
      <c r="AH41" s="54">
        <v>484.18239138996307</v>
      </c>
      <c r="AI41" s="54">
        <v>348.24243214051427</v>
      </c>
      <c r="AJ41" s="54">
        <v>1028.7744734686596</v>
      </c>
      <c r="AK41" s="54">
        <v>1699.0943968220781</v>
      </c>
      <c r="AL41" s="54">
        <v>1079.3364271956898</v>
      </c>
    </row>
    <row r="42" spans="1:38" ht="15.95" customHeight="1">
      <c r="A42" s="35"/>
      <c r="B42" s="36"/>
      <c r="C42" s="37">
        <v>45323</v>
      </c>
      <c r="D42" s="54">
        <v>4768.6356414533075</v>
      </c>
      <c r="E42" s="54">
        <v>0</v>
      </c>
      <c r="F42" s="54">
        <v>1652.0445630800893</v>
      </c>
      <c r="G42" s="54">
        <v>336.08838514567827</v>
      </c>
      <c r="H42" s="54">
        <v>476.06301633785449</v>
      </c>
      <c r="I42" s="54">
        <v>1947.3553391997746</v>
      </c>
      <c r="J42" s="54">
        <v>967.45678067876781</v>
      </c>
      <c r="K42" s="54">
        <v>1423.6908899300759</v>
      </c>
      <c r="L42" s="54">
        <v>537.62321227490793</v>
      </c>
      <c r="M42" s="54">
        <v>822.11034062200531</v>
      </c>
      <c r="N42" s="54">
        <v>788</v>
      </c>
      <c r="O42" s="54">
        <v>1546.4533027966625</v>
      </c>
      <c r="P42" s="54">
        <v>822.5</v>
      </c>
      <c r="Q42" s="54">
        <v>497.55746281387849</v>
      </c>
      <c r="R42" s="54">
        <v>281.36128018139954</v>
      </c>
      <c r="S42" s="54">
        <v>94.168700268991728</v>
      </c>
      <c r="T42" s="54">
        <v>102.16130431147459</v>
      </c>
      <c r="U42" s="54">
        <v>86.860592112740079</v>
      </c>
      <c r="V42" s="54">
        <v>331.57938510427664</v>
      </c>
      <c r="W42" s="54">
        <v>147.24416047379202</v>
      </c>
      <c r="X42" s="54">
        <v>113.9481640895485</v>
      </c>
      <c r="Y42" s="54">
        <v>326.7</v>
      </c>
      <c r="Z42" s="54">
        <v>198.38843523186381</v>
      </c>
      <c r="AA42" s="54">
        <v>83.354326152390371</v>
      </c>
      <c r="AB42" s="54">
        <v>0</v>
      </c>
      <c r="AC42" s="54">
        <v>70.73236823843844</v>
      </c>
      <c r="AD42" s="54">
        <v>891.46873866478302</v>
      </c>
      <c r="AE42" s="54">
        <v>1977.3758243165375</v>
      </c>
      <c r="AF42" s="54">
        <v>349.60135135135135</v>
      </c>
      <c r="AG42" s="54">
        <v>0</v>
      </c>
      <c r="AH42" s="54">
        <v>798.01905505946138</v>
      </c>
      <c r="AI42" s="54">
        <v>382.76135660828749</v>
      </c>
      <c r="AJ42" s="54">
        <v>935.81888552183261</v>
      </c>
      <c r="AK42" s="54">
        <v>1288.553985150729</v>
      </c>
      <c r="AL42" s="54">
        <v>1071.7627886542739</v>
      </c>
    </row>
    <row r="43" spans="1:38" ht="15.95" customHeight="1">
      <c r="A43" s="35"/>
      <c r="B43" s="36"/>
      <c r="C43" s="37">
        <v>45352</v>
      </c>
      <c r="D43" s="54">
        <v>4283.2858033996981</v>
      </c>
      <c r="E43" s="54">
        <v>0</v>
      </c>
      <c r="F43" s="54">
        <v>1747.8535353053207</v>
      </c>
      <c r="G43" s="54">
        <v>362.92851020372916</v>
      </c>
      <c r="H43" s="54">
        <v>474.32047808727759</v>
      </c>
      <c r="I43" s="54">
        <v>2116.5932225002789</v>
      </c>
      <c r="J43" s="54">
        <v>965.57340707952039</v>
      </c>
      <c r="K43" s="54">
        <v>1372.4139977413474</v>
      </c>
      <c r="L43" s="54">
        <v>609.50667607855405</v>
      </c>
      <c r="M43" s="54">
        <v>851.44204769589385</v>
      </c>
      <c r="N43" s="54">
        <v>491.91624790619761</v>
      </c>
      <c r="O43" s="54">
        <v>1707.0891065678377</v>
      </c>
      <c r="P43" s="54">
        <v>946.91677806610573</v>
      </c>
      <c r="Q43" s="54">
        <v>535.2165295993932</v>
      </c>
      <c r="R43" s="54">
        <v>289.0643375606378</v>
      </c>
      <c r="S43" s="54">
        <v>73.694221467526674</v>
      </c>
      <c r="T43" s="54">
        <v>59.599422359392605</v>
      </c>
      <c r="U43" s="54">
        <v>98.999007467624537</v>
      </c>
      <c r="V43" s="54">
        <v>294.33083867389996</v>
      </c>
      <c r="W43" s="54">
        <v>127.4403191795992</v>
      </c>
      <c r="X43" s="54">
        <v>126.61775679463253</v>
      </c>
      <c r="Y43" s="54">
        <v>207.69230769230768</v>
      </c>
      <c r="Z43" s="54">
        <v>197.39131739794806</v>
      </c>
      <c r="AA43" s="54">
        <v>69.647554157784157</v>
      </c>
      <c r="AB43" s="54">
        <v>0</v>
      </c>
      <c r="AC43" s="54">
        <v>77.664010226588829</v>
      </c>
      <c r="AD43" s="54">
        <v>785.87313060997542</v>
      </c>
      <c r="AE43" s="54">
        <v>1903.6792452830189</v>
      </c>
      <c r="AF43" s="54">
        <v>409.91240875912405</v>
      </c>
      <c r="AG43" s="54">
        <v>983.33333333333326</v>
      </c>
      <c r="AH43" s="54">
        <v>449.41115957384733</v>
      </c>
      <c r="AI43" s="54">
        <v>356.53696534550863</v>
      </c>
      <c r="AJ43" s="54">
        <v>902.32647809032983</v>
      </c>
      <c r="AK43" s="54">
        <v>2668.6498842592591</v>
      </c>
      <c r="AL43" s="54">
        <v>1054.0753097094068</v>
      </c>
    </row>
    <row r="44" spans="1:38" ht="15.95" customHeight="1">
      <c r="A44" s="35"/>
      <c r="B44" s="36"/>
      <c r="C44" s="37">
        <v>45383</v>
      </c>
      <c r="D44" s="54">
        <v>4078.9788725737335</v>
      </c>
      <c r="E44" s="54">
        <v>0</v>
      </c>
      <c r="F44" s="54">
        <v>1331.3819011834971</v>
      </c>
      <c r="G44" s="54">
        <v>411.52318029861516</v>
      </c>
      <c r="H44" s="54">
        <v>451.63414780572731</v>
      </c>
      <c r="I44" s="54">
        <v>1522.373641521496</v>
      </c>
      <c r="J44" s="54">
        <v>982.31396707066199</v>
      </c>
      <c r="K44" s="54">
        <v>1144.1204860078944</v>
      </c>
      <c r="L44" s="54">
        <v>619.16884089294365</v>
      </c>
      <c r="M44" s="54">
        <v>723.63521061694178</v>
      </c>
      <c r="N44" s="54">
        <v>710.98933491334617</v>
      </c>
      <c r="O44" s="54">
        <v>1603.2108897126968</v>
      </c>
      <c r="P44" s="54">
        <v>972.13368706009749</v>
      </c>
      <c r="Q44" s="54">
        <v>487.27208703985968</v>
      </c>
      <c r="R44" s="54">
        <v>258.1838918616499</v>
      </c>
      <c r="S44" s="54">
        <v>77.902994436774193</v>
      </c>
      <c r="T44" s="54">
        <v>67.769293602816418</v>
      </c>
      <c r="U44" s="54">
        <v>78.462756613520312</v>
      </c>
      <c r="V44" s="54">
        <v>209.74520885884698</v>
      </c>
      <c r="W44" s="54">
        <v>135.71026972885292</v>
      </c>
      <c r="X44" s="54">
        <v>103.96454452955268</v>
      </c>
      <c r="Y44" s="54">
        <v>0</v>
      </c>
      <c r="Z44" s="54">
        <v>145.0730001731034</v>
      </c>
      <c r="AA44" s="54">
        <v>46.522792213433831</v>
      </c>
      <c r="AB44" s="54">
        <v>0</v>
      </c>
      <c r="AC44" s="54">
        <v>118.4099576336822</v>
      </c>
      <c r="AD44" s="54">
        <v>654.03220478336834</v>
      </c>
      <c r="AE44" s="54">
        <v>0</v>
      </c>
      <c r="AF44" s="54">
        <v>379.3991031390135</v>
      </c>
      <c r="AG44" s="54">
        <v>0</v>
      </c>
      <c r="AH44" s="54">
        <v>247.94064715031138</v>
      </c>
      <c r="AI44" s="54">
        <v>206.99235506203769</v>
      </c>
      <c r="AJ44" s="54">
        <v>593.10071771013588</v>
      </c>
      <c r="AK44" s="54">
        <v>1678.7667201712145</v>
      </c>
      <c r="AL44" s="54">
        <v>942.66864317953321</v>
      </c>
    </row>
    <row r="45" spans="1:38" s="43" customFormat="1" ht="15.95" customHeight="1">
      <c r="A45" s="39"/>
      <c r="B45" s="40"/>
      <c r="C45" s="41">
        <v>45413</v>
      </c>
      <c r="D45" s="42">
        <v>2174.963812511482</v>
      </c>
      <c r="E45" s="42">
        <v>0</v>
      </c>
      <c r="F45" s="42">
        <v>2391.2862359121168</v>
      </c>
      <c r="G45" s="42">
        <v>412.8447015923357</v>
      </c>
      <c r="H45" s="42">
        <v>449.69416481624467</v>
      </c>
      <c r="I45" s="42">
        <v>1119.9424399113586</v>
      </c>
      <c r="J45" s="42">
        <v>936.11686422628327</v>
      </c>
      <c r="K45" s="42">
        <v>982.32305017108672</v>
      </c>
      <c r="L45" s="42">
        <v>627.56266219963322</v>
      </c>
      <c r="M45" s="42">
        <v>610.00488948958491</v>
      </c>
      <c r="N45" s="42">
        <v>0</v>
      </c>
      <c r="O45" s="42">
        <v>1406.7913592713185</v>
      </c>
      <c r="P45" s="42">
        <v>827.51656515628133</v>
      </c>
      <c r="Q45" s="42">
        <v>339.06476287538476</v>
      </c>
      <c r="R45" s="42">
        <v>236.83887455397488</v>
      </c>
      <c r="S45" s="42">
        <v>97.500128025557231</v>
      </c>
      <c r="T45" s="42">
        <v>100.58721206203184</v>
      </c>
      <c r="U45" s="42">
        <v>108.41748713835342</v>
      </c>
      <c r="V45" s="42">
        <v>205.07119738548525</v>
      </c>
      <c r="W45" s="42">
        <v>162.65323507834486</v>
      </c>
      <c r="X45" s="42">
        <v>115.62263660800468</v>
      </c>
      <c r="Y45" s="42">
        <v>0</v>
      </c>
      <c r="Z45" s="42">
        <v>153.0235758304205</v>
      </c>
      <c r="AA45" s="42">
        <v>44.209034603531542</v>
      </c>
      <c r="AB45" s="42">
        <v>0</v>
      </c>
      <c r="AC45" s="42">
        <v>178.21206606757633</v>
      </c>
      <c r="AD45" s="42">
        <v>771.67136725935006</v>
      </c>
      <c r="AE45" s="42">
        <v>1741</v>
      </c>
      <c r="AF45" s="42">
        <v>388.39568345323738</v>
      </c>
      <c r="AG45" s="42">
        <v>0</v>
      </c>
      <c r="AH45" s="42">
        <v>351.26273384614808</v>
      </c>
      <c r="AI45" s="42">
        <v>216.51133806437696</v>
      </c>
      <c r="AJ45" s="42">
        <v>519.33834197288513</v>
      </c>
      <c r="AK45" s="42">
        <v>1016.4812855980472</v>
      </c>
      <c r="AL45" s="42">
        <v>994.48645844331259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53.321281635840748</v>
      </c>
      <c r="E47" s="38" t="str">
        <f t="shared" si="2"/>
        <v>-</v>
      </c>
      <c r="F47" s="38">
        <f t="shared" si="2"/>
        <v>179.60933927270946</v>
      </c>
      <c r="G47" s="38">
        <f t="shared" si="2"/>
        <v>100.32112924787411</v>
      </c>
      <c r="H47" s="38">
        <f t="shared" si="2"/>
        <v>99.570452544629745</v>
      </c>
      <c r="I47" s="38">
        <f t="shared" si="2"/>
        <v>73.565543265190911</v>
      </c>
      <c r="J47" s="38">
        <f t="shared" si="2"/>
        <v>95.29711432464488</v>
      </c>
      <c r="K47" s="38">
        <f t="shared" si="2"/>
        <v>85.858356893743164</v>
      </c>
      <c r="L47" s="38">
        <f t="shared" si="2"/>
        <v>101.3556595151953</v>
      </c>
      <c r="M47" s="38">
        <f t="shared" si="2"/>
        <v>84.297292411948789</v>
      </c>
      <c r="N47" s="38">
        <f t="shared" si="2"/>
        <v>0</v>
      </c>
      <c r="O47" s="38">
        <f t="shared" si="2"/>
        <v>87.748366000895999</v>
      </c>
      <c r="P47" s="38">
        <f t="shared" si="2"/>
        <v>85.1237413301494</v>
      </c>
      <c r="Q47" s="38">
        <f t="shared" si="2"/>
        <v>69.584277838522837</v>
      </c>
      <c r="R47" s="38">
        <f t="shared" si="2"/>
        <v>91.732630121203329</v>
      </c>
      <c r="S47" s="38">
        <f t="shared" si="2"/>
        <v>125.15581555043818</v>
      </c>
      <c r="T47" s="38">
        <f t="shared" si="2"/>
        <v>148.42594147661521</v>
      </c>
      <c r="U47" s="38">
        <f t="shared" si="2"/>
        <v>138.17700501191857</v>
      </c>
      <c r="V47" s="38">
        <f t="shared" si="2"/>
        <v>97.77157652430229</v>
      </c>
      <c r="W47" s="38">
        <f t="shared" si="2"/>
        <v>119.85329879847973</v>
      </c>
      <c r="X47" s="38">
        <f t="shared" si="2"/>
        <v>111.21352681455561</v>
      </c>
      <c r="Y47" s="38" t="str">
        <f t="shared" si="2"/>
        <v>-</v>
      </c>
      <c r="Z47" s="38">
        <f t="shared" si="2"/>
        <v>105.4803965230128</v>
      </c>
      <c r="AA47" s="38">
        <f t="shared" si="2"/>
        <v>95.026614913207695</v>
      </c>
      <c r="AB47" s="38" t="str">
        <f t="shared" si="2"/>
        <v>-</v>
      </c>
      <c r="AC47" s="38">
        <f t="shared" si="2"/>
        <v>150.50429003521845</v>
      </c>
      <c r="AD47" s="38">
        <f t="shared" si="2"/>
        <v>117.98675380441652</v>
      </c>
      <c r="AE47" s="38" t="str">
        <f t="shared" si="2"/>
        <v>-</v>
      </c>
      <c r="AF47" s="38">
        <f t="shared" si="2"/>
        <v>102.37127084376041</v>
      </c>
      <c r="AG47" s="38" t="str">
        <f t="shared" si="2"/>
        <v>-</v>
      </c>
      <c r="AH47" s="38">
        <f t="shared" si="2"/>
        <v>141.67210495066539</v>
      </c>
      <c r="AI47" s="38">
        <f t="shared" si="2"/>
        <v>104.59871235316218</v>
      </c>
      <c r="AJ47" s="38">
        <f t="shared" si="2"/>
        <v>87.563263112876484</v>
      </c>
      <c r="AK47" s="38">
        <f t="shared" si="2"/>
        <v>60.549287365809711</v>
      </c>
      <c r="AL47" s="38">
        <f t="shared" si="2"/>
        <v>105.49692785887126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78.497460552206348</v>
      </c>
      <c r="E48" s="38" t="str">
        <f t="shared" si="3"/>
        <v>-</v>
      </c>
      <c r="F48" s="38">
        <f t="shared" si="3"/>
        <v>78.557819573528548</v>
      </c>
      <c r="G48" s="38">
        <f t="shared" si="3"/>
        <v>92.199854313752439</v>
      </c>
      <c r="H48" s="38">
        <f t="shared" si="3"/>
        <v>97.996533410184099</v>
      </c>
      <c r="I48" s="38">
        <f t="shared" si="3"/>
        <v>112.7141128813152</v>
      </c>
      <c r="J48" s="38">
        <f t="shared" si="3"/>
        <v>93.009042550630795</v>
      </c>
      <c r="K48" s="38">
        <f t="shared" si="3"/>
        <v>116.95909198434957</v>
      </c>
      <c r="L48" s="38">
        <f t="shared" si="3"/>
        <v>105.50272144491211</v>
      </c>
      <c r="M48" s="38">
        <f t="shared" si="3"/>
        <v>97.897399840487338</v>
      </c>
      <c r="N48" s="38">
        <f t="shared" si="3"/>
        <v>0</v>
      </c>
      <c r="O48" s="38">
        <f t="shared" si="3"/>
        <v>102.36023598760768</v>
      </c>
      <c r="P48" s="38">
        <f t="shared" si="3"/>
        <v>95.660578010320251</v>
      </c>
      <c r="Q48" s="38">
        <f t="shared" si="3"/>
        <v>78.798448029249784</v>
      </c>
      <c r="R48" s="38">
        <f t="shared" si="3"/>
        <v>76.607681808935524</v>
      </c>
      <c r="S48" s="38">
        <f t="shared" si="3"/>
        <v>108.95862473948688</v>
      </c>
      <c r="T48" s="38">
        <f t="shared" si="3"/>
        <v>102.47743811483123</v>
      </c>
      <c r="U48" s="38">
        <f t="shared" si="3"/>
        <v>186.28055717015161</v>
      </c>
      <c r="V48" s="38">
        <f t="shared" si="3"/>
        <v>77.577595707406047</v>
      </c>
      <c r="W48" s="38">
        <f t="shared" si="3"/>
        <v>98.856425174571797</v>
      </c>
      <c r="X48" s="38">
        <f t="shared" si="3"/>
        <v>108.58218772095422</v>
      </c>
      <c r="Y48" s="38">
        <f t="shared" si="3"/>
        <v>0</v>
      </c>
      <c r="Z48" s="38">
        <f t="shared" si="3"/>
        <v>86.343354865805537</v>
      </c>
      <c r="AA48" s="38">
        <f t="shared" si="3"/>
        <v>73.443757859520019</v>
      </c>
      <c r="AB48" s="38" t="str">
        <f t="shared" si="3"/>
        <v>-</v>
      </c>
      <c r="AC48" s="38">
        <f t="shared" si="3"/>
        <v>163.35244547461164</v>
      </c>
      <c r="AD48" s="38">
        <f t="shared" si="3"/>
        <v>146.3929819749649</v>
      </c>
      <c r="AE48" s="38">
        <f t="shared" si="3"/>
        <v>120.45108620451086</v>
      </c>
      <c r="AF48" s="38">
        <f t="shared" si="3"/>
        <v>88.718640474758942</v>
      </c>
      <c r="AG48" s="38" t="str">
        <f t="shared" si="3"/>
        <v>-</v>
      </c>
      <c r="AH48" s="38">
        <f t="shared" si="3"/>
        <v>112.94026804110675</v>
      </c>
      <c r="AI48" s="38">
        <f t="shared" si="3"/>
        <v>97.18865937623022</v>
      </c>
      <c r="AJ48" s="38">
        <f t="shared" si="3"/>
        <v>90.396134421342552</v>
      </c>
      <c r="AK48" s="38">
        <f t="shared" si="3"/>
        <v>92.742770941438437</v>
      </c>
      <c r="AL48" s="38">
        <f t="shared" si="3"/>
        <v>108.84289981661934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929E-627C-466A-9F44-A08FBB5EE585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718.50799999999992</v>
      </c>
      <c r="E8" s="79">
        <f>IF(ISERR(SUMPRODUCT(D10:D67,E10:E67)/D8),"-",SUMPRODUCT(D10:D67,E10:E67)/D8)</f>
        <v>2174.963812511483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287.83600000000001</v>
      </c>
      <c r="I8" s="79">
        <f t="shared" ref="I8:AN8" si="3">IF(ISERR(SUMPRODUCT(H10:H67,I10:I67)/H8),"-",SUMPRODUCT(H10:H67,I10:I67)/H8)</f>
        <v>2391.2862359121164</v>
      </c>
      <c r="J8" s="79">
        <f t="shared" ref="J8:AO8" si="4">IF(SUM(J10:J67)&lt;0.001,"-",SUM(J10:J67))</f>
        <v>821.05799999999999</v>
      </c>
      <c r="K8" s="79">
        <f t="shared" ref="K8:AP8" si="5">IF(ISERR(SUMPRODUCT(J10:J67,K10:K67)/J8),"-",SUMPRODUCT(J10:J67,K10:K67)/J8)</f>
        <v>412.84470159233575</v>
      </c>
      <c r="L8" s="79">
        <f t="shared" ref="L8:AQ8" si="6">IF(SUM(L10:L67)&lt;0.001,"-",SUM(L10:L67))</f>
        <v>208.511</v>
      </c>
      <c r="M8" s="79">
        <f t="shared" ref="M8:AR8" si="7">IF(ISERR(SUMPRODUCT(L10:L67,M10:M67)/L8),"-",SUMPRODUCT(L10:L67,M10:M67)/L8)</f>
        <v>449.69416481624478</v>
      </c>
      <c r="N8" s="79">
        <f t="shared" ref="N8:AS8" si="8">IF(SUM(N10:N67)&lt;0.001,"-",SUM(N10:N67))</f>
        <v>35.198</v>
      </c>
      <c r="O8" s="79">
        <f t="shared" ref="O8:AT8" si="9">IF(ISERR(SUMPRODUCT(N10:N67,O10:O67)/N8),"-",SUMPRODUCT(N10:N67,O10:O67)/N8)</f>
        <v>1119.9424399113586</v>
      </c>
      <c r="P8" s="79">
        <f t="shared" ref="P8:AU8" si="10">IF(SUM(P10:P67)&lt;0.001,"-",SUM(P10:P67))</f>
        <v>1230.5989999999999</v>
      </c>
      <c r="Q8" s="79">
        <f t="shared" ref="Q8:AV8" si="11">IF(ISERR(SUMPRODUCT(P10:P67,Q10:Q67)/P8),"-",SUMPRODUCT(P10:P67,Q10:Q67)/P8)</f>
        <v>936.11686422628327</v>
      </c>
      <c r="R8" s="79">
        <f t="shared" ref="R8:AW8" si="12">IF(SUM(R10:R67)&lt;0.001,"-",SUM(R10:R67))</f>
        <v>464.09199999999998</v>
      </c>
      <c r="S8" s="79">
        <f t="shared" ref="S8:AX8" si="13">IF(ISERR(SUMPRODUCT(R10:R67,S10:S67)/R8),"-",SUMPRODUCT(R10:R67,S10:S67)/R8)</f>
        <v>982.32305017108672</v>
      </c>
      <c r="T8" s="79">
        <f t="shared" ref="T8:AY8" si="14">IF(SUM(T10:T67)&lt;0.001,"-",SUM(T10:T67))</f>
        <v>630.39600000000007</v>
      </c>
      <c r="U8" s="79">
        <f t="shared" ref="U8:AZ8" si="15">IF(ISERR(SUMPRODUCT(T10:T67,U10:U67)/T8),"-",SUMPRODUCT(T10:T67,U10:U67)/T8)</f>
        <v>627.56266219963311</v>
      </c>
      <c r="V8" s="79">
        <f t="shared" ref="V8:BA8" si="16">IF(SUM(V10:V67)&lt;0.001,"-",SUM(V10:V67))</f>
        <v>50.312000000000005</v>
      </c>
      <c r="W8" s="79">
        <f t="shared" ref="W8:BB8" si="17">IF(ISERR(SUMPRODUCT(V10:V67,W10:W67)/V8),"-",SUMPRODUCT(V10:V67,W10:W67)/V8)</f>
        <v>610.00488948958491</v>
      </c>
      <c r="X8" s="79" t="str">
        <f t="shared" ref="X8:BC8" si="18">IF(SUM(X10:X67)&lt;0.001,"-",SUM(X10:X67))</f>
        <v>-</v>
      </c>
      <c r="Y8" s="79" t="str">
        <f t="shared" ref="Y8:BD8" si="19">IF(ISERR(SUMPRODUCT(X10:X67,Y10:Y67)/X8),"-",SUMPRODUCT(X10:X67,Y10:Y67)/X8)</f>
        <v>-</v>
      </c>
      <c r="Z8" s="79">
        <f t="shared" ref="Z8:BU8" si="20">IF(SUM(Z10:Z67)&lt;0.001,"-",SUM(Z10:Z67))</f>
        <v>97.051999999999992</v>
      </c>
      <c r="AA8" s="79">
        <f t="shared" ref="AA8:BU8" si="21">IF(ISERR(SUMPRODUCT(Z10:Z67,AA10:AA67)/Z8),"-",SUMPRODUCT(Z10:Z67,AA10:AA67)/Z8)</f>
        <v>1406.7913592713187</v>
      </c>
      <c r="AB8" s="79">
        <f t="shared" ref="AB8:BU8" si="22">IF(SUM(AB10:AB67)&lt;0.001,"-",SUM(AB10:AB67))</f>
        <v>14.941000000000001</v>
      </c>
      <c r="AC8" s="79">
        <f t="shared" ref="AC8:BU8" si="23">IF(ISERR(SUMPRODUCT(AB10:AB67,AC10:AC67)/AB8),"-",SUMPRODUCT(AB10:AB67,AC10:AC67)/AB8)</f>
        <v>827.51656515628144</v>
      </c>
      <c r="AD8" s="79">
        <f t="shared" ref="AD8:BU8" si="24">IF(SUM(AD10:AD67)&lt;0.001,"-",SUM(AD10:AD67))</f>
        <v>4378.1409999999996</v>
      </c>
      <c r="AE8" s="79">
        <f t="shared" ref="AE8:BU8" si="25">IF(ISERR(SUMPRODUCT(AD10:AD67,AE10:AE67)/AD8),"-",SUMPRODUCT(AD10:AD67,AE10:AE67)/AD8)</f>
        <v>339.0647628753847</v>
      </c>
      <c r="AF8" s="79">
        <f t="shared" ref="AF8:BU8" si="26">IF(SUM(AF10:AF67)&lt;0.001,"-",SUM(AF10:AF67))</f>
        <v>15466.898999999999</v>
      </c>
      <c r="AG8" s="79">
        <f t="shared" ref="AG8:BU8" si="27">IF(ISERR(SUMPRODUCT(AF10:AF67,AG10:AG67)/AF8),"-",SUMPRODUCT(AF10:AF67,AG10:AG67)/AF8)</f>
        <v>236.8388745539749</v>
      </c>
      <c r="AH8" s="79">
        <f t="shared" ref="AH8:BU8" si="28">IF(SUM(AH10:AH67)&lt;0.001,"-",SUM(AH10:AH67))</f>
        <v>19468.769</v>
      </c>
      <c r="AI8" s="79">
        <f t="shared" ref="AI8:BU8" si="29">IF(ISERR(SUMPRODUCT(AH10:AH67,AI10:AI67)/AH8),"-",SUMPRODUCT(AH10:AH67,AI10:AI67)/AH8)</f>
        <v>97.50012802555726</v>
      </c>
      <c r="AJ8" s="79">
        <f t="shared" ref="AJ8:BU8" si="30">IF(SUM(AJ10:AJ67)&lt;0.001,"-",SUM(AJ10:AJ67))</f>
        <v>2395.3510000000006</v>
      </c>
      <c r="AK8" s="79">
        <f t="shared" ref="AK8:BU8" si="31">IF(ISERR(SUMPRODUCT(AJ10:AJ67,AK10:AK67)/AJ8),"-",SUMPRODUCT(AJ10:AJ67,AK10:AK67)/AJ8)</f>
        <v>100.58721206203181</v>
      </c>
      <c r="AL8" s="79">
        <f t="shared" ref="AL8:BU8" si="32">IF(SUM(AL10:AL67)&lt;0.001,"-",SUM(AL10:AL67))</f>
        <v>340.35300000000001</v>
      </c>
      <c r="AM8" s="79">
        <f t="shared" ref="AM8:BU8" si="33">IF(ISERR(SUMPRODUCT(AL10:AL67,AM10:AM67)/AL8),"-",SUMPRODUCT(AL10:AL67,AM10:AM67)/AL8)</f>
        <v>108.41748713835341</v>
      </c>
      <c r="AN8" s="79">
        <f t="shared" ref="AN8:BU8" si="34">IF(SUM(AN10:AN67)&lt;0.001,"-",SUM(AN10:AN67))</f>
        <v>9384.8390000000018</v>
      </c>
      <c r="AO8" s="79">
        <f t="shared" ref="AO8:BU8" si="35">IF(ISERR(SUMPRODUCT(AN10:AN67,AO10:AO67)/AN8),"-",SUMPRODUCT(AN10:AN67,AO10:AO67)/AN8)</f>
        <v>205.07119738548522</v>
      </c>
      <c r="AP8" s="79">
        <f t="shared" ref="AP8:BU8" si="36">IF(SUM(AP10:AP67)&lt;0.001,"-",SUM(AP10:AP67))</f>
        <v>182.654</v>
      </c>
      <c r="AQ8" s="79">
        <f t="shared" ref="AQ8:BU8" si="37">IF(ISERR(SUMPRODUCT(AP10:AP67,AQ10:AQ67)/AP8),"-",SUMPRODUCT(AP10:AP67,AQ10:AQ67)/AP8)</f>
        <v>162.65323507834486</v>
      </c>
      <c r="AR8" s="79">
        <f t="shared" ref="AR8:BU8" si="38">IF(SUM(AR10:AR67)&lt;0.001,"-",SUM(AR10:AR67))</f>
        <v>18727.690999999999</v>
      </c>
      <c r="AS8" s="79">
        <f t="shared" ref="AS8:BU8" si="39">IF(ISERR(SUMPRODUCT(AR10:AR67,AS10:AS67)/AR8),"-",SUMPRODUCT(AR10:AR67,AS10:AS67)/AR8)</f>
        <v>115.6226366080047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2354.5299999999997</v>
      </c>
      <c r="AW8" s="79">
        <f t="shared" ref="AW8:BU8" si="43">IF(ISERR(SUMPRODUCT(AV10:AV67,AW10:AW67)/AV8),"-",SUMPRODUCT(AV10:AV67,AW10:AW67)/AV8)</f>
        <v>153.02357583042053</v>
      </c>
      <c r="AX8" s="79">
        <f t="shared" ref="AX8:BU8" si="44">IF(SUM(AX10:AX67)&lt;0.001,"-",SUM(AX10:AX67))</f>
        <v>13993.773999999999</v>
      </c>
      <c r="AY8" s="79">
        <f t="shared" ref="AY8:BU8" si="45">IF(ISERR(SUMPRODUCT(AX10:AX67,AY10:AY67)/AX8),"-",SUMPRODUCT(AX10:AX67,AY10:AY67)/AX8)</f>
        <v>44.209034603531535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1813.4159999999999</v>
      </c>
      <c r="BC8" s="79">
        <f t="shared" ref="BC8:BU8" si="49">IF(ISERR(SUMPRODUCT(BB10:BB67,BC10:BC67)/BB8),"-",SUMPRODUCT(BB10:BB67,BC10:BC67)/BB8)</f>
        <v>178.21206606757636</v>
      </c>
      <c r="BD8" s="79">
        <f t="shared" ref="BD8:BU8" si="50">IF(SUM(BD10:BD67)&lt;0.001,"-",SUM(BD10:BD67))</f>
        <v>133.74199999999999</v>
      </c>
      <c r="BE8" s="79">
        <f t="shared" ref="BE8:BU8" si="51">IF(ISERR(SUMPRODUCT(BD10:BD67,BE10:BE67)/BD8),"-",SUMPRODUCT(BD10:BD67,BE10:BE67)/BD8)</f>
        <v>771.67136725935006</v>
      </c>
      <c r="BF8" s="79">
        <f t="shared" ref="BF8:BU8" si="52">IF(SUM(BF10:BF67)&lt;0.001,"-",SUM(BF10:BF67))</f>
        <v>9.7680000000000007</v>
      </c>
      <c r="BG8" s="79">
        <f t="shared" ref="BG8:BU8" si="53">IF(ISERR(SUMPRODUCT(BF10:BF67,BG10:BG67)/BF8),"-",SUMPRODUCT(BF10:BF67,BG10:BG67)/BF8)</f>
        <v>1740.9999999999998</v>
      </c>
      <c r="BH8" s="79">
        <f t="shared" ref="BH8:BU8" si="54">IF(SUM(BH10:BH67)&lt;0.001,"-",SUM(BH10:BH67))</f>
        <v>0.13900000000000001</v>
      </c>
      <c r="BI8" s="79">
        <f t="shared" ref="BI8:BU8" si="55">IF(ISERR(SUMPRODUCT(BH10:BH67,BI10:BI67)/BH8),"-",SUMPRODUCT(BH10:BH67,BI10:BI67)/BH8)</f>
        <v>388.39568345323733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1880.9909999999998</v>
      </c>
      <c r="BM8" s="79">
        <f t="shared" ref="BM8:BU8" si="59">IF(ISERR(SUMPRODUCT(BL10:BL67,BM10:BM67)/BL8),"-",SUMPRODUCT(BL10:BL67,BM10:BM67)/BL8)</f>
        <v>351.26273384614814</v>
      </c>
      <c r="BN8" s="79">
        <f t="shared" ref="BN8:BU8" si="60">IF(SUM(BN10:BN67)&lt;0.001,"-",SUM(BN10:BN67))</f>
        <v>954.96900000000028</v>
      </c>
      <c r="BO8" s="79">
        <f t="shared" ref="BO8:BU8" si="61">IF(ISERR(SUMPRODUCT(BN10:BN67,BO10:BO67)/BN8),"-",SUMPRODUCT(BN10:BN67,BO10:BO67)/BN8)</f>
        <v>216.5113380643769</v>
      </c>
      <c r="BP8" s="79">
        <f t="shared" ref="BP8:BU8" si="62">IF(SUM(BP10:BP67)&lt;0.001,"-",SUM(BP10:BP67))</f>
        <v>521.63200000000006</v>
      </c>
      <c r="BQ8" s="79">
        <f t="shared" ref="BQ8:BU8" si="63">IF(ISERR(SUMPRODUCT(BP10:BP67,BQ10:BQ67)/BP8),"-",SUMPRODUCT(BP10:BP67,BQ10:BQ67)/BP8)</f>
        <v>519.33834197288513</v>
      </c>
      <c r="BR8" s="79">
        <f t="shared" ref="BR8:BU8" si="64">IF(SUM(BR10:BR67)&lt;0.001,"-",SUM(BR10:BR67))</f>
        <v>4.9159999999999995</v>
      </c>
      <c r="BS8" s="79">
        <f t="shared" ref="BS8:BU8" si="65">IF(ISERR(SUMPRODUCT(BR10:BR67,BS10:BS67)/BR8),"-",SUMPRODUCT(BR10:BR67,BS10:BS67)/BR8)</f>
        <v>1016.4812855980471</v>
      </c>
      <c r="BT8" s="79">
        <f t="shared" ref="BT8:BU8" si="66">IF(SUM(BT10:BT67)&lt;0.001,"-",SUM(BT10:BT67))</f>
        <v>274.673</v>
      </c>
      <c r="BU8" s="79">
        <f t="shared" ref="BU8" si="67">IF(ISERR(SUMPRODUCT(BT10:BT67,BU10:BU67)/BT8),"-",SUMPRODUCT(BT10:BT67,BU10:BU67)/BT8)</f>
        <v>994.4864584433127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99.614999999999995</v>
      </c>
      <c r="AW10" s="85">
        <v>125.71931937961149</v>
      </c>
      <c r="AX10" s="84">
        <v>811.298</v>
      </c>
      <c r="AY10" s="85">
        <v>38.069894169589965</v>
      </c>
      <c r="AZ10" s="84">
        <v>0</v>
      </c>
      <c r="BA10" s="85">
        <v>0</v>
      </c>
      <c r="BB10" s="84">
        <v>443.73500000000001</v>
      </c>
      <c r="BC10" s="85">
        <v>158.76838653700969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14.702999999999999</v>
      </c>
      <c r="BO10" s="85">
        <v>112.35475753247637</v>
      </c>
      <c r="BP10" s="84">
        <v>0</v>
      </c>
      <c r="BQ10" s="85">
        <v>0</v>
      </c>
      <c r="BR10" s="84">
        <v>0</v>
      </c>
      <c r="BS10" s="85">
        <v>0</v>
      </c>
      <c r="BT10" s="84">
        <v>8.5540000000000003</v>
      </c>
      <c r="BU10" s="85">
        <v>719.10579845686232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205.59200000000001</v>
      </c>
      <c r="AI11" s="85">
        <v>37.800001945600997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398.06</v>
      </c>
      <c r="AW11" s="85">
        <v>137.52068029945235</v>
      </c>
      <c r="AX11" s="84">
        <v>6176.15</v>
      </c>
      <c r="AY11" s="85">
        <v>43.080981193785775</v>
      </c>
      <c r="AZ11" s="84">
        <v>0</v>
      </c>
      <c r="BA11" s="85">
        <v>0</v>
      </c>
      <c r="BB11" s="84">
        <v>114.489</v>
      </c>
      <c r="BC11" s="85">
        <v>196.82035828769577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74.736999999999995</v>
      </c>
      <c r="BO11" s="85">
        <v>160.70790906779774</v>
      </c>
      <c r="BP11" s="84">
        <v>0</v>
      </c>
      <c r="BQ11" s="85">
        <v>0</v>
      </c>
      <c r="BR11" s="84">
        <v>0</v>
      </c>
      <c r="BS11" s="85">
        <v>0</v>
      </c>
      <c r="BT11" s="84">
        <v>22.158999999999999</v>
      </c>
      <c r="BU11" s="85">
        <v>941.6804007401056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202.774</v>
      </c>
      <c r="AW12" s="85">
        <v>158.29467288705655</v>
      </c>
      <c r="AX12" s="84">
        <v>3581.1129999999998</v>
      </c>
      <c r="AY12" s="85">
        <v>43.221145493035266</v>
      </c>
      <c r="AZ12" s="84">
        <v>0</v>
      </c>
      <c r="BA12" s="85">
        <v>0</v>
      </c>
      <c r="BB12" s="84">
        <v>3.2730000000000001</v>
      </c>
      <c r="BC12" s="85">
        <v>125.06293919951115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1.2999999999999999E-2</v>
      </c>
      <c r="BM12" s="85">
        <v>1001.8461538461538</v>
      </c>
      <c r="BN12" s="84">
        <v>17.484000000000002</v>
      </c>
      <c r="BO12" s="85">
        <v>258.27099061999542</v>
      </c>
      <c r="BP12" s="84">
        <v>0</v>
      </c>
      <c r="BQ12" s="85">
        <v>0</v>
      </c>
      <c r="BR12" s="84">
        <v>4.8339999999999996</v>
      </c>
      <c r="BS12" s="85">
        <v>1019.2130740587505</v>
      </c>
      <c r="BT12" s="84">
        <v>6.27</v>
      </c>
      <c r="BU12" s="85">
        <v>525.45119617224873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473.73599999999999</v>
      </c>
      <c r="AW13" s="85">
        <v>138.10628704594964</v>
      </c>
      <c r="AX13" s="84">
        <v>289.798</v>
      </c>
      <c r="AY13" s="85">
        <v>70.834167247531028</v>
      </c>
      <c r="AZ13" s="84">
        <v>0</v>
      </c>
      <c r="BA13" s="85">
        <v>0</v>
      </c>
      <c r="BB13" s="84">
        <v>642.99900000000002</v>
      </c>
      <c r="BC13" s="85">
        <v>293.24491795477132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79.509</v>
      </c>
      <c r="BO13" s="85">
        <v>165.76095787898225</v>
      </c>
      <c r="BP13" s="84">
        <v>0</v>
      </c>
      <c r="BQ13" s="85">
        <v>0</v>
      </c>
      <c r="BR13" s="84">
        <v>0</v>
      </c>
      <c r="BS13" s="85">
        <v>0</v>
      </c>
      <c r="BT13" s="84">
        <v>9.8309999999999995</v>
      </c>
      <c r="BU13" s="85">
        <v>776.8782422947819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1.6E-2</v>
      </c>
      <c r="AI14" s="85">
        <v>80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100.825</v>
      </c>
      <c r="AW14" s="85">
        <v>181.42120505826929</v>
      </c>
      <c r="AX14" s="84">
        <v>1.7829999999999999</v>
      </c>
      <c r="AY14" s="85">
        <v>38.528323051037574</v>
      </c>
      <c r="AZ14" s="84">
        <v>0</v>
      </c>
      <c r="BA14" s="85">
        <v>0</v>
      </c>
      <c r="BB14" s="84">
        <v>0.99299999999999999</v>
      </c>
      <c r="BC14" s="85">
        <v>133.81268882175226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384.32100000000003</v>
      </c>
      <c r="BO14" s="85">
        <v>171.85245146635236</v>
      </c>
      <c r="BP14" s="84">
        <v>0</v>
      </c>
      <c r="BQ14" s="85">
        <v>0</v>
      </c>
      <c r="BR14" s="84">
        <v>0</v>
      </c>
      <c r="BS14" s="85">
        <v>0</v>
      </c>
      <c r="BT14" s="84">
        <v>8.3960000000000008</v>
      </c>
      <c r="BU14" s="85">
        <v>682.86981896141015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0.49199999999999999</v>
      </c>
      <c r="AI16" s="85">
        <v>42.869918699186989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14.664999999999999</v>
      </c>
      <c r="AW16" s="85">
        <v>181.55349471530857</v>
      </c>
      <c r="AX16" s="84">
        <v>0.158</v>
      </c>
      <c r="AY16" s="85">
        <v>28.151898734177216</v>
      </c>
      <c r="AZ16" s="84">
        <v>0</v>
      </c>
      <c r="BA16" s="85">
        <v>0</v>
      </c>
      <c r="BB16" s="84">
        <v>0.14799999999999999</v>
      </c>
      <c r="BC16" s="85">
        <v>267.02027027027026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137.505</v>
      </c>
      <c r="BO16" s="85">
        <v>180.8530889785826</v>
      </c>
      <c r="BP16" s="84">
        <v>0</v>
      </c>
      <c r="BQ16" s="85">
        <v>0</v>
      </c>
      <c r="BR16" s="84">
        <v>0</v>
      </c>
      <c r="BS16" s="85">
        <v>0</v>
      </c>
      <c r="BT16" s="84">
        <v>2.4369999999999998</v>
      </c>
      <c r="BU16" s="85">
        <v>706.40828887977023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809.29</v>
      </c>
      <c r="AW17" s="85">
        <v>178.77723930852969</v>
      </c>
      <c r="AX17" s="84">
        <v>781.20799999999997</v>
      </c>
      <c r="AY17" s="85">
        <v>46.320521551238592</v>
      </c>
      <c r="AZ17" s="84">
        <v>0</v>
      </c>
      <c r="BA17" s="85">
        <v>0</v>
      </c>
      <c r="BB17" s="84">
        <v>3.0870000000000002</v>
      </c>
      <c r="BC17" s="85">
        <v>251.01392938127631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39.371000000000002</v>
      </c>
      <c r="BO17" s="85">
        <v>212.42897056208886</v>
      </c>
      <c r="BP17" s="84">
        <v>0</v>
      </c>
      <c r="BQ17" s="85">
        <v>0</v>
      </c>
      <c r="BR17" s="84">
        <v>0</v>
      </c>
      <c r="BS17" s="85">
        <v>0</v>
      </c>
      <c r="BT17" s="84">
        <v>8.4510000000000005</v>
      </c>
      <c r="BU17" s="85">
        <v>794.27736362560643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8.2000000000000003E-2</v>
      </c>
      <c r="BE18" s="85">
        <v>2731.6097560975609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76.763000000000005</v>
      </c>
      <c r="AW19" s="85">
        <v>108.79139689694254</v>
      </c>
      <c r="AX19" s="84">
        <v>1897.9</v>
      </c>
      <c r="AY19" s="85">
        <v>44.482684019179089</v>
      </c>
      <c r="AZ19" s="84">
        <v>0</v>
      </c>
      <c r="BA19" s="85">
        <v>0</v>
      </c>
      <c r="BB19" s="84">
        <v>596.06700000000001</v>
      </c>
      <c r="BC19" s="85">
        <v>62.809164070482012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35.216000000000001</v>
      </c>
      <c r="BO19" s="85">
        <v>227.75707064970467</v>
      </c>
      <c r="BP19" s="84">
        <v>0</v>
      </c>
      <c r="BQ19" s="85">
        <v>0</v>
      </c>
      <c r="BR19" s="84">
        <v>0</v>
      </c>
      <c r="BS19" s="85">
        <v>0</v>
      </c>
      <c r="BT19" s="84">
        <v>23.922000000000001</v>
      </c>
      <c r="BU19" s="85">
        <v>765.87672435415107</v>
      </c>
    </row>
    <row r="20" spans="1:73" ht="12.95" customHeight="1">
      <c r="A20" s="83"/>
      <c r="B20" s="80" t="s">
        <v>57</v>
      </c>
      <c r="C20" s="19">
        <v>11</v>
      </c>
      <c r="D20" s="84">
        <v>0.69799999999999995</v>
      </c>
      <c r="E20" s="85">
        <v>2052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51</v>
      </c>
      <c r="AI20" s="85">
        <v>59.2156862745098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32</v>
      </c>
      <c r="AS20" s="85">
        <v>75.9375</v>
      </c>
      <c r="AT20" s="84">
        <v>0</v>
      </c>
      <c r="AU20" s="85">
        <v>0</v>
      </c>
      <c r="AV20" s="84">
        <v>122</v>
      </c>
      <c r="AW20" s="85">
        <v>118.78688524590164</v>
      </c>
      <c r="AX20" s="84">
        <v>436</v>
      </c>
      <c r="AY20" s="85">
        <v>56.72935779816514</v>
      </c>
      <c r="AZ20" s="84">
        <v>0</v>
      </c>
      <c r="BA20" s="85">
        <v>0</v>
      </c>
      <c r="BB20" s="84">
        <v>6</v>
      </c>
      <c r="BC20" s="85">
        <v>332.33333333333337</v>
      </c>
      <c r="BD20" s="84">
        <v>3</v>
      </c>
      <c r="BE20" s="85">
        <v>932.66666666666674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8</v>
      </c>
      <c r="BM20" s="85">
        <v>232.25</v>
      </c>
      <c r="BN20" s="84">
        <v>56</v>
      </c>
      <c r="BO20" s="85">
        <v>295.48214285714283</v>
      </c>
      <c r="BP20" s="84">
        <v>0</v>
      </c>
      <c r="BQ20" s="85">
        <v>0</v>
      </c>
      <c r="BR20" s="84">
        <v>0</v>
      </c>
      <c r="BS20" s="85">
        <v>0</v>
      </c>
      <c r="BT20" s="84">
        <v>6</v>
      </c>
      <c r="BU20" s="85">
        <v>867.16666666666674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0.39800000000000002</v>
      </c>
      <c r="E22" s="85">
        <v>1377.2286432160804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27.14</v>
      </c>
      <c r="AI22" s="85">
        <v>83.342815033161386</v>
      </c>
      <c r="AJ22" s="84">
        <v>0</v>
      </c>
      <c r="AK22" s="85">
        <v>0</v>
      </c>
      <c r="AL22" s="84">
        <v>0</v>
      </c>
      <c r="AM22" s="85">
        <v>0</v>
      </c>
      <c r="AN22" s="84">
        <v>0.05</v>
      </c>
      <c r="AO22" s="85">
        <v>1075.04</v>
      </c>
      <c r="AP22" s="84">
        <v>0</v>
      </c>
      <c r="AQ22" s="85">
        <v>0</v>
      </c>
      <c r="AR22" s="84">
        <v>55.33</v>
      </c>
      <c r="AS22" s="85">
        <v>141.97802277245617</v>
      </c>
      <c r="AT22" s="84">
        <v>0</v>
      </c>
      <c r="AU22" s="85">
        <v>0</v>
      </c>
      <c r="AV22" s="84">
        <v>53.027000000000001</v>
      </c>
      <c r="AW22" s="85">
        <v>122.2598864729289</v>
      </c>
      <c r="AX22" s="84">
        <v>18.015000000000001</v>
      </c>
      <c r="AY22" s="85">
        <v>52.667166250346931</v>
      </c>
      <c r="AZ22" s="84">
        <v>0</v>
      </c>
      <c r="BA22" s="85">
        <v>0</v>
      </c>
      <c r="BB22" s="84">
        <v>0.186</v>
      </c>
      <c r="BC22" s="85">
        <v>381.83333333333337</v>
      </c>
      <c r="BD22" s="84">
        <v>0.54100000000000004</v>
      </c>
      <c r="BE22" s="85">
        <v>798.87985212569311</v>
      </c>
      <c r="BF22" s="84">
        <v>0</v>
      </c>
      <c r="BG22" s="85">
        <v>0</v>
      </c>
      <c r="BH22" s="84">
        <v>0.11</v>
      </c>
      <c r="BI22" s="85">
        <v>416.93636363636364</v>
      </c>
      <c r="BJ22" s="84">
        <v>0</v>
      </c>
      <c r="BK22" s="85">
        <v>0</v>
      </c>
      <c r="BL22" s="84">
        <v>6.6929999999999996</v>
      </c>
      <c r="BM22" s="85">
        <v>279.70685791125061</v>
      </c>
      <c r="BN22" s="84">
        <v>12.131</v>
      </c>
      <c r="BO22" s="85">
        <v>384.37301129338061</v>
      </c>
      <c r="BP22" s="84">
        <v>0.26800000000000002</v>
      </c>
      <c r="BQ22" s="85">
        <v>922.19029850746267</v>
      </c>
      <c r="BR22" s="84">
        <v>0</v>
      </c>
      <c r="BS22" s="85">
        <v>0</v>
      </c>
      <c r="BT22" s="84">
        <v>27.655000000000001</v>
      </c>
      <c r="BU22" s="85">
        <v>1254.345615621045</v>
      </c>
    </row>
    <row r="23" spans="1:73" ht="12.95" customHeight="1">
      <c r="A23" s="83"/>
      <c r="B23" s="80" t="s">
        <v>59</v>
      </c>
      <c r="C23" s="19">
        <v>13</v>
      </c>
      <c r="D23" s="84">
        <v>0.20399999999999999</v>
      </c>
      <c r="E23" s="85">
        <v>1630.8039215686274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277.113</v>
      </c>
      <c r="AI23" s="85">
        <v>92.122213681783251</v>
      </c>
      <c r="AJ23" s="84">
        <v>0</v>
      </c>
      <c r="AK23" s="85">
        <v>0</v>
      </c>
      <c r="AL23" s="84">
        <v>0</v>
      </c>
      <c r="AM23" s="85">
        <v>0</v>
      </c>
      <c r="AN23" s="84">
        <v>0.624</v>
      </c>
      <c r="AO23" s="85">
        <v>307.47756410256409</v>
      </c>
      <c r="AP23" s="84">
        <v>0</v>
      </c>
      <c r="AQ23" s="85">
        <v>0</v>
      </c>
      <c r="AR23" s="84">
        <v>32.942999999999998</v>
      </c>
      <c r="AS23" s="85">
        <v>140.6645417842941</v>
      </c>
      <c r="AT23" s="84">
        <v>0</v>
      </c>
      <c r="AU23" s="85">
        <v>0</v>
      </c>
      <c r="AV23" s="84">
        <v>0.33400000000000002</v>
      </c>
      <c r="AW23" s="85">
        <v>150.31137724550899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3.2189999999999999</v>
      </c>
      <c r="BE23" s="85">
        <v>687.71885678782223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20.669</v>
      </c>
      <c r="BM23" s="85">
        <v>267.94281290822005</v>
      </c>
      <c r="BN23" s="84">
        <v>0.222</v>
      </c>
      <c r="BO23" s="85">
        <v>374.7837837837838</v>
      </c>
      <c r="BP23" s="84">
        <v>20.064</v>
      </c>
      <c r="BQ23" s="85">
        <v>320.65176435406698</v>
      </c>
      <c r="BR23" s="84">
        <v>0</v>
      </c>
      <c r="BS23" s="85">
        <v>0</v>
      </c>
      <c r="BT23" s="84">
        <v>37.491999999999997</v>
      </c>
      <c r="BU23" s="85">
        <v>1310.2419449482557</v>
      </c>
    </row>
    <row r="24" spans="1:73" ht="12.95" customHeight="1">
      <c r="A24" s="83"/>
      <c r="B24" s="80" t="s">
        <v>60</v>
      </c>
      <c r="C24" s="19">
        <v>14</v>
      </c>
      <c r="D24" s="84">
        <v>2.375</v>
      </c>
      <c r="E24" s="85">
        <v>2715.6143157894735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149.44200000000001</v>
      </c>
      <c r="AI24" s="85">
        <v>136.47647247761674</v>
      </c>
      <c r="AJ24" s="84">
        <v>5.0000000000000001E-3</v>
      </c>
      <c r="AK24" s="85">
        <v>48.6</v>
      </c>
      <c r="AL24" s="84">
        <v>0</v>
      </c>
      <c r="AM24" s="85">
        <v>0</v>
      </c>
      <c r="AN24" s="84">
        <v>3.0990000000000002</v>
      </c>
      <c r="AO24" s="85">
        <v>276.66118102613746</v>
      </c>
      <c r="AP24" s="84">
        <v>0</v>
      </c>
      <c r="AQ24" s="85">
        <v>0</v>
      </c>
      <c r="AR24" s="84">
        <v>343.70100000000002</v>
      </c>
      <c r="AS24" s="85">
        <v>140.76217700850447</v>
      </c>
      <c r="AT24" s="84">
        <v>0</v>
      </c>
      <c r="AU24" s="85">
        <v>0</v>
      </c>
      <c r="AV24" s="84">
        <v>0.502</v>
      </c>
      <c r="AW24" s="85">
        <v>159.77490039840637</v>
      </c>
      <c r="AX24" s="84">
        <v>3.0000000000000001E-3</v>
      </c>
      <c r="AY24" s="85">
        <v>601.33333333333326</v>
      </c>
      <c r="AZ24" s="84">
        <v>0</v>
      </c>
      <c r="BA24" s="85">
        <v>0</v>
      </c>
      <c r="BB24" s="84">
        <v>5.0000000000000001E-3</v>
      </c>
      <c r="BC24" s="85">
        <v>497.2</v>
      </c>
      <c r="BD24" s="84">
        <v>4.1669999999999998</v>
      </c>
      <c r="BE24" s="85">
        <v>723.90712742980554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370.03</v>
      </c>
      <c r="BM24" s="85">
        <v>270.19442477636949</v>
      </c>
      <c r="BN24" s="84">
        <v>0.85299999999999998</v>
      </c>
      <c r="BO24" s="85">
        <v>561.69050410316538</v>
      </c>
      <c r="BP24" s="84">
        <v>24.599</v>
      </c>
      <c r="BQ24" s="85">
        <v>445.30314240416277</v>
      </c>
      <c r="BR24" s="84">
        <v>0</v>
      </c>
      <c r="BS24" s="85">
        <v>0</v>
      </c>
      <c r="BT24" s="84">
        <v>26.033000000000001</v>
      </c>
      <c r="BU24" s="85">
        <v>1454.2538700879652</v>
      </c>
    </row>
    <row r="25" spans="1:73" ht="12.95" customHeight="1">
      <c r="A25" s="83"/>
      <c r="B25" s="80" t="s">
        <v>61</v>
      </c>
      <c r="C25" s="19">
        <v>15</v>
      </c>
      <c r="D25" s="84">
        <v>6.78</v>
      </c>
      <c r="E25" s="85">
        <v>2412.608407079646</v>
      </c>
      <c r="F25" s="84">
        <v>0</v>
      </c>
      <c r="G25" s="85">
        <v>0</v>
      </c>
      <c r="H25" s="84">
        <v>0</v>
      </c>
      <c r="I25" s="85">
        <v>0</v>
      </c>
      <c r="J25" s="84">
        <v>50.956000000000003</v>
      </c>
      <c r="K25" s="85">
        <v>365.33442577910353</v>
      </c>
      <c r="L25" s="84">
        <v>0</v>
      </c>
      <c r="M25" s="85">
        <v>0</v>
      </c>
      <c r="N25" s="84">
        <v>1.8580000000000001</v>
      </c>
      <c r="O25" s="85">
        <v>1343.1700753498385</v>
      </c>
      <c r="P25" s="84">
        <v>0</v>
      </c>
      <c r="Q25" s="85">
        <v>0</v>
      </c>
      <c r="R25" s="84">
        <v>25.146999999999998</v>
      </c>
      <c r="S25" s="85">
        <v>526.21990694715078</v>
      </c>
      <c r="T25" s="84">
        <v>0</v>
      </c>
      <c r="U25" s="85">
        <v>0</v>
      </c>
      <c r="V25" s="84">
        <v>13.47</v>
      </c>
      <c r="W25" s="85">
        <v>470.74239049740163</v>
      </c>
      <c r="X25" s="84">
        <v>0</v>
      </c>
      <c r="Y25" s="85">
        <v>0</v>
      </c>
      <c r="Z25" s="84">
        <v>79.290000000000006</v>
      </c>
      <c r="AA25" s="85">
        <v>1426.1143271534872</v>
      </c>
      <c r="AB25" s="84">
        <v>0</v>
      </c>
      <c r="AC25" s="85">
        <v>0</v>
      </c>
      <c r="AD25" s="84">
        <v>727.46900000000005</v>
      </c>
      <c r="AE25" s="85">
        <v>303.13140353747031</v>
      </c>
      <c r="AF25" s="84">
        <v>0</v>
      </c>
      <c r="AG25" s="85">
        <v>0</v>
      </c>
      <c r="AH25" s="84">
        <v>39.582000000000001</v>
      </c>
      <c r="AI25" s="85">
        <v>97.645343843161044</v>
      </c>
      <c r="AJ25" s="84">
        <v>0</v>
      </c>
      <c r="AK25" s="85">
        <v>0</v>
      </c>
      <c r="AL25" s="84">
        <v>0</v>
      </c>
      <c r="AM25" s="85">
        <v>0</v>
      </c>
      <c r="AN25" s="84">
        <v>27.521000000000001</v>
      </c>
      <c r="AO25" s="85">
        <v>97.409323789106494</v>
      </c>
      <c r="AP25" s="84">
        <v>0</v>
      </c>
      <c r="AQ25" s="85">
        <v>0</v>
      </c>
      <c r="AR25" s="84">
        <v>144.22499999999999</v>
      </c>
      <c r="AS25" s="85">
        <v>105.82486392789045</v>
      </c>
      <c r="AT25" s="84">
        <v>0</v>
      </c>
      <c r="AU25" s="85">
        <v>0</v>
      </c>
      <c r="AV25" s="84">
        <v>0.14699999999999999</v>
      </c>
      <c r="AW25" s="85">
        <v>179.12244897959184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1.097</v>
      </c>
      <c r="BE25" s="85">
        <v>400.38924339106654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102.346</v>
      </c>
      <c r="BM25" s="85">
        <v>242.53731459949583</v>
      </c>
      <c r="BN25" s="84">
        <v>0.99299999999999999</v>
      </c>
      <c r="BO25" s="85">
        <v>1181.882175226586</v>
      </c>
      <c r="BP25" s="84">
        <v>34.715000000000003</v>
      </c>
      <c r="BQ25" s="85">
        <v>317.88275961399972</v>
      </c>
      <c r="BR25" s="84">
        <v>0</v>
      </c>
      <c r="BS25" s="85">
        <v>0</v>
      </c>
      <c r="BT25" s="84">
        <v>5.47</v>
      </c>
      <c r="BU25" s="85">
        <v>1566.8449725776966</v>
      </c>
    </row>
    <row r="26" spans="1:73" ht="12.95" customHeight="1">
      <c r="A26" s="83"/>
      <c r="B26" s="80" t="s">
        <v>62</v>
      </c>
      <c r="C26" s="19">
        <v>16</v>
      </c>
      <c r="D26" s="84">
        <v>0.16</v>
      </c>
      <c r="E26" s="85">
        <v>2363.0500000000002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259.91399999999999</v>
      </c>
      <c r="AI26" s="85">
        <v>87.504474556968844</v>
      </c>
      <c r="AJ26" s="84">
        <v>2.5390000000000001</v>
      </c>
      <c r="AK26" s="85">
        <v>60.30641985033477</v>
      </c>
      <c r="AL26" s="84">
        <v>22.724</v>
      </c>
      <c r="AM26" s="85">
        <v>71.179721879950705</v>
      </c>
      <c r="AN26" s="84">
        <v>18.571999999999999</v>
      </c>
      <c r="AO26" s="85">
        <v>89.093797113934954</v>
      </c>
      <c r="AP26" s="84">
        <v>0</v>
      </c>
      <c r="AQ26" s="85">
        <v>0</v>
      </c>
      <c r="AR26" s="84">
        <v>183.59700000000001</v>
      </c>
      <c r="AS26" s="85">
        <v>138.08095992853913</v>
      </c>
      <c r="AT26" s="84">
        <v>0</v>
      </c>
      <c r="AU26" s="85">
        <v>0</v>
      </c>
      <c r="AV26" s="84">
        <v>9.2999999999999999E-2</v>
      </c>
      <c r="AW26" s="85">
        <v>122.6236559139785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2.5529999999999999</v>
      </c>
      <c r="BE26" s="85">
        <v>402.94359576968276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55.116999999999997</v>
      </c>
      <c r="BM26" s="85">
        <v>248.38126167969955</v>
      </c>
      <c r="BN26" s="84">
        <v>0.21099999999999999</v>
      </c>
      <c r="BO26" s="85">
        <v>287.99052132701422</v>
      </c>
      <c r="BP26" s="84">
        <v>15.555999999999999</v>
      </c>
      <c r="BQ26" s="85">
        <v>391.73463615325278</v>
      </c>
      <c r="BR26" s="84">
        <v>0</v>
      </c>
      <c r="BS26" s="85">
        <v>0</v>
      </c>
      <c r="BT26" s="84">
        <v>0.41399999999999998</v>
      </c>
      <c r="BU26" s="85">
        <v>825.72463768115938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0.16900000000000001</v>
      </c>
      <c r="E28" s="85">
        <v>2561.9644970414201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2.0169999999999999</v>
      </c>
      <c r="Q28" s="85">
        <v>259</v>
      </c>
      <c r="R28" s="84">
        <v>0</v>
      </c>
      <c r="S28" s="85">
        <v>0</v>
      </c>
      <c r="T28" s="84">
        <v>0.39200000000000002</v>
      </c>
      <c r="U28" s="85">
        <v>378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377.58300000000003</v>
      </c>
      <c r="AG28" s="85">
        <v>165.62349470182716</v>
      </c>
      <c r="AH28" s="84">
        <v>3371.069</v>
      </c>
      <c r="AI28" s="85">
        <v>91.575561342707616</v>
      </c>
      <c r="AJ28" s="84">
        <v>5.2999999999999999E-2</v>
      </c>
      <c r="AK28" s="85">
        <v>11</v>
      </c>
      <c r="AL28" s="84">
        <v>45.981000000000002</v>
      </c>
      <c r="AM28" s="85">
        <v>78.706530958439359</v>
      </c>
      <c r="AN28" s="84">
        <v>23.457999999999998</v>
      </c>
      <c r="AO28" s="85">
        <v>125.53670389632535</v>
      </c>
      <c r="AP28" s="84">
        <v>0</v>
      </c>
      <c r="AQ28" s="85">
        <v>0</v>
      </c>
      <c r="AR28" s="84">
        <v>3391.5949999999998</v>
      </c>
      <c r="AS28" s="85">
        <v>110.43117058493128</v>
      </c>
      <c r="AT28" s="84">
        <v>0</v>
      </c>
      <c r="AU28" s="85">
        <v>0</v>
      </c>
      <c r="AV28" s="84">
        <v>0.628</v>
      </c>
      <c r="AW28" s="85">
        <v>156.71974522292996</v>
      </c>
      <c r="AX28" s="84">
        <v>0.33600000000000002</v>
      </c>
      <c r="AY28" s="85">
        <v>43.508928571428569</v>
      </c>
      <c r="AZ28" s="84">
        <v>0</v>
      </c>
      <c r="BA28" s="85">
        <v>0</v>
      </c>
      <c r="BB28" s="84">
        <v>4.0000000000000001E-3</v>
      </c>
      <c r="BC28" s="85">
        <v>411</v>
      </c>
      <c r="BD28" s="84">
        <v>46.45</v>
      </c>
      <c r="BE28" s="85">
        <v>695.70699677072116</v>
      </c>
      <c r="BF28" s="84">
        <v>0</v>
      </c>
      <c r="BG28" s="85">
        <v>0</v>
      </c>
      <c r="BH28" s="84">
        <v>3.0000000000000001E-3</v>
      </c>
      <c r="BI28" s="85">
        <v>108</v>
      </c>
      <c r="BJ28" s="84">
        <v>0</v>
      </c>
      <c r="BK28" s="85">
        <v>0</v>
      </c>
      <c r="BL28" s="84">
        <v>59.802999999999997</v>
      </c>
      <c r="BM28" s="85">
        <v>254.84397103824224</v>
      </c>
      <c r="BN28" s="84">
        <v>56.695999999999998</v>
      </c>
      <c r="BO28" s="85">
        <v>241.55852264710032</v>
      </c>
      <c r="BP28" s="84">
        <v>165.97900000000001</v>
      </c>
      <c r="BQ28" s="85">
        <v>390.55330493616663</v>
      </c>
      <c r="BR28" s="84">
        <v>0</v>
      </c>
      <c r="BS28" s="85">
        <v>0</v>
      </c>
      <c r="BT28" s="84">
        <v>40.308</v>
      </c>
      <c r="BU28" s="85">
        <v>426.91309417485365</v>
      </c>
    </row>
    <row r="29" spans="1:73" ht="12.95" customHeight="1">
      <c r="A29" s="83"/>
      <c r="B29" s="80" t="s">
        <v>64</v>
      </c>
      <c r="C29" s="19">
        <v>18</v>
      </c>
      <c r="D29" s="84">
        <v>354.11799999999999</v>
      </c>
      <c r="E29" s="85">
        <v>2303.197998972094</v>
      </c>
      <c r="F29" s="84">
        <v>0</v>
      </c>
      <c r="G29" s="85">
        <v>0</v>
      </c>
      <c r="H29" s="84">
        <v>0</v>
      </c>
      <c r="I29" s="85">
        <v>0</v>
      </c>
      <c r="J29" s="84">
        <v>30.651</v>
      </c>
      <c r="K29" s="85">
        <v>363.43734299044075</v>
      </c>
      <c r="L29" s="84">
        <v>0</v>
      </c>
      <c r="M29" s="85">
        <v>0</v>
      </c>
      <c r="N29" s="84">
        <v>1.458</v>
      </c>
      <c r="O29" s="85">
        <v>2035.8964334705076</v>
      </c>
      <c r="P29" s="84">
        <v>0</v>
      </c>
      <c r="Q29" s="85">
        <v>0</v>
      </c>
      <c r="R29" s="84">
        <v>3.6230000000000002</v>
      </c>
      <c r="S29" s="85">
        <v>638.56831355230474</v>
      </c>
      <c r="T29" s="84">
        <v>0</v>
      </c>
      <c r="U29" s="85">
        <v>0</v>
      </c>
      <c r="V29" s="84">
        <v>0.56699999999999995</v>
      </c>
      <c r="W29" s="85">
        <v>550.28571428571433</v>
      </c>
      <c r="X29" s="84">
        <v>0</v>
      </c>
      <c r="Y29" s="85">
        <v>0</v>
      </c>
      <c r="Z29" s="84">
        <v>1.5029999999999999</v>
      </c>
      <c r="AA29" s="85">
        <v>1375.0345974717231</v>
      </c>
      <c r="AB29" s="84">
        <v>0</v>
      </c>
      <c r="AC29" s="85">
        <v>0</v>
      </c>
      <c r="AD29" s="84">
        <v>1.7050000000000001</v>
      </c>
      <c r="AE29" s="85">
        <v>176.8158357771261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2.8000000000000001E-2</v>
      </c>
      <c r="AO29" s="85">
        <v>470.35714285714289</v>
      </c>
      <c r="AP29" s="84">
        <v>0</v>
      </c>
      <c r="AQ29" s="85">
        <v>0</v>
      </c>
      <c r="AR29" s="84">
        <v>1.7000000000000001E-2</v>
      </c>
      <c r="AS29" s="85">
        <v>109.29411764705883</v>
      </c>
      <c r="AT29" s="84">
        <v>0</v>
      </c>
      <c r="AU29" s="85">
        <v>0</v>
      </c>
      <c r="AV29" s="84">
        <v>4.0000000000000001E-3</v>
      </c>
      <c r="AW29" s="85">
        <v>113.5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0.32400000000000001</v>
      </c>
      <c r="BM29" s="85">
        <v>1083.5987654320988</v>
      </c>
      <c r="BN29" s="84">
        <v>1.3169999999999999</v>
      </c>
      <c r="BO29" s="85">
        <v>1017.002277904328</v>
      </c>
      <c r="BP29" s="84">
        <v>0</v>
      </c>
      <c r="BQ29" s="85">
        <v>0</v>
      </c>
      <c r="BR29" s="84">
        <v>0</v>
      </c>
      <c r="BS29" s="85">
        <v>0</v>
      </c>
      <c r="BT29" s="84">
        <v>1.5209999999999999</v>
      </c>
      <c r="BU29" s="85">
        <v>557.60223537146612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0.04</v>
      </c>
      <c r="K30" s="85">
        <v>168.75</v>
      </c>
      <c r="L30" s="84">
        <v>0</v>
      </c>
      <c r="M30" s="85">
        <v>0</v>
      </c>
      <c r="N30" s="84">
        <v>0.75</v>
      </c>
      <c r="O30" s="85">
        <v>261.50400000000002</v>
      </c>
      <c r="P30" s="84">
        <v>0</v>
      </c>
      <c r="Q30" s="85">
        <v>0</v>
      </c>
      <c r="R30" s="84">
        <v>3.5470000000000002</v>
      </c>
      <c r="S30" s="85">
        <v>415.9568649563011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0.20300000000000001</v>
      </c>
      <c r="AE30" s="85">
        <v>388.64039408866995</v>
      </c>
      <c r="AF30" s="84">
        <v>0</v>
      </c>
      <c r="AG30" s="85">
        <v>0</v>
      </c>
      <c r="AH30" s="84">
        <v>105.613</v>
      </c>
      <c r="AI30" s="85">
        <v>96.32944807930842</v>
      </c>
      <c r="AJ30" s="84">
        <v>0</v>
      </c>
      <c r="AK30" s="85">
        <v>0</v>
      </c>
      <c r="AL30" s="84">
        <v>0</v>
      </c>
      <c r="AM30" s="85">
        <v>0</v>
      </c>
      <c r="AN30" s="84">
        <v>32.104999999999997</v>
      </c>
      <c r="AO30" s="85">
        <v>104.69054664382494</v>
      </c>
      <c r="AP30" s="84">
        <v>0</v>
      </c>
      <c r="AQ30" s="85">
        <v>0</v>
      </c>
      <c r="AR30" s="84">
        <v>0.77400000000000002</v>
      </c>
      <c r="AS30" s="85">
        <v>47.357881136950908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2E-3</v>
      </c>
      <c r="BM30" s="85">
        <v>216</v>
      </c>
      <c r="BN30" s="84">
        <v>2.0659999999999998</v>
      </c>
      <c r="BO30" s="85">
        <v>137.71248789932235</v>
      </c>
      <c r="BP30" s="84">
        <v>0</v>
      </c>
      <c r="BQ30" s="85">
        <v>0</v>
      </c>
      <c r="BR30" s="84">
        <v>0</v>
      </c>
      <c r="BS30" s="85">
        <v>0</v>
      </c>
      <c r="BT30" s="84">
        <v>1.2529999999999999</v>
      </c>
      <c r="BU30" s="85">
        <v>304.7589784517159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164</v>
      </c>
      <c r="AI31" s="85">
        <v>96.501951219512193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8</v>
      </c>
      <c r="AS31" s="85">
        <v>132.435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4.492</v>
      </c>
      <c r="E34" s="85">
        <v>5595.7724844167406</v>
      </c>
      <c r="F34" s="84">
        <v>0</v>
      </c>
      <c r="G34" s="85">
        <v>0</v>
      </c>
      <c r="H34" s="84">
        <v>0</v>
      </c>
      <c r="I34" s="85">
        <v>0</v>
      </c>
      <c r="J34" s="84">
        <v>80.286000000000001</v>
      </c>
      <c r="K34" s="85">
        <v>297.46192362304765</v>
      </c>
      <c r="L34" s="84">
        <v>0</v>
      </c>
      <c r="M34" s="85">
        <v>0</v>
      </c>
      <c r="N34" s="84">
        <v>1.286</v>
      </c>
      <c r="O34" s="85">
        <v>1806.0163297045101</v>
      </c>
      <c r="P34" s="84">
        <v>0</v>
      </c>
      <c r="Q34" s="85">
        <v>0</v>
      </c>
      <c r="R34" s="84">
        <v>23.759</v>
      </c>
      <c r="S34" s="85">
        <v>868.73340628814344</v>
      </c>
      <c r="T34" s="84">
        <v>0</v>
      </c>
      <c r="U34" s="85">
        <v>0</v>
      </c>
      <c r="V34" s="84">
        <v>6.8049999999999997</v>
      </c>
      <c r="W34" s="85">
        <v>611.83761939750184</v>
      </c>
      <c r="X34" s="84">
        <v>0</v>
      </c>
      <c r="Y34" s="85">
        <v>0</v>
      </c>
      <c r="Z34" s="84">
        <v>4.1769999999999996</v>
      </c>
      <c r="AA34" s="85">
        <v>1696.2516159923389</v>
      </c>
      <c r="AB34" s="84">
        <v>0</v>
      </c>
      <c r="AC34" s="85">
        <v>0</v>
      </c>
      <c r="AD34" s="84">
        <v>107.38</v>
      </c>
      <c r="AE34" s="85">
        <v>303.58836841124975</v>
      </c>
      <c r="AF34" s="84">
        <v>0</v>
      </c>
      <c r="AG34" s="85">
        <v>0</v>
      </c>
      <c r="AH34" s="84">
        <v>7116.1310000000003</v>
      </c>
      <c r="AI34" s="85">
        <v>115.99757438417026</v>
      </c>
      <c r="AJ34" s="84">
        <v>0</v>
      </c>
      <c r="AK34" s="85">
        <v>0</v>
      </c>
      <c r="AL34" s="84">
        <v>0</v>
      </c>
      <c r="AM34" s="85">
        <v>0</v>
      </c>
      <c r="AN34" s="84">
        <v>687.83100000000002</v>
      </c>
      <c r="AO34" s="85">
        <v>208.552487456948</v>
      </c>
      <c r="AP34" s="84">
        <v>2.5999999999999999E-2</v>
      </c>
      <c r="AQ34" s="85">
        <v>54</v>
      </c>
      <c r="AR34" s="84">
        <v>152.15100000000001</v>
      </c>
      <c r="AS34" s="85">
        <v>135.4731220958127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1.161</v>
      </c>
      <c r="BE34" s="85">
        <v>576.60206718346251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0.58699999999999997</v>
      </c>
      <c r="BM34" s="85">
        <v>465.20783645655882</v>
      </c>
      <c r="BN34" s="84">
        <v>3.956</v>
      </c>
      <c r="BO34" s="85">
        <v>1019.4380687563196</v>
      </c>
      <c r="BP34" s="84">
        <v>16.091999999999999</v>
      </c>
      <c r="BQ34" s="85">
        <v>547.21700223713651</v>
      </c>
      <c r="BR34" s="84">
        <v>0</v>
      </c>
      <c r="BS34" s="85">
        <v>0</v>
      </c>
      <c r="BT34" s="84">
        <v>10.680999999999999</v>
      </c>
      <c r="BU34" s="85">
        <v>436.58824080142313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138.57400000000001</v>
      </c>
      <c r="K35" s="85">
        <v>324.55342271999081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7.1189999999999998</v>
      </c>
      <c r="S35" s="85">
        <v>737.03104368591096</v>
      </c>
      <c r="T35" s="84">
        <v>0</v>
      </c>
      <c r="U35" s="85">
        <v>0</v>
      </c>
      <c r="V35" s="84">
        <v>0.04</v>
      </c>
      <c r="W35" s="85">
        <v>54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1934.296</v>
      </c>
      <c r="AE35" s="85">
        <v>375.98418029091721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0</v>
      </c>
      <c r="AO35" s="85">
        <v>0</v>
      </c>
      <c r="AP35" s="84">
        <v>0.504</v>
      </c>
      <c r="AQ35" s="85">
        <v>214.37698412698413</v>
      </c>
      <c r="AR35" s="84">
        <v>3.9E-2</v>
      </c>
      <c r="AS35" s="85">
        <v>37.846153846153847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0.28999999999999998</v>
      </c>
      <c r="BM35" s="85">
        <v>245.51724137931035</v>
      </c>
      <c r="BN35" s="84">
        <v>0</v>
      </c>
      <c r="BO35" s="85">
        <v>0</v>
      </c>
      <c r="BP35" s="84">
        <v>8.0000000000000002E-3</v>
      </c>
      <c r="BQ35" s="85">
        <v>553.625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91.867000000000004</v>
      </c>
      <c r="I36" s="85">
        <v>2414.4677414087755</v>
      </c>
      <c r="J36" s="84">
        <v>4.0000000000000001E-3</v>
      </c>
      <c r="K36" s="85">
        <v>995.75</v>
      </c>
      <c r="L36" s="84">
        <v>44.969000000000001</v>
      </c>
      <c r="M36" s="85">
        <v>432.00289088038426</v>
      </c>
      <c r="N36" s="84">
        <v>0</v>
      </c>
      <c r="O36" s="85">
        <v>0</v>
      </c>
      <c r="P36" s="84">
        <v>397.26400000000001</v>
      </c>
      <c r="Q36" s="85">
        <v>1065.1441811994039</v>
      </c>
      <c r="R36" s="84">
        <v>8.7999999999999995E-2</v>
      </c>
      <c r="S36" s="85">
        <v>502.45454545454538</v>
      </c>
      <c r="T36" s="84">
        <v>69.492000000000004</v>
      </c>
      <c r="U36" s="85">
        <v>620.028219075577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7.7880000000000003</v>
      </c>
      <c r="AC36" s="85">
        <v>829.49357986646123</v>
      </c>
      <c r="AD36" s="84">
        <v>3.6999999999999998E-2</v>
      </c>
      <c r="AE36" s="85">
        <v>1238.9729729729729</v>
      </c>
      <c r="AF36" s="84">
        <v>0</v>
      </c>
      <c r="AG36" s="85">
        <v>0</v>
      </c>
      <c r="AH36" s="84">
        <v>120.283</v>
      </c>
      <c r="AI36" s="85">
        <v>57.157902613004332</v>
      </c>
      <c r="AJ36" s="84">
        <v>3.0000000000000001E-3</v>
      </c>
      <c r="AK36" s="85">
        <v>47.666666666666671</v>
      </c>
      <c r="AL36" s="84">
        <v>0.23699999999999999</v>
      </c>
      <c r="AM36" s="85">
        <v>61.915611814345993</v>
      </c>
      <c r="AN36" s="84">
        <v>8.5990000000000002</v>
      </c>
      <c r="AO36" s="85">
        <v>404.24630771019883</v>
      </c>
      <c r="AP36" s="84">
        <v>0</v>
      </c>
      <c r="AQ36" s="85">
        <v>0</v>
      </c>
      <c r="AR36" s="84">
        <v>17.164000000000001</v>
      </c>
      <c r="AS36" s="85">
        <v>134.90223724073644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11.28</v>
      </c>
      <c r="BM36" s="85">
        <v>392.64441489361701</v>
      </c>
      <c r="BN36" s="84">
        <v>7.0000000000000007E-2</v>
      </c>
      <c r="BO36" s="85">
        <v>2671.2</v>
      </c>
      <c r="BP36" s="84">
        <v>0.88700000000000001</v>
      </c>
      <c r="BQ36" s="85">
        <v>997.30890642615566</v>
      </c>
      <c r="BR36" s="84">
        <v>0</v>
      </c>
      <c r="BS36" s="85">
        <v>0</v>
      </c>
      <c r="BT36" s="84">
        <v>9.6000000000000002E-2</v>
      </c>
      <c r="BU36" s="85">
        <v>3350.4479166666665</v>
      </c>
    </row>
    <row r="37" spans="1:73" ht="12.95" customHeight="1">
      <c r="A37" s="83"/>
      <c r="B37" s="80" t="s">
        <v>71</v>
      </c>
      <c r="C37" s="19">
        <v>25</v>
      </c>
      <c r="D37" s="84">
        <v>5.1999999999999998E-2</v>
      </c>
      <c r="E37" s="85">
        <v>2119.5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0.17</v>
      </c>
      <c r="AI37" s="85">
        <v>214.7</v>
      </c>
      <c r="AJ37" s="84">
        <v>0</v>
      </c>
      <c r="AK37" s="85">
        <v>0</v>
      </c>
      <c r="AL37" s="84">
        <v>0</v>
      </c>
      <c r="AM37" s="85">
        <v>0</v>
      </c>
      <c r="AN37" s="84">
        <v>13.305999999999999</v>
      </c>
      <c r="AO37" s="85">
        <v>528.63775740267556</v>
      </c>
      <c r="AP37" s="84">
        <v>0</v>
      </c>
      <c r="AQ37" s="85">
        <v>0</v>
      </c>
      <c r="AR37" s="84">
        <v>3.33</v>
      </c>
      <c r="AS37" s="85">
        <v>338.19159159159159</v>
      </c>
      <c r="AT37" s="84">
        <v>0</v>
      </c>
      <c r="AU37" s="85">
        <v>0</v>
      </c>
      <c r="AV37" s="84">
        <v>2.0070000000000001</v>
      </c>
      <c r="AW37" s="85">
        <v>121.70154459392128</v>
      </c>
      <c r="AX37" s="84">
        <v>1.2E-2</v>
      </c>
      <c r="AY37" s="85">
        <v>99</v>
      </c>
      <c r="AZ37" s="84">
        <v>0</v>
      </c>
      <c r="BA37" s="85">
        <v>0</v>
      </c>
      <c r="BB37" s="84">
        <v>2.4300000000000002</v>
      </c>
      <c r="BC37" s="85">
        <v>315.77777777777777</v>
      </c>
      <c r="BD37" s="84">
        <v>0.39500000000000002</v>
      </c>
      <c r="BE37" s="85">
        <v>1071.7974683544303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53.155000000000001</v>
      </c>
      <c r="BM37" s="85">
        <v>366.76120778854295</v>
      </c>
      <c r="BN37" s="84">
        <v>9.6969999999999992</v>
      </c>
      <c r="BO37" s="85">
        <v>310.40692997834384</v>
      </c>
      <c r="BP37" s="84">
        <v>23.542999999999999</v>
      </c>
      <c r="BQ37" s="85">
        <v>617.55192626258338</v>
      </c>
      <c r="BR37" s="84">
        <v>8.2000000000000003E-2</v>
      </c>
      <c r="BS37" s="85">
        <v>855.43902439024396</v>
      </c>
      <c r="BT37" s="84">
        <v>2.3170000000000002</v>
      </c>
      <c r="BU37" s="85">
        <v>1068.8407423392318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0.66600000000000004</v>
      </c>
      <c r="BE38" s="85">
        <v>1224</v>
      </c>
      <c r="BF38" s="84">
        <v>9.7680000000000007</v>
      </c>
      <c r="BG38" s="85">
        <v>1741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3.4000000000000002E-2</v>
      </c>
      <c r="E40" s="85">
        <v>1404</v>
      </c>
      <c r="F40" s="84">
        <v>0</v>
      </c>
      <c r="G40" s="85">
        <v>0</v>
      </c>
      <c r="H40" s="84">
        <v>0</v>
      </c>
      <c r="I40" s="85">
        <v>0</v>
      </c>
      <c r="J40" s="84">
        <v>1.7999999999999999E-2</v>
      </c>
      <c r="K40" s="85">
        <v>294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22.396000000000001</v>
      </c>
      <c r="S40" s="85">
        <v>760.71182353991787</v>
      </c>
      <c r="T40" s="84">
        <v>0</v>
      </c>
      <c r="U40" s="85">
        <v>0</v>
      </c>
      <c r="V40" s="84">
        <v>0.183</v>
      </c>
      <c r="W40" s="85">
        <v>218.95081967213116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21.225000000000001</v>
      </c>
      <c r="AE40" s="85">
        <v>459.91707891637225</v>
      </c>
      <c r="AF40" s="84">
        <v>0</v>
      </c>
      <c r="AG40" s="85">
        <v>0</v>
      </c>
      <c r="AH40" s="84">
        <v>28.88</v>
      </c>
      <c r="AI40" s="85">
        <v>59.117590027700828</v>
      </c>
      <c r="AJ40" s="84">
        <v>2.7E-2</v>
      </c>
      <c r="AK40" s="85">
        <v>148.59259259259258</v>
      </c>
      <c r="AL40" s="84">
        <v>0.111</v>
      </c>
      <c r="AM40" s="85">
        <v>537.27927927927931</v>
      </c>
      <c r="AN40" s="84">
        <v>36.732999999999997</v>
      </c>
      <c r="AO40" s="85">
        <v>223.80799281300193</v>
      </c>
      <c r="AP40" s="84">
        <v>2.371</v>
      </c>
      <c r="AQ40" s="85">
        <v>69.410375369042598</v>
      </c>
      <c r="AR40" s="84">
        <v>651.88599999999997</v>
      </c>
      <c r="AS40" s="85">
        <v>161.22645523910623</v>
      </c>
      <c r="AT40" s="84">
        <v>0</v>
      </c>
      <c r="AU40" s="85">
        <v>0</v>
      </c>
      <c r="AV40" s="84">
        <v>0.06</v>
      </c>
      <c r="AW40" s="85">
        <v>586.88333333333333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29.891999999999999</v>
      </c>
      <c r="BM40" s="85">
        <v>294.96229760471027</v>
      </c>
      <c r="BN40" s="84">
        <v>0</v>
      </c>
      <c r="BO40" s="85">
        <v>0</v>
      </c>
      <c r="BP40" s="84">
        <v>2.2730000000000001</v>
      </c>
      <c r="BQ40" s="85">
        <v>1349.1750989881214</v>
      </c>
      <c r="BR40" s="84">
        <v>0</v>
      </c>
      <c r="BS40" s="85">
        <v>0</v>
      </c>
      <c r="BT40" s="84">
        <v>0.35</v>
      </c>
      <c r="BU40" s="85">
        <v>952.12571428571437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194</v>
      </c>
      <c r="I41" s="85">
        <v>2391</v>
      </c>
      <c r="J41" s="84">
        <v>0</v>
      </c>
      <c r="K41" s="85">
        <v>0</v>
      </c>
      <c r="L41" s="84">
        <v>9</v>
      </c>
      <c r="M41" s="85">
        <v>450</v>
      </c>
      <c r="N41" s="84">
        <v>0</v>
      </c>
      <c r="O41" s="85">
        <v>0</v>
      </c>
      <c r="P41" s="84">
        <v>380</v>
      </c>
      <c r="Q41" s="85">
        <v>937</v>
      </c>
      <c r="R41" s="84">
        <v>0</v>
      </c>
      <c r="S41" s="85">
        <v>0</v>
      </c>
      <c r="T41" s="84">
        <v>92</v>
      </c>
      <c r="U41" s="85">
        <v>710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7</v>
      </c>
      <c r="AC41" s="85">
        <v>827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1.9690000000000001</v>
      </c>
      <c r="I42" s="85">
        <v>1337.9162011173185</v>
      </c>
      <c r="J42" s="84">
        <v>5.3999999999999999E-2</v>
      </c>
      <c r="K42" s="85">
        <v>393</v>
      </c>
      <c r="L42" s="84">
        <v>153.952</v>
      </c>
      <c r="M42" s="85">
        <v>456.15335948867181</v>
      </c>
      <c r="N42" s="84">
        <v>0</v>
      </c>
      <c r="O42" s="85">
        <v>0</v>
      </c>
      <c r="P42" s="84">
        <v>451.31799999999998</v>
      </c>
      <c r="Q42" s="85">
        <v>824.82559082509442</v>
      </c>
      <c r="R42" s="84">
        <v>0</v>
      </c>
      <c r="S42" s="85">
        <v>0</v>
      </c>
      <c r="T42" s="84">
        <v>341.35599999999999</v>
      </c>
      <c r="U42" s="85">
        <v>677.71003585699384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2.5390000000000001</v>
      </c>
      <c r="AE42" s="85">
        <v>428.53406853091769</v>
      </c>
      <c r="AF42" s="84">
        <v>7264.5739999999996</v>
      </c>
      <c r="AG42" s="85">
        <v>248.08579525791876</v>
      </c>
      <c r="AH42" s="84">
        <v>47.456000000000003</v>
      </c>
      <c r="AI42" s="85">
        <v>71.144091368846944</v>
      </c>
      <c r="AJ42" s="84">
        <v>0</v>
      </c>
      <c r="AK42" s="85">
        <v>0</v>
      </c>
      <c r="AL42" s="84">
        <v>0</v>
      </c>
      <c r="AM42" s="85">
        <v>0</v>
      </c>
      <c r="AN42" s="84">
        <v>129.01900000000001</v>
      </c>
      <c r="AO42" s="85">
        <v>231.50337547182971</v>
      </c>
      <c r="AP42" s="84">
        <v>1.282</v>
      </c>
      <c r="AQ42" s="85">
        <v>201.92277691107645</v>
      </c>
      <c r="AR42" s="84">
        <v>655.00599999999997</v>
      </c>
      <c r="AS42" s="85">
        <v>158.25933808239927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8.0000000000000002E-3</v>
      </c>
      <c r="BM42" s="85">
        <v>266.625</v>
      </c>
      <c r="BN42" s="84">
        <v>0</v>
      </c>
      <c r="BO42" s="85">
        <v>0</v>
      </c>
      <c r="BP42" s="84">
        <v>7.3029999999999999</v>
      </c>
      <c r="BQ42" s="85">
        <v>1591.1165274544708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0.80600000000000005</v>
      </c>
      <c r="E43" s="85">
        <v>1298.4205955334987</v>
      </c>
      <c r="F43" s="84">
        <v>0</v>
      </c>
      <c r="G43" s="85">
        <v>0</v>
      </c>
      <c r="H43" s="84">
        <v>0</v>
      </c>
      <c r="I43" s="85">
        <v>0</v>
      </c>
      <c r="J43" s="84">
        <v>5.6040000000000001</v>
      </c>
      <c r="K43" s="85">
        <v>159.67558886509636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15.794</v>
      </c>
      <c r="S43" s="85">
        <v>1081.5669241484109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23.045000000000002</v>
      </c>
      <c r="AE43" s="85">
        <v>204.31954870904752</v>
      </c>
      <c r="AF43" s="84">
        <v>0</v>
      </c>
      <c r="AG43" s="85">
        <v>0</v>
      </c>
      <c r="AH43" s="84">
        <v>177.88900000000001</v>
      </c>
      <c r="AI43" s="85">
        <v>78.755544187667596</v>
      </c>
      <c r="AJ43" s="84">
        <v>10.239000000000001</v>
      </c>
      <c r="AK43" s="85">
        <v>89.240843832405503</v>
      </c>
      <c r="AL43" s="84">
        <v>0.156</v>
      </c>
      <c r="AM43" s="85">
        <v>131.39743589743591</v>
      </c>
      <c r="AN43" s="84">
        <v>46.545999999999999</v>
      </c>
      <c r="AO43" s="85">
        <v>191.67601942164742</v>
      </c>
      <c r="AP43" s="84">
        <v>20.053000000000001</v>
      </c>
      <c r="AQ43" s="85">
        <v>88.553882212137836</v>
      </c>
      <c r="AR43" s="84">
        <v>2.411</v>
      </c>
      <c r="AS43" s="85">
        <v>51.317710493571127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0.11700000000000001</v>
      </c>
      <c r="BE43" s="85">
        <v>681.78632478632483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29.821999999999999</v>
      </c>
      <c r="BM43" s="85">
        <v>446.03641606867416</v>
      </c>
      <c r="BN43" s="84">
        <v>0</v>
      </c>
      <c r="BO43" s="85">
        <v>0</v>
      </c>
      <c r="BP43" s="84">
        <v>2.8210000000000002</v>
      </c>
      <c r="BQ43" s="85">
        <v>379.14923785891528</v>
      </c>
      <c r="BR43" s="84">
        <v>0</v>
      </c>
      <c r="BS43" s="85">
        <v>0</v>
      </c>
      <c r="BT43" s="84">
        <v>3.0000000000000001E-3</v>
      </c>
      <c r="BU43" s="85">
        <v>1804.3333333333333</v>
      </c>
    </row>
    <row r="44" spans="1:73" ht="12.95" customHeight="1">
      <c r="A44" s="83"/>
      <c r="B44" s="87" t="s">
        <v>77</v>
      </c>
      <c r="C44" s="19">
        <v>31</v>
      </c>
      <c r="D44" s="84">
        <v>29.087</v>
      </c>
      <c r="E44" s="85">
        <v>4291.2727679031868</v>
      </c>
      <c r="F44" s="84">
        <v>0</v>
      </c>
      <c r="G44" s="85">
        <v>0</v>
      </c>
      <c r="H44" s="84">
        <v>0</v>
      </c>
      <c r="I44" s="85">
        <v>0</v>
      </c>
      <c r="J44" s="84">
        <v>435.28199999999998</v>
      </c>
      <c r="K44" s="85">
        <v>493.30063269328843</v>
      </c>
      <c r="L44" s="84">
        <v>0</v>
      </c>
      <c r="M44" s="85">
        <v>0</v>
      </c>
      <c r="N44" s="84">
        <v>20.449000000000002</v>
      </c>
      <c r="O44" s="85">
        <v>1085.3690155997849</v>
      </c>
      <c r="P44" s="84">
        <v>0</v>
      </c>
      <c r="Q44" s="85">
        <v>0</v>
      </c>
      <c r="R44" s="84">
        <v>156.70400000000001</v>
      </c>
      <c r="S44" s="85">
        <v>1005.6678706350827</v>
      </c>
      <c r="T44" s="84">
        <v>0</v>
      </c>
      <c r="U44" s="85">
        <v>0</v>
      </c>
      <c r="V44" s="84">
        <v>22.186</v>
      </c>
      <c r="W44" s="85">
        <v>694.83250698638778</v>
      </c>
      <c r="X44" s="84">
        <v>0</v>
      </c>
      <c r="Y44" s="85">
        <v>0</v>
      </c>
      <c r="Z44" s="84">
        <v>7.0430000000000001</v>
      </c>
      <c r="AA44" s="85">
        <v>1305.3204600312367</v>
      </c>
      <c r="AB44" s="84">
        <v>0</v>
      </c>
      <c r="AC44" s="85">
        <v>0</v>
      </c>
      <c r="AD44" s="84">
        <v>14.226000000000001</v>
      </c>
      <c r="AE44" s="85">
        <v>295.96049486855054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4.0000000000000001E-3</v>
      </c>
      <c r="AO44" s="85">
        <v>484.75</v>
      </c>
      <c r="AP44" s="84">
        <v>0</v>
      </c>
      <c r="AQ44" s="85">
        <v>0</v>
      </c>
      <c r="AR44" s="84">
        <v>7.0000000000000001E-3</v>
      </c>
      <c r="AS44" s="85">
        <v>229.57142857142858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1.2E-2</v>
      </c>
      <c r="BQ44" s="85">
        <v>358.75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6.4000000000000001E-2</v>
      </c>
      <c r="E46" s="85">
        <v>2005.8125</v>
      </c>
      <c r="F46" s="84">
        <v>0</v>
      </c>
      <c r="G46" s="85">
        <v>0</v>
      </c>
      <c r="H46" s="84">
        <v>0</v>
      </c>
      <c r="I46" s="85">
        <v>0</v>
      </c>
      <c r="J46" s="84">
        <v>24.643000000000001</v>
      </c>
      <c r="K46" s="85">
        <v>185.71318427139553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0.77400000000000002</v>
      </c>
      <c r="S46" s="85">
        <v>1299.3708010335918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138.14500000000001</v>
      </c>
      <c r="AE46" s="85">
        <v>392.52137247095442</v>
      </c>
      <c r="AF46" s="84">
        <v>0</v>
      </c>
      <c r="AG46" s="85">
        <v>0</v>
      </c>
      <c r="AH46" s="84">
        <v>6.0000000000000001E-3</v>
      </c>
      <c r="AI46" s="85">
        <v>111.66666666666666</v>
      </c>
      <c r="AJ46" s="84">
        <v>0.187</v>
      </c>
      <c r="AK46" s="85">
        <v>441.81283422459893</v>
      </c>
      <c r="AL46" s="84">
        <v>5.0000000000000001E-3</v>
      </c>
      <c r="AM46" s="85">
        <v>33</v>
      </c>
      <c r="AN46" s="84">
        <v>2.13</v>
      </c>
      <c r="AO46" s="85">
        <v>435.26666666666665</v>
      </c>
      <c r="AP46" s="84">
        <v>0.13900000000000001</v>
      </c>
      <c r="AQ46" s="85">
        <v>135.39568345323741</v>
      </c>
      <c r="AR46" s="84">
        <v>0.71799999999999997</v>
      </c>
      <c r="AS46" s="85">
        <v>219.87325905292479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3.0000000000000001E-3</v>
      </c>
      <c r="BE46" s="85">
        <v>1569.6666666666667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1.2569999999999999</v>
      </c>
      <c r="BM46" s="85">
        <v>992.70723945902944</v>
      </c>
      <c r="BN46" s="84">
        <v>0</v>
      </c>
      <c r="BO46" s="85">
        <v>0</v>
      </c>
      <c r="BP46" s="84">
        <v>7.3999999999999996E-2</v>
      </c>
      <c r="BQ46" s="85">
        <v>563.97297297297291</v>
      </c>
      <c r="BR46" s="84">
        <v>0</v>
      </c>
      <c r="BS46" s="85">
        <v>0</v>
      </c>
      <c r="BT46" s="84">
        <v>4.0000000000000001E-3</v>
      </c>
      <c r="BU46" s="85">
        <v>534.5</v>
      </c>
    </row>
    <row r="47" spans="1:73" ht="12.95" customHeight="1">
      <c r="A47" s="83"/>
      <c r="B47" s="80" t="s">
        <v>79</v>
      </c>
      <c r="C47" s="19">
        <v>33</v>
      </c>
      <c r="D47" s="84">
        <v>255.3</v>
      </c>
      <c r="E47" s="85">
        <v>1578.7501762632198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4687</v>
      </c>
      <c r="AI47" s="85">
        <v>82</v>
      </c>
      <c r="AJ47" s="84">
        <v>213</v>
      </c>
      <c r="AK47" s="85">
        <v>72</v>
      </c>
      <c r="AL47" s="84">
        <v>0</v>
      </c>
      <c r="AM47" s="85">
        <v>0</v>
      </c>
      <c r="AN47" s="84">
        <v>642</v>
      </c>
      <c r="AO47" s="85">
        <v>103</v>
      </c>
      <c r="AP47" s="84">
        <v>0</v>
      </c>
      <c r="AQ47" s="85">
        <v>0</v>
      </c>
      <c r="AR47" s="84">
        <v>5971</v>
      </c>
      <c r="AS47" s="85">
        <v>103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25</v>
      </c>
      <c r="BE47" s="85">
        <v>1140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24.01</v>
      </c>
      <c r="AI48" s="85">
        <v>80.691128696376509</v>
      </c>
      <c r="AJ48" s="84">
        <v>101.265</v>
      </c>
      <c r="AK48" s="85">
        <v>73.425912210536723</v>
      </c>
      <c r="AL48" s="84">
        <v>1.0999999999999999E-2</v>
      </c>
      <c r="AM48" s="85">
        <v>265.09090909090907</v>
      </c>
      <c r="AN48" s="84">
        <v>255.18899999999999</v>
      </c>
      <c r="AO48" s="85">
        <v>233.11125479546533</v>
      </c>
      <c r="AP48" s="84">
        <v>0</v>
      </c>
      <c r="AQ48" s="85">
        <v>0</v>
      </c>
      <c r="AR48" s="84">
        <v>346.94200000000001</v>
      </c>
      <c r="AS48" s="85">
        <v>110.40645410472068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9.2550000000000008</v>
      </c>
      <c r="BE48" s="85">
        <v>847.29411129119399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44.484999999999999</v>
      </c>
      <c r="BM48" s="85">
        <v>213.84657749803304</v>
      </c>
      <c r="BN48" s="84">
        <v>20.963999999999999</v>
      </c>
      <c r="BO48" s="85">
        <v>845.85894867391721</v>
      </c>
      <c r="BP48" s="84">
        <v>19.974</v>
      </c>
      <c r="BQ48" s="85">
        <v>729.00841093421445</v>
      </c>
      <c r="BR48" s="84">
        <v>0</v>
      </c>
      <c r="BS48" s="85">
        <v>0</v>
      </c>
      <c r="BT48" s="84">
        <v>0.37</v>
      </c>
      <c r="BU48" s="85">
        <v>787.0594594594595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14.11</v>
      </c>
      <c r="AI49" s="85">
        <v>305</v>
      </c>
      <c r="AJ49" s="84">
        <v>2.73</v>
      </c>
      <c r="AK49" s="85">
        <v>1025</v>
      </c>
      <c r="AL49" s="84">
        <v>0</v>
      </c>
      <c r="AM49" s="85">
        <v>0</v>
      </c>
      <c r="AN49" s="84">
        <v>156.542</v>
      </c>
      <c r="AO49" s="85">
        <v>174</v>
      </c>
      <c r="AP49" s="84">
        <v>0</v>
      </c>
      <c r="AQ49" s="85">
        <v>0</v>
      </c>
      <c r="AR49" s="84">
        <v>154.74700000000001</v>
      </c>
      <c r="AS49" s="85">
        <v>84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10.692</v>
      </c>
      <c r="BE49" s="85">
        <v>579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5.31</v>
      </c>
      <c r="AE50" s="85">
        <v>621</v>
      </c>
      <c r="AF50" s="84">
        <v>0</v>
      </c>
      <c r="AG50" s="85">
        <v>0</v>
      </c>
      <c r="AH50" s="84">
        <v>0.43</v>
      </c>
      <c r="AI50" s="85">
        <v>362.67906976744189</v>
      </c>
      <c r="AJ50" s="84">
        <v>0</v>
      </c>
      <c r="AK50" s="85">
        <v>0</v>
      </c>
      <c r="AL50" s="84">
        <v>1.4999999999999999E-2</v>
      </c>
      <c r="AM50" s="85">
        <v>723.6</v>
      </c>
      <c r="AN50" s="84">
        <v>4.742</v>
      </c>
      <c r="AO50" s="85">
        <v>776.83403627161533</v>
      </c>
      <c r="AP50" s="84">
        <v>0.36</v>
      </c>
      <c r="AQ50" s="85">
        <v>290.78333333333336</v>
      </c>
      <c r="AR50" s="84">
        <v>0.40100000000000002</v>
      </c>
      <c r="AS50" s="85">
        <v>464.04987531172065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4.165</v>
      </c>
      <c r="BE50" s="85">
        <v>835.50684273709487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4.5570000000000004</v>
      </c>
      <c r="BM50" s="85">
        <v>352.81281544876015</v>
      </c>
      <c r="BN50" s="84">
        <v>0.38400000000000001</v>
      </c>
      <c r="BO50" s="85">
        <v>356.34114583333337</v>
      </c>
      <c r="BP50" s="84">
        <v>31.158000000000001</v>
      </c>
      <c r="BQ50" s="85">
        <v>564.89412029013408</v>
      </c>
      <c r="BR50" s="84">
        <v>0</v>
      </c>
      <c r="BS50" s="85">
        <v>0</v>
      </c>
      <c r="BT50" s="84">
        <v>3.0569999999999999</v>
      </c>
      <c r="BU50" s="85">
        <v>1731.1357540071965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0.19400000000000001</v>
      </c>
      <c r="E52" s="85">
        <v>1294.5412371134021</v>
      </c>
      <c r="F52" s="84">
        <v>0</v>
      </c>
      <c r="G52" s="85">
        <v>0</v>
      </c>
      <c r="H52" s="84">
        <v>0</v>
      </c>
      <c r="I52" s="85">
        <v>0</v>
      </c>
      <c r="J52" s="84">
        <v>1.0999999999999999E-2</v>
      </c>
      <c r="K52" s="85">
        <v>110.36363636363636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5.383</v>
      </c>
      <c r="S52" s="85">
        <v>176.01541891138771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554.92899999999997</v>
      </c>
      <c r="AE52" s="85">
        <v>324.86893999052131</v>
      </c>
      <c r="AF52" s="84">
        <v>0</v>
      </c>
      <c r="AG52" s="85">
        <v>0</v>
      </c>
      <c r="AH52" s="84">
        <v>0</v>
      </c>
      <c r="AI52" s="85">
        <v>0</v>
      </c>
      <c r="AJ52" s="84">
        <v>283.2</v>
      </c>
      <c r="AK52" s="85">
        <v>86.856465395480228</v>
      </c>
      <c r="AL52" s="84">
        <v>52.167000000000002</v>
      </c>
      <c r="AM52" s="85">
        <v>66.309544347959431</v>
      </c>
      <c r="AN52" s="84">
        <v>1.8149999999999999</v>
      </c>
      <c r="AO52" s="85">
        <v>583.59724517906341</v>
      </c>
      <c r="AP52" s="84">
        <v>4.7E-2</v>
      </c>
      <c r="AQ52" s="85">
        <v>339.61702127659578</v>
      </c>
      <c r="AR52" s="84">
        <v>5.7000000000000002E-2</v>
      </c>
      <c r="AS52" s="85">
        <v>394.43859649122805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1.4999999999999999E-2</v>
      </c>
      <c r="BE52" s="85">
        <v>524.73333333333335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3.76</v>
      </c>
      <c r="BM52" s="85">
        <v>200.61489361702129</v>
      </c>
      <c r="BN52" s="84">
        <v>3.0000000000000001E-3</v>
      </c>
      <c r="BO52" s="85">
        <v>559</v>
      </c>
      <c r="BP52" s="84">
        <v>2.64</v>
      </c>
      <c r="BQ52" s="85">
        <v>438.05151515151516</v>
      </c>
      <c r="BR52" s="84">
        <v>0</v>
      </c>
      <c r="BS52" s="85">
        <v>0</v>
      </c>
      <c r="BT52" s="84">
        <v>0.106</v>
      </c>
      <c r="BU52" s="85">
        <v>1636.4056603773586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0.97799999999999998</v>
      </c>
      <c r="AE53" s="85">
        <v>71.889570552147234</v>
      </c>
      <c r="AF53" s="84">
        <v>0</v>
      </c>
      <c r="AG53" s="85">
        <v>0</v>
      </c>
      <c r="AH53" s="84">
        <v>3.8290000000000002</v>
      </c>
      <c r="AI53" s="85">
        <v>82.149386262731795</v>
      </c>
      <c r="AJ53" s="84">
        <v>12.058999999999999</v>
      </c>
      <c r="AK53" s="85">
        <v>149.34969732150262</v>
      </c>
      <c r="AL53" s="84">
        <v>0</v>
      </c>
      <c r="AM53" s="85">
        <v>0</v>
      </c>
      <c r="AN53" s="84">
        <v>524.41600000000005</v>
      </c>
      <c r="AO53" s="85">
        <v>283.16328258481815</v>
      </c>
      <c r="AP53" s="84">
        <v>11.917999999999999</v>
      </c>
      <c r="AQ53" s="85">
        <v>202.00839066957542</v>
      </c>
      <c r="AR53" s="84">
        <v>685.05399999999997</v>
      </c>
      <c r="AS53" s="85">
        <v>116.13902699641196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9</v>
      </c>
      <c r="BE53" s="85">
        <v>836.84500000000003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33.171999999999997</v>
      </c>
      <c r="BM53" s="85">
        <v>540.68747739057039</v>
      </c>
      <c r="BN53" s="84">
        <v>0.436</v>
      </c>
      <c r="BO53" s="85">
        <v>492.8119266055046</v>
      </c>
      <c r="BP53" s="84">
        <v>2.1509999999999998</v>
      </c>
      <c r="BQ53" s="85">
        <v>636.69177126917714</v>
      </c>
      <c r="BR53" s="84">
        <v>0</v>
      </c>
      <c r="BS53" s="85">
        <v>0</v>
      </c>
      <c r="BT53" s="84">
        <v>1.6779999999999999</v>
      </c>
      <c r="BU53" s="85">
        <v>1367.7449344457689</v>
      </c>
    </row>
    <row r="54" spans="1:73" ht="12.95" customHeight="1">
      <c r="A54" s="83"/>
      <c r="B54" s="80" t="s">
        <v>85</v>
      </c>
      <c r="C54" s="19">
        <v>39</v>
      </c>
      <c r="D54" s="84">
        <v>0.57399999999999995</v>
      </c>
      <c r="E54" s="85">
        <v>3303.9634146341464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0.104</v>
      </c>
      <c r="AI54" s="85">
        <v>166.61538461538461</v>
      </c>
      <c r="AJ54" s="84">
        <v>2.5760000000000001</v>
      </c>
      <c r="AK54" s="85">
        <v>94.33229813664596</v>
      </c>
      <c r="AL54" s="84">
        <v>0</v>
      </c>
      <c r="AM54" s="85">
        <v>0</v>
      </c>
      <c r="AN54" s="84">
        <v>800.93200000000002</v>
      </c>
      <c r="AO54" s="85">
        <v>234.29150165057709</v>
      </c>
      <c r="AP54" s="84">
        <v>21.756</v>
      </c>
      <c r="AQ54" s="85">
        <v>192.142305570877</v>
      </c>
      <c r="AR54" s="84">
        <v>814.73400000000004</v>
      </c>
      <c r="AS54" s="85">
        <v>96.172693173477484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1.4259999999999999</v>
      </c>
      <c r="BE54" s="85">
        <v>458.35624123422161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11.018000000000001</v>
      </c>
      <c r="BM54" s="85">
        <v>544.31430386640045</v>
      </c>
      <c r="BN54" s="84">
        <v>5.7000000000000002E-2</v>
      </c>
      <c r="BO54" s="85">
        <v>309.59649122807019</v>
      </c>
      <c r="BP54" s="84">
        <v>25.707000000000001</v>
      </c>
      <c r="BQ54" s="85">
        <v>537.69385770412725</v>
      </c>
      <c r="BR54" s="84">
        <v>0</v>
      </c>
      <c r="BS54" s="85">
        <v>0</v>
      </c>
      <c r="BT54" s="84">
        <v>1.0740000000000001</v>
      </c>
      <c r="BU54" s="85">
        <v>1583.7988826815642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</v>
      </c>
      <c r="AE55" s="85">
        <v>0</v>
      </c>
      <c r="AF55" s="84">
        <v>0</v>
      </c>
      <c r="AG55" s="85">
        <v>0</v>
      </c>
      <c r="AH55" s="84">
        <v>574.05100000000004</v>
      </c>
      <c r="AI55" s="85">
        <v>81.014024886290585</v>
      </c>
      <c r="AJ55" s="84">
        <v>21.986000000000001</v>
      </c>
      <c r="AK55" s="85">
        <v>123.79668880196488</v>
      </c>
      <c r="AL55" s="84">
        <v>114.14400000000001</v>
      </c>
      <c r="AM55" s="85">
        <v>81.656547869358008</v>
      </c>
      <c r="AN55" s="84">
        <v>2904.8420000000001</v>
      </c>
      <c r="AO55" s="85">
        <v>205.03609146383863</v>
      </c>
      <c r="AP55" s="84">
        <v>49.56</v>
      </c>
      <c r="AQ55" s="85">
        <v>176.79138418079097</v>
      </c>
      <c r="AR55" s="84">
        <v>2647.384</v>
      </c>
      <c r="AS55" s="85">
        <v>105.49031458979883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6.0270000000000001</v>
      </c>
      <c r="BE55" s="85">
        <v>407.86261821801889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114.15600000000001</v>
      </c>
      <c r="BM55" s="85">
        <v>240.51858859805881</v>
      </c>
      <c r="BN55" s="84">
        <v>0</v>
      </c>
      <c r="BO55" s="85">
        <v>0</v>
      </c>
      <c r="BP55" s="84">
        <v>12.435</v>
      </c>
      <c r="BQ55" s="85">
        <v>500.12119018898267</v>
      </c>
      <c r="BR55" s="84">
        <v>0</v>
      </c>
      <c r="BS55" s="85">
        <v>0</v>
      </c>
      <c r="BT55" s="84">
        <v>2.3E-2</v>
      </c>
      <c r="BU55" s="85">
        <v>1666.9565217391305</v>
      </c>
    </row>
    <row r="56" spans="1:73" ht="12.95" customHeight="1">
      <c r="A56" s="83"/>
      <c r="B56" s="80" t="s">
        <v>87</v>
      </c>
      <c r="C56" s="19">
        <v>41</v>
      </c>
      <c r="D56" s="84">
        <v>46.106999999999999</v>
      </c>
      <c r="E56" s="85">
        <v>2827.1273342442578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25.943999999999999</v>
      </c>
      <c r="AE56" s="85">
        <v>644.9495066296638</v>
      </c>
      <c r="AF56" s="84">
        <v>0</v>
      </c>
      <c r="AG56" s="85">
        <v>0</v>
      </c>
      <c r="AH56" s="84">
        <v>509.87700000000001</v>
      </c>
      <c r="AI56" s="85">
        <v>93.481637728314865</v>
      </c>
      <c r="AJ56" s="84">
        <v>1239.066</v>
      </c>
      <c r="AK56" s="85">
        <v>87.571419924362374</v>
      </c>
      <c r="AL56" s="84">
        <v>0.9</v>
      </c>
      <c r="AM56" s="85">
        <v>25.2</v>
      </c>
      <c r="AN56" s="84">
        <v>1743.5730000000001</v>
      </c>
      <c r="AO56" s="85">
        <v>199.38253345285801</v>
      </c>
      <c r="AP56" s="84">
        <v>19.332999999999998</v>
      </c>
      <c r="AQ56" s="85">
        <v>210.1349506025966</v>
      </c>
      <c r="AR56" s="84">
        <v>731.923</v>
      </c>
      <c r="AS56" s="85">
        <v>96.392616436428412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2.129</v>
      </c>
      <c r="BE56" s="85">
        <v>555.61390324095817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686.14099999999996</v>
      </c>
      <c r="BM56" s="85">
        <v>402.36660394875105</v>
      </c>
      <c r="BN56" s="84">
        <v>1.6459999999999999</v>
      </c>
      <c r="BO56" s="85">
        <v>461.88031591737547</v>
      </c>
      <c r="BP56" s="84">
        <v>63.125999999999998</v>
      </c>
      <c r="BQ56" s="85">
        <v>717.68445648385773</v>
      </c>
      <c r="BR56" s="84">
        <v>0</v>
      </c>
      <c r="BS56" s="85">
        <v>0</v>
      </c>
      <c r="BT56" s="84">
        <v>13.965</v>
      </c>
      <c r="BU56" s="85">
        <v>1673.1131399928393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1.4999999999999999E-2</v>
      </c>
      <c r="AE58" s="85">
        <v>777.6</v>
      </c>
      <c r="AF58" s="84">
        <v>0</v>
      </c>
      <c r="AG58" s="85">
        <v>0</v>
      </c>
      <c r="AH58" s="84">
        <v>1448.0619999999999</v>
      </c>
      <c r="AI58" s="85">
        <v>93.834204612785925</v>
      </c>
      <c r="AJ58" s="84">
        <v>3.6720000000000002</v>
      </c>
      <c r="AK58" s="85">
        <v>74.294117647058826</v>
      </c>
      <c r="AL58" s="84">
        <v>0</v>
      </c>
      <c r="AM58" s="85">
        <v>0</v>
      </c>
      <c r="AN58" s="84">
        <v>733.90499999999997</v>
      </c>
      <c r="AO58" s="85">
        <v>221.9515850144092</v>
      </c>
      <c r="AP58" s="84">
        <v>8.2159999999999993</v>
      </c>
      <c r="AQ58" s="85">
        <v>224.7809152872444</v>
      </c>
      <c r="AR58" s="84">
        <v>336.96199999999999</v>
      </c>
      <c r="AS58" s="85">
        <v>113.99227212564028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2.48</v>
      </c>
      <c r="BE58" s="85">
        <v>334.25564516129032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20.643000000000001</v>
      </c>
      <c r="BM58" s="85">
        <v>466.60073632708423</v>
      </c>
      <c r="BN58" s="84">
        <v>0.64200000000000002</v>
      </c>
      <c r="BO58" s="85">
        <v>304.48598130841123</v>
      </c>
      <c r="BP58" s="84">
        <v>24.763999999999999</v>
      </c>
      <c r="BQ58" s="85">
        <v>472.47601356808275</v>
      </c>
      <c r="BR58" s="84">
        <v>0</v>
      </c>
      <c r="BS58" s="85">
        <v>0</v>
      </c>
      <c r="BT58" s="84">
        <v>1.1819999999999999</v>
      </c>
      <c r="BU58" s="85">
        <v>900.33840947546537</v>
      </c>
    </row>
    <row r="59" spans="1:73" ht="12.95" customHeight="1">
      <c r="A59" s="83"/>
      <c r="B59" s="80" t="s">
        <v>89</v>
      </c>
      <c r="C59" s="19">
        <v>43</v>
      </c>
      <c r="D59" s="84">
        <v>0.61199999999999999</v>
      </c>
      <c r="E59" s="85">
        <v>2193.0032679738561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2.2850000000000001</v>
      </c>
      <c r="S59" s="85">
        <v>850.49671772428883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0.95799999999999996</v>
      </c>
      <c r="AE59" s="85">
        <v>683.51148225469728</v>
      </c>
      <c r="AF59" s="84">
        <v>0</v>
      </c>
      <c r="AG59" s="85">
        <v>0</v>
      </c>
      <c r="AH59" s="84">
        <v>7.0000000000000001E-3</v>
      </c>
      <c r="AI59" s="85">
        <v>509.14285714285711</v>
      </c>
      <c r="AJ59" s="84">
        <v>24.806000000000001</v>
      </c>
      <c r="AK59" s="85">
        <v>127.65984036120294</v>
      </c>
      <c r="AL59" s="84">
        <v>0.187</v>
      </c>
      <c r="AM59" s="85">
        <v>219.46524064171123</v>
      </c>
      <c r="AN59" s="84">
        <v>43.48</v>
      </c>
      <c r="AO59" s="85">
        <v>465.52787488500462</v>
      </c>
      <c r="AP59" s="84">
        <v>5.1619999999999999</v>
      </c>
      <c r="AQ59" s="85">
        <v>175.76055792328555</v>
      </c>
      <c r="AR59" s="84">
        <v>2.3889999999999998</v>
      </c>
      <c r="AS59" s="85">
        <v>325.87191293428214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8.2000000000000003E-2</v>
      </c>
      <c r="BE59" s="85">
        <v>802.09756097560978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34.893000000000001</v>
      </c>
      <c r="BM59" s="85">
        <v>308.42985699137364</v>
      </c>
      <c r="BN59" s="84">
        <v>0.41399999999999998</v>
      </c>
      <c r="BO59" s="85">
        <v>1441.0676328502416</v>
      </c>
      <c r="BP59" s="84">
        <v>5.1390000000000002</v>
      </c>
      <c r="BQ59" s="85">
        <v>979.28857754426929</v>
      </c>
      <c r="BR59" s="84">
        <v>0</v>
      </c>
      <c r="BS59" s="85">
        <v>0</v>
      </c>
      <c r="BT59" s="84">
        <v>2.2440000000000002</v>
      </c>
      <c r="BU59" s="85">
        <v>1531.3088235294117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0</v>
      </c>
      <c r="AG60" s="85">
        <v>0</v>
      </c>
      <c r="AH60" s="84">
        <v>0</v>
      </c>
      <c r="AI60" s="85">
        <v>0</v>
      </c>
      <c r="AJ60" s="84">
        <v>285.65699999999998</v>
      </c>
      <c r="AK60" s="85">
        <v>140.52511928641692</v>
      </c>
      <c r="AL60" s="84">
        <v>94.361000000000004</v>
      </c>
      <c r="AM60" s="85">
        <v>102.00659170631934</v>
      </c>
      <c r="AN60" s="84">
        <v>303.05799999999999</v>
      </c>
      <c r="AO60" s="85">
        <v>152.83940697820219</v>
      </c>
      <c r="AP60" s="84">
        <v>32.634999999999998</v>
      </c>
      <c r="AQ60" s="85">
        <v>102.78743680098054</v>
      </c>
      <c r="AR60" s="84">
        <v>32.406999999999996</v>
      </c>
      <c r="AS60" s="85">
        <v>107.96843274601166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0.02</v>
      </c>
      <c r="BE60" s="85">
        <v>162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71.441000000000003</v>
      </c>
      <c r="BM60" s="85">
        <v>167.99875421676629</v>
      </c>
      <c r="BN60" s="84">
        <v>0</v>
      </c>
      <c r="BO60" s="85">
        <v>0</v>
      </c>
      <c r="BP60" s="84">
        <v>0.109</v>
      </c>
      <c r="BQ60" s="85">
        <v>601.33027522935777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0.90500000000000003</v>
      </c>
      <c r="E61" s="85">
        <v>2341.5569060773482</v>
      </c>
      <c r="F61" s="84">
        <v>0</v>
      </c>
      <c r="G61" s="85">
        <v>0</v>
      </c>
      <c r="H61" s="84">
        <v>0</v>
      </c>
      <c r="I61" s="85">
        <v>0</v>
      </c>
      <c r="J61" s="84">
        <v>5.4980000000000002</v>
      </c>
      <c r="K61" s="85">
        <v>405.51291378683158</v>
      </c>
      <c r="L61" s="84">
        <v>0</v>
      </c>
      <c r="M61" s="85">
        <v>0</v>
      </c>
      <c r="N61" s="84">
        <v>0.26400000000000001</v>
      </c>
      <c r="O61" s="85">
        <v>1721.564393939394</v>
      </c>
      <c r="P61" s="84">
        <v>0</v>
      </c>
      <c r="Q61" s="85">
        <v>0</v>
      </c>
      <c r="R61" s="84">
        <v>64.858000000000004</v>
      </c>
      <c r="S61" s="85">
        <v>1268.2963088593542</v>
      </c>
      <c r="T61" s="84">
        <v>0</v>
      </c>
      <c r="U61" s="85">
        <v>0</v>
      </c>
      <c r="V61" s="84">
        <v>3.944</v>
      </c>
      <c r="W61" s="85">
        <v>637.08341784989864</v>
      </c>
      <c r="X61" s="84">
        <v>0</v>
      </c>
      <c r="Y61" s="85">
        <v>0</v>
      </c>
      <c r="Z61" s="84">
        <v>0.61499999999999999</v>
      </c>
      <c r="AA61" s="85">
        <v>871.06829268292677</v>
      </c>
      <c r="AB61" s="84">
        <v>0</v>
      </c>
      <c r="AC61" s="85">
        <v>0</v>
      </c>
      <c r="AD61" s="84">
        <v>5.5880000000000001</v>
      </c>
      <c r="AE61" s="85">
        <v>224.39459556191838</v>
      </c>
      <c r="AF61" s="84">
        <v>0</v>
      </c>
      <c r="AG61" s="85">
        <v>0</v>
      </c>
      <c r="AH61" s="84">
        <v>0</v>
      </c>
      <c r="AI61" s="85">
        <v>0</v>
      </c>
      <c r="AJ61" s="84">
        <v>1E-3</v>
      </c>
      <c r="AK61" s="85">
        <v>70</v>
      </c>
      <c r="AL61" s="84">
        <v>0</v>
      </c>
      <c r="AM61" s="85">
        <v>0</v>
      </c>
      <c r="AN61" s="84">
        <v>0.56799999999999995</v>
      </c>
      <c r="AO61" s="85">
        <v>272.33098591549299</v>
      </c>
      <c r="AP61" s="84">
        <v>0</v>
      </c>
      <c r="AQ61" s="85">
        <v>0</v>
      </c>
      <c r="AR61" s="84">
        <v>7.0000000000000001E-3</v>
      </c>
      <c r="AS61" s="85">
        <v>276.85714285714283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2.5000000000000001E-2</v>
      </c>
      <c r="BM61" s="85">
        <v>204.96</v>
      </c>
      <c r="BN61" s="84">
        <v>6.0000000000000001E-3</v>
      </c>
      <c r="BO61" s="85">
        <v>642.66666666666674</v>
      </c>
      <c r="BP61" s="84">
        <v>1.2999999999999999E-2</v>
      </c>
      <c r="BQ61" s="85">
        <v>890.53846153846155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0.59</v>
      </c>
      <c r="M62" s="85">
        <v>108</v>
      </c>
      <c r="N62" s="84">
        <v>0</v>
      </c>
      <c r="O62" s="85">
        <v>0</v>
      </c>
      <c r="P62" s="84">
        <v>0</v>
      </c>
      <c r="Q62" s="85">
        <v>0</v>
      </c>
      <c r="R62" s="84">
        <v>1.8340000000000001</v>
      </c>
      <c r="S62" s="85">
        <v>608.29934569247553</v>
      </c>
      <c r="T62" s="84">
        <v>84.908000000000001</v>
      </c>
      <c r="U62" s="85">
        <v>450.03928958402031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2.0070000000000001</v>
      </c>
      <c r="AE62" s="85">
        <v>309.15495764823117</v>
      </c>
      <c r="AF62" s="84">
        <v>3789.895</v>
      </c>
      <c r="AG62" s="85">
        <v>239.61306869979248</v>
      </c>
      <c r="AH62" s="84">
        <v>64.552999999999997</v>
      </c>
      <c r="AI62" s="85">
        <v>79.731708828404564</v>
      </c>
      <c r="AJ62" s="84">
        <v>192.27</v>
      </c>
      <c r="AK62" s="85">
        <v>170.36950642325897</v>
      </c>
      <c r="AL62" s="84">
        <v>0</v>
      </c>
      <c r="AM62" s="85">
        <v>0</v>
      </c>
      <c r="AN62" s="84">
        <v>214.47499999999999</v>
      </c>
      <c r="AO62" s="85">
        <v>156.54747639585034</v>
      </c>
      <c r="AP62" s="84">
        <v>6.1369999999999996</v>
      </c>
      <c r="AQ62" s="85">
        <v>185.0757699201564</v>
      </c>
      <c r="AR62" s="84">
        <v>1312.5909999999999</v>
      </c>
      <c r="AS62" s="85">
        <v>175.43348842099329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62.363</v>
      </c>
      <c r="BM62" s="85">
        <v>171.49166974007025</v>
      </c>
      <c r="BN62" s="84">
        <v>0</v>
      </c>
      <c r="BO62" s="85">
        <v>0</v>
      </c>
      <c r="BP62" s="84">
        <v>0.89800000000000002</v>
      </c>
      <c r="BQ62" s="85">
        <v>483.97104677060139</v>
      </c>
      <c r="BR62" s="84">
        <v>0</v>
      </c>
      <c r="BS62" s="85">
        <v>0</v>
      </c>
      <c r="BT62" s="84">
        <v>4.0000000000000001E-3</v>
      </c>
      <c r="BU62" s="85">
        <v>830.25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0.94799999999999995</v>
      </c>
      <c r="K64" s="85">
        <v>93.959915611814353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42.247999999999998</v>
      </c>
      <c r="U64" s="85">
        <v>414.35078583601592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123.336</v>
      </c>
      <c r="AE64" s="85">
        <v>209.44797950314589</v>
      </c>
      <c r="AF64" s="84">
        <v>4034.8470000000002</v>
      </c>
      <c r="AG64" s="85">
        <v>220.6478577750284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1.4890000000000001</v>
      </c>
      <c r="AQ64" s="85">
        <v>33.314304902619206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0.35699999999999998</v>
      </c>
      <c r="BM64" s="85">
        <v>1062.5154061624651</v>
      </c>
      <c r="BN64" s="84">
        <v>0</v>
      </c>
      <c r="BO64" s="85">
        <v>0</v>
      </c>
      <c r="BP64" s="84">
        <v>0.123</v>
      </c>
      <c r="BQ64" s="85">
        <v>612.63414634146341</v>
      </c>
      <c r="BR64" s="84">
        <v>0</v>
      </c>
      <c r="BS64" s="85">
        <v>0</v>
      </c>
      <c r="BT64" s="84">
        <v>5.8000000000000003E-2</v>
      </c>
      <c r="BU64" s="85">
        <v>1512.3793103448277</v>
      </c>
    </row>
    <row r="65" spans="1:73" ht="12.95" customHeight="1">
      <c r="A65" s="83"/>
      <c r="B65" s="80" t="s">
        <v>94</v>
      </c>
      <c r="C65" s="19">
        <v>48</v>
      </c>
      <c r="D65" s="84">
        <v>10.246</v>
      </c>
      <c r="E65" s="85">
        <v>2418.5247901620146</v>
      </c>
      <c r="F65" s="84">
        <v>0</v>
      </c>
      <c r="G65" s="85">
        <v>0</v>
      </c>
      <c r="H65" s="84">
        <v>0</v>
      </c>
      <c r="I65" s="85">
        <v>0</v>
      </c>
      <c r="J65" s="84">
        <v>4.476</v>
      </c>
      <c r="K65" s="85">
        <v>491.23123324396778</v>
      </c>
      <c r="L65" s="84">
        <v>0</v>
      </c>
      <c r="M65" s="85">
        <v>0</v>
      </c>
      <c r="N65" s="84">
        <v>0.152</v>
      </c>
      <c r="O65" s="85">
        <v>1305.6184210526314</v>
      </c>
      <c r="P65" s="84">
        <v>0</v>
      </c>
      <c r="Q65" s="85">
        <v>0</v>
      </c>
      <c r="R65" s="84">
        <v>53.774999999999999</v>
      </c>
      <c r="S65" s="85">
        <v>1242.245430032543</v>
      </c>
      <c r="T65" s="84">
        <v>0</v>
      </c>
      <c r="U65" s="85">
        <v>0</v>
      </c>
      <c r="V65" s="84">
        <v>1.9039999999999999</v>
      </c>
      <c r="W65" s="85">
        <v>772.94905462184875</v>
      </c>
      <c r="X65" s="84">
        <v>0</v>
      </c>
      <c r="Y65" s="85">
        <v>0</v>
      </c>
      <c r="Z65" s="84">
        <v>0.34200000000000003</v>
      </c>
      <c r="AA65" s="85">
        <v>1157.3187134502925</v>
      </c>
      <c r="AB65" s="84">
        <v>0</v>
      </c>
      <c r="AC65" s="85">
        <v>0</v>
      </c>
      <c r="AD65" s="84">
        <v>687.36</v>
      </c>
      <c r="AE65" s="85">
        <v>291.69558891992551</v>
      </c>
      <c r="AF65" s="84">
        <v>0</v>
      </c>
      <c r="AG65" s="85">
        <v>0</v>
      </c>
      <c r="AH65" s="84">
        <v>0.94799999999999995</v>
      </c>
      <c r="AI65" s="85">
        <v>180.64873417721518</v>
      </c>
      <c r="AJ65" s="84">
        <v>0.01</v>
      </c>
      <c r="AK65" s="85">
        <v>864</v>
      </c>
      <c r="AL65" s="84">
        <v>9.3539999999999992</v>
      </c>
      <c r="AM65" s="85">
        <v>971.35343168697887</v>
      </c>
      <c r="AN65" s="84">
        <v>25.677</v>
      </c>
      <c r="AO65" s="85">
        <v>418.44031623632048</v>
      </c>
      <c r="AP65" s="84">
        <v>1.6639999999999999</v>
      </c>
      <c r="AQ65" s="85">
        <v>333.05228365384619</v>
      </c>
      <c r="AR65" s="84">
        <v>16.199000000000002</v>
      </c>
      <c r="AS65" s="85">
        <v>337.37360330884621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44.649000000000001</v>
      </c>
      <c r="BM65" s="85">
        <v>1497.75444018903</v>
      </c>
      <c r="BN65" s="84">
        <v>3.359</v>
      </c>
      <c r="BO65" s="85">
        <v>860.15391485561179</v>
      </c>
      <c r="BP65" s="84">
        <v>19.201000000000001</v>
      </c>
      <c r="BQ65" s="85">
        <v>725.25654913806568</v>
      </c>
      <c r="BR65" s="84">
        <v>0</v>
      </c>
      <c r="BS65" s="85">
        <v>0</v>
      </c>
      <c r="BT65" s="84">
        <v>1.2949999999999999</v>
      </c>
      <c r="BU65" s="85">
        <v>2274.538996138996</v>
      </c>
    </row>
    <row r="66" spans="1:73" ht="12.95" customHeight="1">
      <c r="A66" s="83"/>
      <c r="B66" s="80" t="s">
        <v>95</v>
      </c>
      <c r="C66" s="19">
        <v>49</v>
      </c>
      <c r="D66" s="84">
        <v>5.133</v>
      </c>
      <c r="E66" s="85">
        <v>1190.3654782778103</v>
      </c>
      <c r="F66" s="84">
        <v>0</v>
      </c>
      <c r="G66" s="85">
        <v>0</v>
      </c>
      <c r="H66" s="84">
        <v>0</v>
      </c>
      <c r="I66" s="85">
        <v>0</v>
      </c>
      <c r="J66" s="84">
        <v>44.012999999999998</v>
      </c>
      <c r="K66" s="85">
        <v>354.55474518892146</v>
      </c>
      <c r="L66" s="84">
        <v>0</v>
      </c>
      <c r="M66" s="85">
        <v>0</v>
      </c>
      <c r="N66" s="84">
        <v>8.9809999999999999</v>
      </c>
      <c r="O66" s="85">
        <v>956.40396392383923</v>
      </c>
      <c r="P66" s="84">
        <v>0</v>
      </c>
      <c r="Q66" s="85">
        <v>0</v>
      </c>
      <c r="R66" s="84">
        <v>77.006</v>
      </c>
      <c r="S66" s="85">
        <v>872.01828428953593</v>
      </c>
      <c r="T66" s="84">
        <v>0</v>
      </c>
      <c r="U66" s="85">
        <v>0</v>
      </c>
      <c r="V66" s="84">
        <v>1.2130000000000001</v>
      </c>
      <c r="W66" s="85">
        <v>356.11294311624073</v>
      </c>
      <c r="X66" s="84">
        <v>0</v>
      </c>
      <c r="Y66" s="85">
        <v>0</v>
      </c>
      <c r="Z66" s="84">
        <v>4.0819999999999999</v>
      </c>
      <c r="AA66" s="85">
        <v>1023.6423321901029</v>
      </c>
      <c r="AB66" s="84">
        <v>0.153</v>
      </c>
      <c r="AC66" s="85">
        <v>750.51633986928107</v>
      </c>
      <c r="AD66" s="84">
        <v>1.446</v>
      </c>
      <c r="AE66" s="85">
        <v>289.13485477178426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2E-3</v>
      </c>
      <c r="AQ66" s="85">
        <v>440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2.5999999999999999E-2</v>
      </c>
      <c r="BI66" s="85">
        <v>300</v>
      </c>
      <c r="BJ66" s="84">
        <v>0</v>
      </c>
      <c r="BK66" s="85">
        <v>0</v>
      </c>
      <c r="BL66" s="84">
        <v>4.2999999999999997E-2</v>
      </c>
      <c r="BM66" s="85">
        <v>594.41860465116281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39AF-19BB-4D94-A6E6-57AB4939266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1531.902</v>
      </c>
      <c r="F9" s="115">
        <v>1452.1759999999999</v>
      </c>
      <c r="G9" s="116">
        <f>IF(ISERR(E9/F9*100),"-",E9/F9*100)</f>
        <v>105.49010588248258</v>
      </c>
      <c r="H9" s="115">
        <v>3189.0636816193205</v>
      </c>
      <c r="I9" s="115">
        <v>3483.2603513623694</v>
      </c>
      <c r="J9" s="116">
        <f>IF(ISERR(H9/I9*100),"-",H9/I9*100)</f>
        <v>91.553985632225761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1519.2349999999999</v>
      </c>
      <c r="F11" s="115">
        <v>1606.98</v>
      </c>
      <c r="G11" s="116">
        <f>IF(ISERR(E11/F11*100),"-",E11/F11*100)</f>
        <v>94.539757806568829</v>
      </c>
      <c r="H11" s="115">
        <v>1810.4120402702677</v>
      </c>
      <c r="I11" s="115">
        <v>2847.5236487075135</v>
      </c>
      <c r="J11" s="116">
        <f>IF(ISERR(H11/I11*100),"-",H11/I11*100)</f>
        <v>63.578472512142639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8000.6750000000002</v>
      </c>
      <c r="F12" s="115">
        <v>13948.018</v>
      </c>
      <c r="G12" s="116">
        <f>IF(ISERR(E12/F12*100),"-",E12/F12*100)</f>
        <v>57.360658697171175</v>
      </c>
      <c r="H12" s="115">
        <v>371.83066928727891</v>
      </c>
      <c r="I12" s="115">
        <v>468.80035980739336</v>
      </c>
      <c r="J12" s="116">
        <f>IF(ISERR(H12/I12*100),"-",H12/I12*100)</f>
        <v>79.315354928491416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1208.0119999999999</v>
      </c>
      <c r="F13" s="115">
        <v>1649.5530000000001</v>
      </c>
      <c r="G13" s="116">
        <f>IF(ISERR(E13/F13*100),"-",E13/F13*100)</f>
        <v>73.232687885748433</v>
      </c>
      <c r="H13" s="115">
        <v>460.31617318371008</v>
      </c>
      <c r="I13" s="115">
        <v>466.53012543398125</v>
      </c>
      <c r="J13" s="116">
        <f>IF(ISERR(H13/I13*100),"-",H13/I13*100)</f>
        <v>98.66804909018667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353.52699999999999</v>
      </c>
      <c r="F15" s="115">
        <v>561.99699999999996</v>
      </c>
      <c r="G15" s="116">
        <f t="shared" ref="G14:G15" si="0">IF(ISERR(E15/F15*100),"-",E15/F15*100)</f>
        <v>62.90549593681105</v>
      </c>
      <c r="H15" s="115">
        <v>1865.3371793384947</v>
      </c>
      <c r="I15" s="115">
        <v>1725.636802331685</v>
      </c>
      <c r="J15" s="116">
        <f t="shared" ref="J14:J15" si="1">IF(ISERR(H15/I15*100),"-",H15/I15*100)</f>
        <v>108.09558400806279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6463.7650000000003</v>
      </c>
      <c r="F16" s="115">
        <v>7291.4340000000002</v>
      </c>
      <c r="G16" s="116">
        <f t="shared" ref="G16" si="2">IF(ISERR(E16/F16*100),"-",E16/F16*100)</f>
        <v>88.648748654928511</v>
      </c>
      <c r="H16" s="115">
        <v>972.13236929250991</v>
      </c>
      <c r="I16" s="115">
        <v>1081.4906177577689</v>
      </c>
      <c r="J16" s="116">
        <f t="shared" ref="J16" si="3">IF(ISERR(H16/I16*100),"-",H16/I16*100)</f>
        <v>89.888192586266811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2057.433</v>
      </c>
      <c r="F17" s="115">
        <v>2659.83</v>
      </c>
      <c r="G17" s="116">
        <f t="shared" ref="G17" si="4">IF(ISERR(E17/F17*100),"-",E17/F17*100)</f>
        <v>77.352048815149843</v>
      </c>
      <c r="H17" s="115">
        <v>1251.1677454381261</v>
      </c>
      <c r="I17" s="115">
        <v>1109.6399202204652</v>
      </c>
      <c r="J17" s="116">
        <f t="shared" ref="J17" si="5">IF(ISERR(H17/I17*100),"-",H17/I17*100)</f>
        <v>112.7543920003835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7906.3739999999998</v>
      </c>
      <c r="F18" s="115">
        <v>7720.5839999999998</v>
      </c>
      <c r="G18" s="116">
        <f t="shared" ref="G18" si="6">IF(ISERR(E18/F18*100),"-",E18/F18*100)</f>
        <v>102.40642417723839</v>
      </c>
      <c r="H18" s="115">
        <v>533.1675214200593</v>
      </c>
      <c r="I18" s="115">
        <v>665.24654132381693</v>
      </c>
      <c r="J18" s="116">
        <f t="shared" ref="J18" si="7">IF(ISERR(H18/I18*100),"-",H18/I18*100)</f>
        <v>80.145853950488032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270.173</v>
      </c>
      <c r="F19" s="115">
        <v>279.95600000000002</v>
      </c>
      <c r="G19" s="116">
        <f t="shared" ref="G19" si="8">IF(ISERR(E19/F19*100),"-",E19/F19*100)</f>
        <v>96.505522296360851</v>
      </c>
      <c r="H19" s="115">
        <v>778.82127007510007</v>
      </c>
      <c r="I19" s="115">
        <v>862.89860906713909</v>
      </c>
      <c r="J19" s="116">
        <f t="shared" ref="J19" si="9">IF(ISERR(H19/I19*100),"-",H19/I19*100)</f>
        <v>90.256405780635902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16.501000000000001</v>
      </c>
      <c r="F21" s="115">
        <v>11.334</v>
      </c>
      <c r="G21" s="116">
        <f t="shared" ref="G20:G21" si="10">IF(ISERR(E21/F21*100),"-",E21/F21*100)</f>
        <v>145.58849479442389</v>
      </c>
      <c r="H21" s="115">
        <v>692.22374401551417</v>
      </c>
      <c r="I21" s="115">
        <v>734.18598905946703</v>
      </c>
      <c r="J21" s="116">
        <f t="shared" ref="J20:J21" si="11">IF(ISERR(H21/I21*100),"-",H21/I21*100)</f>
        <v>94.284521133710427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675.31899999999996</v>
      </c>
      <c r="F22" s="115">
        <v>969.43799999999999</v>
      </c>
      <c r="G22" s="116">
        <f t="shared" ref="G22" si="12">IF(ISERR(E22/F22*100),"-",E22/F22*100)</f>
        <v>69.660875682611987</v>
      </c>
      <c r="H22" s="115">
        <v>1536.1256413635631</v>
      </c>
      <c r="I22" s="115">
        <v>1452.7425920997528</v>
      </c>
      <c r="J22" s="116">
        <f t="shared" ref="J22" si="13">IF(ISERR(H22/I22*100),"-",H22/I22*100)</f>
        <v>105.73969880949734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260.09100000000001</v>
      </c>
      <c r="F23" s="115">
        <v>214.93600000000001</v>
      </c>
      <c r="G23" s="116">
        <f t="shared" ref="G23" si="14">IF(ISERR(E23/F23*100),"-",E23/F23*100)</f>
        <v>121.00857929802361</v>
      </c>
      <c r="H23" s="115">
        <v>860.56733604776787</v>
      </c>
      <c r="I23" s="115">
        <v>1031.6872138683143</v>
      </c>
      <c r="J23" s="116">
        <f t="shared" ref="J23" si="15">IF(ISERR(H23/I23*100),"-",H23/I23*100)</f>
        <v>83.413589359227203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8273.1489999999994</v>
      </c>
      <c r="F24" s="115">
        <v>10065.16</v>
      </c>
      <c r="G24" s="116">
        <f t="shared" ref="G24" si="16">IF(ISERR(E24/F24*100),"-",E24/F24*100)</f>
        <v>82.195901505788285</v>
      </c>
      <c r="H24" s="115">
        <v>422.48461075704063</v>
      </c>
      <c r="I24" s="115">
        <v>442.45682751193226</v>
      </c>
      <c r="J24" s="116">
        <f t="shared" ref="J24" si="17">IF(ISERR(H24/I24*100),"-",H24/I24*100)</f>
        <v>95.486064286271414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67082.350000000006</v>
      </c>
      <c r="F25" s="115">
        <v>65437.506000000001</v>
      </c>
      <c r="G25" s="116">
        <f t="shared" ref="G25" si="18">IF(ISERR(E25/F25*100),"-",E25/F25*100)</f>
        <v>102.51361046675586</v>
      </c>
      <c r="H25" s="115">
        <v>269.90970533978015</v>
      </c>
      <c r="I25" s="115">
        <v>315.95689366584355</v>
      </c>
      <c r="J25" s="116">
        <f t="shared" ref="J25" si="19">IF(ISERR(H25/I25*100),"-",H25/I25*100)</f>
        <v>85.426116901008982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218003.671</v>
      </c>
      <c r="F27" s="115">
        <v>272132.68800000002</v>
      </c>
      <c r="G27" s="116">
        <f t="shared" ref="G26:G27" si="20">IF(ISERR(E27/F27*100),"-",E27/F27*100)</f>
        <v>80.109329240153599</v>
      </c>
      <c r="H27" s="115">
        <v>85.526117713861794</v>
      </c>
      <c r="I27" s="115">
        <v>73.60553797565106</v>
      </c>
      <c r="J27" s="116">
        <f t="shared" ref="J26:J27" si="21">IF(ISERR(H27/I27*100),"-",H27/I27*100)</f>
        <v>116.19522126467454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11639.837</v>
      </c>
      <c r="F28" s="115">
        <v>9945.1530000000002</v>
      </c>
      <c r="G28" s="116">
        <f t="shared" ref="G28" si="22">IF(ISERR(E28/F28*100),"-",E28/F28*100)</f>
        <v>117.04030093855771</v>
      </c>
      <c r="H28" s="115">
        <v>80.14623581069047</v>
      </c>
      <c r="I28" s="115">
        <v>113.46648935416077</v>
      </c>
      <c r="J28" s="116">
        <f t="shared" ref="J28" si="23">IF(ISERR(H28/I28*100),"-",H28/I28*100)</f>
        <v>70.634278249793709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1018.0170000000001</v>
      </c>
      <c r="F29" s="115">
        <v>1866.932</v>
      </c>
      <c r="G29" s="116">
        <f t="shared" ref="G29" si="24">IF(ISERR(E29/F29*100),"-",E29/F29*100)</f>
        <v>54.528874110037215</v>
      </c>
      <c r="H29" s="115">
        <v>92.655851523108154</v>
      </c>
      <c r="I29" s="115">
        <v>78.771836896041208</v>
      </c>
      <c r="J29" s="116">
        <f t="shared" ref="J29" si="25">IF(ISERR(H29/I29*100),"-",H29/I29*100)</f>
        <v>117.62560729082693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26546.462</v>
      </c>
      <c r="F30" s="115">
        <v>27115.456999999999</v>
      </c>
      <c r="G30" s="116">
        <f t="shared" ref="G30" si="26">IF(ISERR(E30/F30*100),"-",E30/F30*100)</f>
        <v>97.901584325132347</v>
      </c>
      <c r="H30" s="115">
        <v>239.5829972370706</v>
      </c>
      <c r="I30" s="115">
        <v>264.45206400172418</v>
      </c>
      <c r="J30" s="116">
        <f t="shared" ref="J30" si="27">IF(ISERR(H30/I30*100),"-",H30/I30*100)</f>
        <v>90.596002017026635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2798.9969999999998</v>
      </c>
      <c r="F31" s="115">
        <v>5338.6319999999996</v>
      </c>
      <c r="G31" s="116">
        <f t="shared" ref="G31" si="28">IF(ISERR(E31/F31*100),"-",E31/F31*100)</f>
        <v>52.429105433751566</v>
      </c>
      <c r="H31" s="115">
        <v>131.87463080524918</v>
      </c>
      <c r="I31" s="115">
        <v>142.41603392030018</v>
      </c>
      <c r="J31" s="116">
        <f t="shared" ref="J31" si="29">IF(ISERR(H31/I31*100),"-",H31/I31*100)</f>
        <v>92.598162703400206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87864.327999999994</v>
      </c>
      <c r="F33" s="115">
        <v>91091.615000000005</v>
      </c>
      <c r="G33" s="116">
        <f t="shared" ref="G32:G33" si="30">IF(ISERR(E33/F33*100),"-",E33/F33*100)</f>
        <v>96.457097615406198</v>
      </c>
      <c r="H33" s="115">
        <v>129.94209571602255</v>
      </c>
      <c r="I33" s="115">
        <v>129.75070843787324</v>
      </c>
      <c r="J33" s="116">
        <f t="shared" ref="J32:J33" si="31">IF(ISERR(H33/I33*100),"-",H33/I33*100)</f>
        <v>100.14750384059825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0.58699999999999997</v>
      </c>
      <c r="F34" s="115">
        <v>0.90500000000000003</v>
      </c>
      <c r="G34" s="116">
        <f t="shared" ref="G34" si="32">IF(ISERR(E34/F34*100),"-",E34/F34*100)</f>
        <v>64.861878453038671</v>
      </c>
      <c r="H34" s="115">
        <v>255.60306643952302</v>
      </c>
      <c r="I34" s="115">
        <v>352.97790055248618</v>
      </c>
      <c r="J34" s="116">
        <f t="shared" ref="J34" si="33">IF(ISERR(H34/I34*100),"-",H34/I34*100)</f>
        <v>72.41333410376383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17459.817999999999</v>
      </c>
      <c r="F35" s="115">
        <v>18261.419999999998</v>
      </c>
      <c r="G35" s="116">
        <f t="shared" ref="G35" si="34">IF(ISERR(E35/F35*100),"-",E35/F35*100)</f>
        <v>95.610407076777165</v>
      </c>
      <c r="H35" s="115">
        <v>191.50545103047466</v>
      </c>
      <c r="I35" s="115">
        <v>205.52588314599851</v>
      </c>
      <c r="J35" s="116">
        <f t="shared" ref="J35" si="35">IF(ISERR(H35/I35*100),"-",H35/I35*100)</f>
        <v>93.178264508142647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39090.506999999998</v>
      </c>
      <c r="F36" s="115">
        <v>37262.855000000003</v>
      </c>
      <c r="G36" s="116">
        <f t="shared" ref="G36" si="36">IF(ISERR(E36/F36*100),"-",E36/F36*100)</f>
        <v>104.90475568766804</v>
      </c>
      <c r="H36" s="115">
        <v>56.872406950362659</v>
      </c>
      <c r="I36" s="115">
        <v>72.640120650980705</v>
      </c>
      <c r="J36" s="116">
        <f t="shared" ref="J36" si="37">IF(ISERR(H36/I36*100),"-",H36/I36*100)</f>
        <v>78.293381729941871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6706.6</v>
      </c>
      <c r="F39" s="115">
        <v>5183.6270000000004</v>
      </c>
      <c r="G39" s="116">
        <f t="shared" ref="G38:G39" si="40">IF(ISERR(E39/F39*100),"-",E39/F39*100)</f>
        <v>129.38045117829657</v>
      </c>
      <c r="H39" s="115">
        <v>116.9813693973101</v>
      </c>
      <c r="I39" s="115">
        <v>75.279305397552719</v>
      </c>
      <c r="J39" s="116">
        <f t="shared" ref="J38:J39" si="41">IF(ISERR(H39/I39*100),"-",H39/I39*100)</f>
        <v>155.39645162708035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637.875</v>
      </c>
      <c r="F40" s="115">
        <v>1031.9010000000001</v>
      </c>
      <c r="G40" s="116">
        <f t="shared" ref="G40" si="42">IF(ISERR(E40/F40*100),"-",E40/F40*100)</f>
        <v>61.815523000752968</v>
      </c>
      <c r="H40" s="115">
        <v>782.50819517930631</v>
      </c>
      <c r="I40" s="115">
        <v>671.54039873980162</v>
      </c>
      <c r="J40" s="116">
        <f t="shared" ref="J40" si="43">IF(ISERR(H40/I40*100),"-",H40/I40*100)</f>
        <v>116.5243664636922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292.70400000000001</v>
      </c>
      <c r="F41" s="115">
        <v>318.03199999999998</v>
      </c>
      <c r="G41" s="116">
        <f t="shared" ref="G41" si="44">IF(ISERR(E41/F41*100),"-",E41/F41*100)</f>
        <v>92.036021532424414</v>
      </c>
      <c r="H41" s="115">
        <v>1958.48073138734</v>
      </c>
      <c r="I41" s="115">
        <v>1262.9075564723046</v>
      </c>
      <c r="J41" s="116">
        <f t="shared" ref="J41" si="45">IF(ISERR(H41/I41*100),"-",H41/I41*100)</f>
        <v>155.07712511104049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1.002</v>
      </c>
      <c r="F42" s="115">
        <v>15.446</v>
      </c>
      <c r="G42" s="116">
        <f t="shared" ref="G42" si="46">IF(ISERR(E42/F42*100),"-",E42/F42*100)</f>
        <v>6.4871164055418884</v>
      </c>
      <c r="H42" s="115">
        <v>354.84131736526945</v>
      </c>
      <c r="I42" s="115">
        <v>302.06700763951829</v>
      </c>
      <c r="J42" s="116">
        <f t="shared" ref="J42" si="47">IF(ISERR(H42/I42*100),"-",H42/I42*100)</f>
        <v>117.47106052334293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69</v>
      </c>
      <c r="F43" s="115">
        <v>46</v>
      </c>
      <c r="G43" s="116">
        <f t="shared" ref="G43" si="48">IF(ISERR(E43/F43*100),"-",E43/F43*100)</f>
        <v>150</v>
      </c>
      <c r="H43" s="115">
        <v>951.536231884058</v>
      </c>
      <c r="I43" s="115">
        <v>1289.9347826086955</v>
      </c>
      <c r="J43" s="116">
        <f t="shared" ref="J43" si="49">IF(ISERR(H43/I43*100),"-",H43/I43*100)</f>
        <v>73.766227929734683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12003.465</v>
      </c>
      <c r="F45" s="115">
        <v>14007.892</v>
      </c>
      <c r="G45" s="116">
        <f t="shared" ref="G44:G45" si="50">IF(ISERR(E45/F45*100),"-",E45/F45*100)</f>
        <v>85.69073062527896</v>
      </c>
      <c r="H45" s="115">
        <v>361.09793330509149</v>
      </c>
      <c r="I45" s="115">
        <v>351.4124749819602</v>
      </c>
      <c r="J45" s="116">
        <f t="shared" ref="J44:J45" si="51">IF(ISERR(H45/I45*100),"-",H45/I45*100)</f>
        <v>102.7561509657927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3962.8</v>
      </c>
      <c r="F46" s="115">
        <v>4342.4740000000002</v>
      </c>
      <c r="G46" s="116">
        <f t="shared" ref="G46" si="52">IF(ISERR(E46/F46*100),"-",E46/F46*100)</f>
        <v>91.256735215916081</v>
      </c>
      <c r="H46" s="115">
        <v>268.8712153023115</v>
      </c>
      <c r="I46" s="115">
        <v>259.29676516197907</v>
      </c>
      <c r="J46" s="116">
        <f t="shared" ref="J46" si="53">IF(ISERR(H46/I46*100),"-",H46/I46*100)</f>
        <v>103.69246802379173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1670.96</v>
      </c>
      <c r="F47" s="115">
        <v>1661.422</v>
      </c>
      <c r="G47" s="116">
        <f t="shared" ref="G47" si="54">IF(ISERR(E47/F47*100),"-",E47/F47*100)</f>
        <v>100.57408653550995</v>
      </c>
      <c r="H47" s="115">
        <v>698.07538301335762</v>
      </c>
      <c r="I47" s="115">
        <v>727.66268533822233</v>
      </c>
      <c r="J47" s="116">
        <f t="shared" ref="J47" si="55">IF(ISERR(H47/I47*100),"-",H47/I47*100)</f>
        <v>95.933926127995377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29.257999999999999</v>
      </c>
      <c r="F48" s="115">
        <v>48.737000000000002</v>
      </c>
      <c r="G48" s="116">
        <f t="shared" ref="G48" si="56">IF(ISERR(E48/F48*100),"-",E48/F48*100)</f>
        <v>60.032418901450633</v>
      </c>
      <c r="H48" s="115">
        <v>1483.5035204046756</v>
      </c>
      <c r="I48" s="115">
        <v>1601.3622709645649</v>
      </c>
      <c r="J48" s="116">
        <f t="shared" ref="J48" si="57">IF(ISERR(H48/I48*100),"-",H48/I48*100)</f>
        <v>92.640094456022226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1328.2370000000001</v>
      </c>
      <c r="F49" s="115">
        <v>956.55799999999999</v>
      </c>
      <c r="G49" s="116">
        <f t="shared" ref="G49" si="58">IF(ISERR(E49/F49*100),"-",E49/F49*100)</f>
        <v>138.85587700902613</v>
      </c>
      <c r="H49" s="115">
        <v>1033.677362549003</v>
      </c>
      <c r="I49" s="115">
        <v>945.59341200429037</v>
      </c>
      <c r="J49" s="116">
        <f t="shared" ref="J49" si="59">IF(ISERR(H49/I49*100),"-",H49/I49*100)</f>
        <v>109.31520349301174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2025-06-27T07:11:23Z</dcterms:created>
  <dcterms:modified xsi:type="dcterms:W3CDTF">2025-06-27T07:11:27Z</dcterms:modified>
</cp:coreProperties>
</file>