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4\month\"/>
    </mc:Choice>
  </mc:AlternateContent>
  <xr:revisionPtr revIDLastSave="0" documentId="8_{EE37E8C3-5B0A-4277-851F-D56B1D731F17}" xr6:coauthVersionLast="36" xr6:coauthVersionMax="36" xr10:uidLastSave="{00000000-0000-0000-0000-000000000000}"/>
  <bookViews>
    <workbookView xWindow="0" yWindow="0" windowWidth="15555" windowHeight="11190" xr2:uid="{F8327066-A7E6-4145-A6AC-571AA832A05E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<sst xmlns="http://schemas.openxmlformats.org/spreadsheetml/2006/main" count="249" uniqueCount="139">
  <si>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</si>
  <si>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</si>
  <si>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</si>
  <si>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</si>
  <si>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</si>
  <si>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</si>
  <si>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</si>
  <si>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</si>
  <si>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</si>
  <si>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</si>
  <si>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</si>
  <si>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</si>
  <si>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</si>
  <si>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</si>
  <si>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</si>
  <si>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</si>
  <si>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</si>
  <si>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</si>
  <si>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</si>
  <si>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</si>
  <si>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</si>
  <si>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</si>
  <si>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</si>
  <si>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</si>
  <si>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</si>
  <si>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</si>
  <si>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</si>
  <si>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</si>
  <si>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</si>
  <si>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</si>
  <si>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</si>
  <si>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</si>
  <si>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</si>
  <si>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</si>
  <si>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</si>
  <si>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</si>
  <si>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</si>
  <si>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</si>
  <si>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</si>
  <si>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</si>
  <si>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</si>
  <si>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</si>
  <si>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</si>
  <si>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</si>
  <si>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</si>
  <si>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</si>
  <si>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</si>
  <si>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</si>
  <si>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</si>
  <si>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</si>
  <si>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</si>
  <si>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</si>
  <si>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</si>
  <si>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</si>
  <si>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</si>
  <si>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</si>
  <si>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</si>
  <si>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</si>
  <si>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</si>
  <si>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</si>
  <si>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</si>
  <si>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</si>
  <si>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</si>
  <si>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</si>
  <si>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</si>
  <si>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</si>
  <si>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</si>
  <si>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</si>
  <si>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</si>
  <si>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</si>
  <si>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</si>
  <si>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</si>
  <si>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</si>
  <si>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</si>
  <si>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</si>
  <si>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</si>
  <si>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</si>
  <si>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</si>
  <si>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</si>
  <si>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</si>
  <si>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</si>
  <si>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</si>
  <si>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</si>
  <si>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</si>
  <si>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</si>
  <si>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</si>
  <si>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</si>
  <si>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</si>
  <si>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</si>
  <si>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</si>
  <si>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</si>
  <si>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</si>
  <si>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</si>
  <si>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</si>
  <si>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</si>
  <si>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</si>
  <si>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</si>
  <si>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</si>
  <si>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</si>
  <si>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</si>
  <si>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</si>
  <si>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</si>
  <si>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</si>
  <si>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</si>
  <si>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</si>
  <si>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</si>
  <si>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</si>
  <si>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</si>
  <si>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</si>
  <si>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</si>
  <si>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</si>
  <si>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</si>
  <si>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</si>
  <si>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</si>
  <si>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</si>
  <si>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</si>
  <si>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</si>
  <si>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</si>
  <si>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</si>
  <si>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</si>
  <si>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</si>
  <si>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</si>
  <si>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</si>
  <si>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</si>
  <si>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</si>
  <si>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</si>
  <si>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</si>
  <si>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</si>
  <si>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</si>
  <si>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</si>
  <si>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</si>
  <si>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</si>
  <si>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</si>
  <si>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</si>
  <si>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</si>
  <si>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</si>
  <si>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</si>
  <si>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</si>
  <si>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1月～6月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</si>
</sst>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795AAB8C-7EF9-4A34-B8B8-0F8B9EF32B13}"/>
    <cellStyle name="標準_月別結果表" xfId="1" xr:uid="{550D3EE1-91F8-4EF2-BD67-B66BAF01AE4D}"/>
    <cellStyle name="標準_新出力帳票集「変更後」" xfId="3" xr:uid="{96B8E26C-24ED-49AB-922E-C6AAFBE7B6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BFF07BD-670B-4F67-BD1A-1013C0297A3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92F3277-5F4A-4652-BF69-99244C11B5FF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A1F5481-AAE9-4017-A093-A9FCEED8DEA3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dss_root\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77857-1380-4BDD-9703-71B8BE31C88F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45078</v>
      </c>
      <c r="B12" s="36">
        <v>45078</v>
      </c>
      <c r="C12" s="37">
        <v>45078</v>
      </c>
      <c r="D12" s="38">
        <v>1107.519</v>
      </c>
      <c r="E12" s="38">
        <v>0</v>
      </c>
      <c r="F12" s="38">
        <v>275.30099999999999</v>
      </c>
      <c r="G12" s="38">
        <v>5612.1670000000004</v>
      </c>
      <c r="H12" s="38">
        <v>3950.6309999999999</v>
      </c>
      <c r="I12" s="38">
        <v>55.604999999999997</v>
      </c>
      <c r="J12" s="38">
        <v>1436.2059999999999</v>
      </c>
      <c r="K12" s="38">
        <v>711.745</v>
      </c>
      <c r="L12" s="38">
        <v>2324.9</v>
      </c>
      <c r="M12" s="38">
        <v>40.487000000000002</v>
      </c>
      <c r="N12" s="38">
        <v>8.4559999999999995</v>
      </c>
      <c r="O12" s="38">
        <v>269.96699999999998</v>
      </c>
      <c r="P12" s="38">
        <v>63.704000000000001</v>
      </c>
      <c r="Q12" s="38">
        <v>7044.0069999999996</v>
      </c>
      <c r="R12" s="38">
        <v>12246.921</v>
      </c>
      <c r="S12" s="38">
        <v>55119.432999999997</v>
      </c>
      <c r="T12" s="38">
        <v>4581.3620000000001</v>
      </c>
      <c r="U12" s="38">
        <v>1156.5920000000001</v>
      </c>
      <c r="V12" s="38">
        <v>5268.7359999999999</v>
      </c>
      <c r="W12" s="38">
        <v>120.092</v>
      </c>
      <c r="X12" s="38">
        <v>21457.440999999999</v>
      </c>
      <c r="Y12" s="38">
        <v>0</v>
      </c>
      <c r="Z12" s="38">
        <v>1285.5619999999999</v>
      </c>
      <c r="AA12" s="38">
        <v>10268.376</v>
      </c>
      <c r="AB12" s="38">
        <v>0</v>
      </c>
      <c r="AC12" s="38">
        <v>3248.37</v>
      </c>
      <c r="AD12" s="38">
        <v>385.80799999999999</v>
      </c>
      <c r="AE12" s="38">
        <v>10</v>
      </c>
      <c r="AF12" s="38">
        <v>1.4419999999999999</v>
      </c>
      <c r="AG12" s="38">
        <v>0</v>
      </c>
      <c r="AH12" s="38">
        <v>926.45100000000002</v>
      </c>
      <c r="AI12" s="38">
        <v>822.88</v>
      </c>
      <c r="AJ12" s="38">
        <v>298.81</v>
      </c>
      <c r="AK12" s="38">
        <v>2.581</v>
      </c>
      <c r="AL12" s="38">
        <v>530.66300000000001</v>
      </c>
    </row>
    <row r="13" spans="1:38" ht="15.95" customHeight="1">
      <c r="A13" s="35"/>
      <c r="B13" s="36"/>
      <c r="C13" s="37">
        <v>45108</v>
      </c>
      <c r="D13" s="38">
        <v>404.613</v>
      </c>
      <c r="E13" s="38">
        <v>0</v>
      </c>
      <c r="F13" s="38">
        <v>594.57799999999997</v>
      </c>
      <c r="G13" s="38">
        <v>991.05</v>
      </c>
      <c r="H13" s="38">
        <v>1524.729</v>
      </c>
      <c r="I13" s="38">
        <v>72.462000000000003</v>
      </c>
      <c r="J13" s="38">
        <v>950.36800000000005</v>
      </c>
      <c r="K13" s="38">
        <v>859.82399999999996</v>
      </c>
      <c r="L13" s="38">
        <v>2425.4140000000002</v>
      </c>
      <c r="M13" s="38">
        <v>18.454000000000001</v>
      </c>
      <c r="N13" s="38">
        <v>8.4000000000000005E-2</v>
      </c>
      <c r="O13" s="38">
        <v>347.47899999999998</v>
      </c>
      <c r="P13" s="38">
        <v>3.0880000000000001</v>
      </c>
      <c r="Q13" s="38">
        <v>14192.614</v>
      </c>
      <c r="R13" s="38">
        <v>9595.4519999999993</v>
      </c>
      <c r="S13" s="38">
        <v>59443.792000000001</v>
      </c>
      <c r="T13" s="38">
        <v>8816.7729999999992</v>
      </c>
      <c r="U13" s="38">
        <v>3237.866</v>
      </c>
      <c r="V13" s="38">
        <v>4369.9539999999997</v>
      </c>
      <c r="W13" s="38">
        <v>167.05</v>
      </c>
      <c r="X13" s="38">
        <v>10858.213</v>
      </c>
      <c r="Y13" s="38">
        <v>0</v>
      </c>
      <c r="Z13" s="38">
        <v>872.93200000000002</v>
      </c>
      <c r="AA13" s="38">
        <v>4981.8159999999998</v>
      </c>
      <c r="AB13" s="38">
        <v>0</v>
      </c>
      <c r="AC13" s="38">
        <v>1425.6410000000001</v>
      </c>
      <c r="AD13" s="38">
        <v>295.36200000000002</v>
      </c>
      <c r="AE13" s="38">
        <v>27</v>
      </c>
      <c r="AF13" s="38">
        <v>0</v>
      </c>
      <c r="AG13" s="38">
        <v>57.96</v>
      </c>
      <c r="AH13" s="38">
        <v>2384.8319999999999</v>
      </c>
      <c r="AI13" s="38">
        <v>284.38600000000002</v>
      </c>
      <c r="AJ13" s="38">
        <v>189.88900000000001</v>
      </c>
      <c r="AK13" s="38">
        <v>0</v>
      </c>
      <c r="AL13" s="38">
        <v>372.67200000000003</v>
      </c>
    </row>
    <row r="14" spans="1:38" ht="15.95" customHeight="1">
      <c r="A14" s="35"/>
      <c r="B14" s="36"/>
      <c r="C14" s="37">
        <v>45139</v>
      </c>
      <c r="D14" s="38">
        <v>120.38200000000001</v>
      </c>
      <c r="E14" s="38">
        <v>0</v>
      </c>
      <c r="F14" s="38">
        <v>479.38200000000001</v>
      </c>
      <c r="G14" s="38">
        <v>261.25799999999998</v>
      </c>
      <c r="H14" s="38">
        <v>478.185</v>
      </c>
      <c r="I14" s="38">
        <v>147.59800000000001</v>
      </c>
      <c r="J14" s="38">
        <v>930.70399999999995</v>
      </c>
      <c r="K14" s="38">
        <v>983.322</v>
      </c>
      <c r="L14" s="38">
        <v>1683.6030000000001</v>
      </c>
      <c r="M14" s="38">
        <v>7.8929999999999998</v>
      </c>
      <c r="N14" s="38">
        <v>12.907999999999999</v>
      </c>
      <c r="O14" s="38">
        <v>150.47499999999999</v>
      </c>
      <c r="P14" s="38">
        <v>165.44800000000001</v>
      </c>
      <c r="Q14" s="38">
        <v>6832.4340000000002</v>
      </c>
      <c r="R14" s="38">
        <v>11520.034</v>
      </c>
      <c r="S14" s="38">
        <v>19010.477999999999</v>
      </c>
      <c r="T14" s="38">
        <v>5543.0479999999998</v>
      </c>
      <c r="U14" s="38">
        <v>682.24</v>
      </c>
      <c r="V14" s="38">
        <v>5284.732</v>
      </c>
      <c r="W14" s="38">
        <v>131.10900000000001</v>
      </c>
      <c r="X14" s="38">
        <v>7399.3090000000002</v>
      </c>
      <c r="Y14" s="38">
        <v>521.58900000000006</v>
      </c>
      <c r="Z14" s="38">
        <v>337.23099999999999</v>
      </c>
      <c r="AA14" s="38">
        <v>1722.5129999999999</v>
      </c>
      <c r="AB14" s="38">
        <v>0</v>
      </c>
      <c r="AC14" s="38">
        <v>1527.1389999999999</v>
      </c>
      <c r="AD14" s="38">
        <v>251.91900000000001</v>
      </c>
      <c r="AE14" s="38">
        <v>193.68</v>
      </c>
      <c r="AF14" s="38">
        <v>0</v>
      </c>
      <c r="AG14" s="38">
        <v>1908.96</v>
      </c>
      <c r="AH14" s="38">
        <v>3565.04</v>
      </c>
      <c r="AI14" s="38">
        <v>220.98</v>
      </c>
      <c r="AJ14" s="38">
        <v>156.02699999999999</v>
      </c>
      <c r="AK14" s="38">
        <v>0</v>
      </c>
      <c r="AL14" s="38">
        <v>284.31200000000001</v>
      </c>
    </row>
    <row r="15" spans="1:38" ht="15.95" customHeight="1">
      <c r="A15" s="35"/>
      <c r="B15" s="36"/>
      <c r="C15" s="37">
        <v>45170</v>
      </c>
      <c r="D15" s="38">
        <v>128.828</v>
      </c>
      <c r="E15" s="38">
        <v>0</v>
      </c>
      <c r="F15" s="38">
        <v>363.69200000000001</v>
      </c>
      <c r="G15" s="38">
        <v>177.52699999999999</v>
      </c>
      <c r="H15" s="38">
        <v>289.48399999999998</v>
      </c>
      <c r="I15" s="38">
        <v>240.60300000000001</v>
      </c>
      <c r="J15" s="38">
        <v>954.92100000000005</v>
      </c>
      <c r="K15" s="38">
        <v>978.37900000000002</v>
      </c>
      <c r="L15" s="38">
        <v>2190.1770000000001</v>
      </c>
      <c r="M15" s="38">
        <v>15.096</v>
      </c>
      <c r="N15" s="38">
        <v>2.69</v>
      </c>
      <c r="O15" s="38">
        <v>167.84700000000001</v>
      </c>
      <c r="P15" s="38">
        <v>4.2450000000000001</v>
      </c>
      <c r="Q15" s="38">
        <v>5269.2209999999995</v>
      </c>
      <c r="R15" s="38">
        <v>11368.133</v>
      </c>
      <c r="S15" s="38">
        <v>42049.521000000001</v>
      </c>
      <c r="T15" s="38">
        <v>10657.933999999999</v>
      </c>
      <c r="U15" s="38">
        <v>446.90899999999999</v>
      </c>
      <c r="V15" s="38">
        <v>6713.32</v>
      </c>
      <c r="W15" s="38">
        <v>111.76</v>
      </c>
      <c r="X15" s="38">
        <v>10389.092000000001</v>
      </c>
      <c r="Y15" s="38">
        <v>5218.0320000000002</v>
      </c>
      <c r="Z15" s="38">
        <v>817.899</v>
      </c>
      <c r="AA15" s="38">
        <v>6172.7650000000003</v>
      </c>
      <c r="AB15" s="38">
        <v>0</v>
      </c>
      <c r="AC15" s="38">
        <v>2561.5569999999998</v>
      </c>
      <c r="AD15" s="38">
        <v>3584.7649999999999</v>
      </c>
      <c r="AE15" s="38">
        <v>190.33600000000001</v>
      </c>
      <c r="AF15" s="38">
        <v>2.5000000000000001E-2</v>
      </c>
      <c r="AG15" s="38">
        <v>373</v>
      </c>
      <c r="AH15" s="38">
        <v>3823.1880000000001</v>
      </c>
      <c r="AI15" s="38">
        <v>454.13900000000001</v>
      </c>
      <c r="AJ15" s="38">
        <v>192.149</v>
      </c>
      <c r="AK15" s="38">
        <v>0</v>
      </c>
      <c r="AL15" s="38">
        <v>318.28199999999998</v>
      </c>
    </row>
    <row r="16" spans="1:38" ht="15.95" customHeight="1">
      <c r="A16" s="35"/>
      <c r="B16" s="36"/>
      <c r="C16" s="37">
        <v>45200</v>
      </c>
      <c r="D16" s="38">
        <v>203.54499999999999</v>
      </c>
      <c r="E16" s="38">
        <v>0</v>
      </c>
      <c r="F16" s="38">
        <v>586.54100000000005</v>
      </c>
      <c r="G16" s="38">
        <v>310.99700000000001</v>
      </c>
      <c r="H16" s="38">
        <v>365.45800000000003</v>
      </c>
      <c r="I16" s="38">
        <v>322.72800000000001</v>
      </c>
      <c r="J16" s="38">
        <v>1032.883</v>
      </c>
      <c r="K16" s="38">
        <v>280.447</v>
      </c>
      <c r="L16" s="38">
        <v>1979.248</v>
      </c>
      <c r="M16" s="38">
        <v>29.058</v>
      </c>
      <c r="N16" s="38">
        <v>1</v>
      </c>
      <c r="O16" s="38">
        <v>172.553</v>
      </c>
      <c r="P16" s="38">
        <v>20.928000000000001</v>
      </c>
      <c r="Q16" s="38">
        <v>5102.0219999999999</v>
      </c>
      <c r="R16" s="38">
        <v>15526.074000000001</v>
      </c>
      <c r="S16" s="38">
        <v>66767.350000000006</v>
      </c>
      <c r="T16" s="38">
        <v>9684.366</v>
      </c>
      <c r="U16" s="38">
        <v>557.60500000000002</v>
      </c>
      <c r="V16" s="38">
        <v>5771.5309999999999</v>
      </c>
      <c r="W16" s="38">
        <v>407.14</v>
      </c>
      <c r="X16" s="38">
        <v>15673.954</v>
      </c>
      <c r="Y16" s="38">
        <v>7620.1779999999999</v>
      </c>
      <c r="Z16" s="38">
        <v>1489.9259999999999</v>
      </c>
      <c r="AA16" s="38">
        <v>5514.5169999999998</v>
      </c>
      <c r="AB16" s="38">
        <v>0</v>
      </c>
      <c r="AC16" s="38">
        <v>2220.0619999999999</v>
      </c>
      <c r="AD16" s="38">
        <v>2527.2040000000002</v>
      </c>
      <c r="AE16" s="38">
        <v>402.22399999999999</v>
      </c>
      <c r="AF16" s="38">
        <v>0.152</v>
      </c>
      <c r="AG16" s="38">
        <v>289.86</v>
      </c>
      <c r="AH16" s="38">
        <v>4260.3779999999997</v>
      </c>
      <c r="AI16" s="38">
        <v>503.214</v>
      </c>
      <c r="AJ16" s="38">
        <v>216.018</v>
      </c>
      <c r="AK16" s="38">
        <v>3.98</v>
      </c>
      <c r="AL16" s="38">
        <v>565.56799999999998</v>
      </c>
    </row>
    <row r="17" spans="1:38" ht="15.95" customHeight="1">
      <c r="A17" s="35"/>
      <c r="B17" s="36"/>
      <c r="C17" s="37">
        <v>45231</v>
      </c>
      <c r="D17" s="38">
        <v>220.727</v>
      </c>
      <c r="E17" s="38">
        <v>0</v>
      </c>
      <c r="F17" s="38">
        <v>550.46</v>
      </c>
      <c r="G17" s="38">
        <v>870.82</v>
      </c>
      <c r="H17" s="38">
        <v>302.69299999999998</v>
      </c>
      <c r="I17" s="38">
        <v>443.03300000000002</v>
      </c>
      <c r="J17" s="38">
        <v>1106.9369999999999</v>
      </c>
      <c r="K17" s="38">
        <v>225.88399999999999</v>
      </c>
      <c r="L17" s="38">
        <v>1678.2449999999999</v>
      </c>
      <c r="M17" s="38">
        <v>42.258000000000003</v>
      </c>
      <c r="N17" s="38">
        <v>0.22500000000000001</v>
      </c>
      <c r="O17" s="38">
        <v>236.77500000000001</v>
      </c>
      <c r="P17" s="38">
        <v>1.21</v>
      </c>
      <c r="Q17" s="38">
        <v>861.49</v>
      </c>
      <c r="R17" s="38">
        <v>11398.308999999999</v>
      </c>
      <c r="S17" s="38">
        <v>2261.549</v>
      </c>
      <c r="T17" s="38">
        <v>2083.8580000000002</v>
      </c>
      <c r="U17" s="38">
        <v>156.15100000000001</v>
      </c>
      <c r="V17" s="38">
        <v>4416.8249999999998</v>
      </c>
      <c r="W17" s="38">
        <v>3304.6129999999998</v>
      </c>
      <c r="X17" s="38">
        <v>18977.073</v>
      </c>
      <c r="Y17" s="38">
        <v>6886.2839999999997</v>
      </c>
      <c r="Z17" s="38">
        <v>3328.4</v>
      </c>
      <c r="AA17" s="38">
        <v>3499.748</v>
      </c>
      <c r="AB17" s="38">
        <v>0</v>
      </c>
      <c r="AC17" s="38">
        <v>1038.4659999999999</v>
      </c>
      <c r="AD17" s="38">
        <v>999.197</v>
      </c>
      <c r="AE17" s="38">
        <v>288.08800000000002</v>
      </c>
      <c r="AF17" s="38">
        <v>6.0000000000000001E-3</v>
      </c>
      <c r="AG17" s="38">
        <v>156.79</v>
      </c>
      <c r="AH17" s="38">
        <v>2138.6909999999998</v>
      </c>
      <c r="AI17" s="38">
        <v>827.57500000000005</v>
      </c>
      <c r="AJ17" s="38">
        <v>156.399</v>
      </c>
      <c r="AK17" s="38">
        <v>11.435</v>
      </c>
      <c r="AL17" s="38">
        <v>594.86900000000003</v>
      </c>
    </row>
    <row r="18" spans="1:38" ht="15.95" customHeight="1">
      <c r="A18" s="35">
        <v>45261</v>
      </c>
      <c r="B18" s="36">
        <v>45261</v>
      </c>
      <c r="C18" s="37">
        <v>45261</v>
      </c>
      <c r="D18" s="38">
        <v>112.872</v>
      </c>
      <c r="E18" s="38">
        <v>0</v>
      </c>
      <c r="F18" s="38">
        <v>815.77200000000005</v>
      </c>
      <c r="G18" s="38">
        <v>1870.021</v>
      </c>
      <c r="H18" s="38">
        <v>311.86099999999999</v>
      </c>
      <c r="I18" s="38">
        <v>247.65199999999999</v>
      </c>
      <c r="J18" s="38">
        <v>881.18100000000004</v>
      </c>
      <c r="K18" s="38">
        <v>205.96899999999999</v>
      </c>
      <c r="L18" s="38">
        <v>3402.607</v>
      </c>
      <c r="M18" s="38">
        <v>45.868000000000002</v>
      </c>
      <c r="N18" s="38">
        <v>2.6480000000000001</v>
      </c>
      <c r="O18" s="38">
        <v>344.625</v>
      </c>
      <c r="P18" s="38">
        <v>11.101000000000001</v>
      </c>
      <c r="Q18" s="38">
        <v>316.197</v>
      </c>
      <c r="R18" s="38">
        <v>11819.646000000001</v>
      </c>
      <c r="S18" s="38">
        <v>597.05399999999997</v>
      </c>
      <c r="T18" s="38">
        <v>951.197</v>
      </c>
      <c r="U18" s="38">
        <v>176.31899999999999</v>
      </c>
      <c r="V18" s="38">
        <v>5515.4340000000002</v>
      </c>
      <c r="W18" s="38">
        <v>2901.491</v>
      </c>
      <c r="X18" s="38">
        <v>27295.098999999998</v>
      </c>
      <c r="Y18" s="38">
        <v>384.61200000000002</v>
      </c>
      <c r="Z18" s="38">
        <v>4012.625</v>
      </c>
      <c r="AA18" s="38">
        <v>7383.4579999999996</v>
      </c>
      <c r="AB18" s="38">
        <v>0</v>
      </c>
      <c r="AC18" s="38">
        <v>411.74099999999999</v>
      </c>
      <c r="AD18" s="38">
        <v>330.19499999999999</v>
      </c>
      <c r="AE18" s="38">
        <v>188.976</v>
      </c>
      <c r="AF18" s="38">
        <v>1.9E-2</v>
      </c>
      <c r="AG18" s="38">
        <v>0.121</v>
      </c>
      <c r="AH18" s="38">
        <v>1919.1890000000001</v>
      </c>
      <c r="AI18" s="38">
        <v>554.55100000000004</v>
      </c>
      <c r="AJ18" s="38">
        <v>205.61500000000001</v>
      </c>
      <c r="AK18" s="38">
        <v>13.775</v>
      </c>
      <c r="AL18" s="38">
        <v>570.31200000000001</v>
      </c>
    </row>
    <row r="19" spans="1:38" ht="15.95" customHeight="1">
      <c r="A19" s="35">
        <v>45292</v>
      </c>
      <c r="B19" s="36">
        <v>45292</v>
      </c>
      <c r="C19" s="37">
        <v>45292</v>
      </c>
      <c r="D19" s="38">
        <v>250.822</v>
      </c>
      <c r="E19" s="38">
        <v>0</v>
      </c>
      <c r="F19" s="38">
        <v>354.524</v>
      </c>
      <c r="G19" s="38">
        <v>1911.636</v>
      </c>
      <c r="H19" s="38">
        <v>61.585000000000001</v>
      </c>
      <c r="I19" s="38">
        <v>106.214</v>
      </c>
      <c r="J19" s="38">
        <v>1008.949</v>
      </c>
      <c r="K19" s="38">
        <v>304.29500000000002</v>
      </c>
      <c r="L19" s="38">
        <v>2786.556</v>
      </c>
      <c r="M19" s="38">
        <v>35.262999999999998</v>
      </c>
      <c r="N19" s="38">
        <v>1.1679999999999999</v>
      </c>
      <c r="O19" s="38">
        <v>172.155</v>
      </c>
      <c r="P19" s="38">
        <v>160.172</v>
      </c>
      <c r="Q19" s="38">
        <v>187.45400000000001</v>
      </c>
      <c r="R19" s="38">
        <v>13632.039000000001</v>
      </c>
      <c r="S19" s="38">
        <v>34615.408000000003</v>
      </c>
      <c r="T19" s="38">
        <v>594.31100000000004</v>
      </c>
      <c r="U19" s="38">
        <v>106.044</v>
      </c>
      <c r="V19" s="38">
        <v>3216.2869999999998</v>
      </c>
      <c r="W19" s="38">
        <v>1252.6579999999999</v>
      </c>
      <c r="X19" s="38">
        <v>24303.471000000001</v>
      </c>
      <c r="Y19" s="38">
        <v>0.53400000000000003</v>
      </c>
      <c r="Z19" s="38">
        <v>5551.17</v>
      </c>
      <c r="AA19" s="38">
        <v>7218.2619999999997</v>
      </c>
      <c r="AB19" s="38">
        <v>0</v>
      </c>
      <c r="AC19" s="38">
        <v>185.774</v>
      </c>
      <c r="AD19" s="38">
        <v>124.66800000000001</v>
      </c>
      <c r="AE19" s="38">
        <v>104.98399999999999</v>
      </c>
      <c r="AF19" s="38">
        <v>0.218</v>
      </c>
      <c r="AG19" s="38">
        <v>12</v>
      </c>
      <c r="AH19" s="38">
        <v>1246.731</v>
      </c>
      <c r="AI19" s="38">
        <v>452.73700000000002</v>
      </c>
      <c r="AJ19" s="38">
        <v>123.307</v>
      </c>
      <c r="AK19" s="38">
        <v>9.5660000000000007</v>
      </c>
      <c r="AL19" s="38">
        <v>453.26299999999998</v>
      </c>
    </row>
    <row r="20" spans="1:38" ht="15.95" customHeight="1">
      <c r="A20" s="35"/>
      <c r="B20" s="36"/>
      <c r="C20" s="37">
        <v>45323</v>
      </c>
      <c r="D20" s="38">
        <v>116.31399999999999</v>
      </c>
      <c r="E20" s="38">
        <v>0</v>
      </c>
      <c r="F20" s="38">
        <v>294.459</v>
      </c>
      <c r="G20" s="38">
        <v>2184.7109999999998</v>
      </c>
      <c r="H20" s="38">
        <v>259.52</v>
      </c>
      <c r="I20" s="38">
        <v>99.322000000000003</v>
      </c>
      <c r="J20" s="38">
        <v>814.35799999999995</v>
      </c>
      <c r="K20" s="38">
        <v>351.09500000000003</v>
      </c>
      <c r="L20" s="38">
        <v>2113.58</v>
      </c>
      <c r="M20" s="38">
        <v>57.395000000000003</v>
      </c>
      <c r="N20" s="38">
        <v>5</v>
      </c>
      <c r="O20" s="38">
        <v>179.893</v>
      </c>
      <c r="P20" s="38">
        <v>0.65200000000000002</v>
      </c>
      <c r="Q20" s="38">
        <v>738.58199999999999</v>
      </c>
      <c r="R20" s="38">
        <v>11208.849</v>
      </c>
      <c r="S20" s="38">
        <v>39861.447999999997</v>
      </c>
      <c r="T20" s="38">
        <v>1985.4459999999999</v>
      </c>
      <c r="U20" s="38">
        <v>175.98</v>
      </c>
      <c r="V20" s="38">
        <v>2314.181</v>
      </c>
      <c r="W20" s="38">
        <v>808.45600000000002</v>
      </c>
      <c r="X20" s="38">
        <v>25547.27</v>
      </c>
      <c r="Y20" s="38">
        <v>0.04</v>
      </c>
      <c r="Z20" s="38">
        <v>3963.4690000000001</v>
      </c>
      <c r="AA20" s="38">
        <v>3212.67</v>
      </c>
      <c r="AB20" s="38">
        <v>0</v>
      </c>
      <c r="AC20" s="38">
        <v>1309.923</v>
      </c>
      <c r="AD20" s="38">
        <v>104.762</v>
      </c>
      <c r="AE20" s="38">
        <v>124.952</v>
      </c>
      <c r="AF20" s="38">
        <v>0.14799999999999999</v>
      </c>
      <c r="AG20" s="38">
        <v>0</v>
      </c>
      <c r="AH20" s="38">
        <v>714.24599999999998</v>
      </c>
      <c r="AI20" s="38">
        <v>417.15800000000002</v>
      </c>
      <c r="AJ20" s="38">
        <v>191.06700000000001</v>
      </c>
      <c r="AK20" s="38">
        <v>11.179</v>
      </c>
      <c r="AL20" s="38">
        <v>218.51400000000001</v>
      </c>
    </row>
    <row r="21" spans="1:38" ht="15.95" customHeight="1">
      <c r="A21" s="35"/>
      <c r="B21" s="36"/>
      <c r="C21" s="37">
        <v>45352</v>
      </c>
      <c r="D21" s="38">
        <v>192.37</v>
      </c>
      <c r="E21" s="38">
        <v>0</v>
      </c>
      <c r="F21" s="38">
        <v>419.00200000000001</v>
      </c>
      <c r="G21" s="38">
        <v>1852.6559999999999</v>
      </c>
      <c r="H21" s="38">
        <v>428.541</v>
      </c>
      <c r="I21" s="38">
        <v>62.737000000000002</v>
      </c>
      <c r="J21" s="38">
        <v>1760.9949999999999</v>
      </c>
      <c r="K21" s="38">
        <v>406.43700000000001</v>
      </c>
      <c r="L21" s="38">
        <v>1304.7329999999999</v>
      </c>
      <c r="M21" s="38">
        <v>55.77</v>
      </c>
      <c r="N21" s="38">
        <v>3.5819999999999999</v>
      </c>
      <c r="O21" s="38">
        <v>118.319</v>
      </c>
      <c r="P21" s="38">
        <v>38.151000000000003</v>
      </c>
      <c r="Q21" s="38">
        <v>1162.8109999999999</v>
      </c>
      <c r="R21" s="38">
        <v>11470.982</v>
      </c>
      <c r="S21" s="38">
        <v>51902.607000000004</v>
      </c>
      <c r="T21" s="38">
        <v>3331.1370000000002</v>
      </c>
      <c r="U21" s="38">
        <v>126.94799999999999</v>
      </c>
      <c r="V21" s="38">
        <v>4082.5880000000002</v>
      </c>
      <c r="W21" s="38">
        <v>329.59500000000003</v>
      </c>
      <c r="X21" s="38">
        <v>6711.8419999999996</v>
      </c>
      <c r="Y21" s="38">
        <v>1.2999999999999999E-2</v>
      </c>
      <c r="Z21" s="38">
        <v>2638.6559999999999</v>
      </c>
      <c r="AA21" s="38">
        <v>6401.6189999999997</v>
      </c>
      <c r="AB21" s="38">
        <v>0</v>
      </c>
      <c r="AC21" s="38">
        <v>1299.3579999999999</v>
      </c>
      <c r="AD21" s="38">
        <v>138.48099999999999</v>
      </c>
      <c r="AE21" s="38">
        <v>53</v>
      </c>
      <c r="AF21" s="38">
        <v>0.27400000000000002</v>
      </c>
      <c r="AG21" s="38">
        <v>57</v>
      </c>
      <c r="AH21" s="38">
        <v>2365.1619999999998</v>
      </c>
      <c r="AI21" s="38">
        <v>661.01099999999997</v>
      </c>
      <c r="AJ21" s="38">
        <v>306.18900000000002</v>
      </c>
      <c r="AK21" s="38">
        <v>1.728</v>
      </c>
      <c r="AL21" s="38">
        <v>148.042</v>
      </c>
    </row>
    <row r="22" spans="1:38" ht="15.95" customHeight="1">
      <c r="A22" s="35"/>
      <c r="B22" s="36"/>
      <c r="C22" s="37">
        <v>45383</v>
      </c>
      <c r="D22" s="38">
        <v>253.88800000000001</v>
      </c>
      <c r="E22" s="38">
        <v>0</v>
      </c>
      <c r="F22" s="38">
        <v>163.41399999999999</v>
      </c>
      <c r="G22" s="38">
        <v>1230.614</v>
      </c>
      <c r="H22" s="38">
        <v>249.85499999999999</v>
      </c>
      <c r="I22" s="38">
        <v>50.055999999999997</v>
      </c>
      <c r="J22" s="38">
        <v>1648.864</v>
      </c>
      <c r="K22" s="38">
        <v>531.51400000000001</v>
      </c>
      <c r="L22" s="38">
        <v>1071.1089999999999</v>
      </c>
      <c r="M22" s="38">
        <v>71.433000000000007</v>
      </c>
      <c r="N22" s="38">
        <v>6.7510000000000003</v>
      </c>
      <c r="O22" s="38">
        <v>107.9</v>
      </c>
      <c r="P22" s="38">
        <v>46.174999999999997</v>
      </c>
      <c r="Q22" s="38">
        <v>1806.1610000000001</v>
      </c>
      <c r="R22" s="38">
        <v>15303.581</v>
      </c>
      <c r="S22" s="38">
        <v>72155.438999999998</v>
      </c>
      <c r="T22" s="38">
        <v>3333.5920000000001</v>
      </c>
      <c r="U22" s="38">
        <v>268.69200000000001</v>
      </c>
      <c r="V22" s="38">
        <v>7548.567</v>
      </c>
      <c r="W22" s="38">
        <v>225.63399999999999</v>
      </c>
      <c r="X22" s="38">
        <v>12574.054</v>
      </c>
      <c r="Y22" s="38">
        <v>0</v>
      </c>
      <c r="Z22" s="38">
        <v>2951.9929999999999</v>
      </c>
      <c r="AA22" s="38">
        <v>8264.1820000000007</v>
      </c>
      <c r="AB22" s="38">
        <v>0</v>
      </c>
      <c r="AC22" s="38">
        <v>2098.1289999999999</v>
      </c>
      <c r="AD22" s="38">
        <v>136.22200000000001</v>
      </c>
      <c r="AE22" s="38">
        <v>0</v>
      </c>
      <c r="AF22" s="38">
        <v>0.223</v>
      </c>
      <c r="AG22" s="38">
        <v>0</v>
      </c>
      <c r="AH22" s="38">
        <v>5796.335</v>
      </c>
      <c r="AI22" s="38">
        <v>1476.925</v>
      </c>
      <c r="AJ22" s="38">
        <v>528.76499999999999</v>
      </c>
      <c r="AK22" s="38">
        <v>1.869</v>
      </c>
      <c r="AL22" s="38">
        <v>233.745</v>
      </c>
    </row>
    <row r="23" spans="1:38" ht="15.95" customHeight="1">
      <c r="A23" s="35"/>
      <c r="B23" s="36"/>
      <c r="C23" s="37">
        <v>45413</v>
      </c>
      <c r="D23" s="38">
        <v>718.50800000000004</v>
      </c>
      <c r="E23" s="38">
        <v>0</v>
      </c>
      <c r="F23" s="38">
        <v>287.83600000000001</v>
      </c>
      <c r="G23" s="38">
        <v>821.05799999999999</v>
      </c>
      <c r="H23" s="38">
        <v>208.511</v>
      </c>
      <c r="I23" s="38">
        <v>35.198</v>
      </c>
      <c r="J23" s="38">
        <v>1230.5989999999999</v>
      </c>
      <c r="K23" s="38">
        <v>464.09199999999998</v>
      </c>
      <c r="L23" s="38">
        <v>630.39599999999996</v>
      </c>
      <c r="M23" s="38">
        <v>50.311999999999998</v>
      </c>
      <c r="N23" s="38">
        <v>0</v>
      </c>
      <c r="O23" s="38">
        <v>97.052000000000007</v>
      </c>
      <c r="P23" s="38">
        <v>14.941000000000001</v>
      </c>
      <c r="Q23" s="38">
        <v>4378.1409999999996</v>
      </c>
      <c r="R23" s="38">
        <v>15466.898999999999</v>
      </c>
      <c r="S23" s="38">
        <v>19468.769</v>
      </c>
      <c r="T23" s="38">
        <v>2395.3510000000001</v>
      </c>
      <c r="U23" s="38">
        <v>340.35300000000001</v>
      </c>
      <c r="V23" s="38">
        <v>9384.8389999999999</v>
      </c>
      <c r="W23" s="38">
        <v>182.654</v>
      </c>
      <c r="X23" s="38">
        <v>18727.690999999999</v>
      </c>
      <c r="Y23" s="38">
        <v>0</v>
      </c>
      <c r="Z23" s="38">
        <v>2354.5300000000002</v>
      </c>
      <c r="AA23" s="38">
        <v>13993.773999999999</v>
      </c>
      <c r="AB23" s="38">
        <v>0</v>
      </c>
      <c r="AC23" s="38">
        <v>1813.4159999999999</v>
      </c>
      <c r="AD23" s="38">
        <v>133.74199999999999</v>
      </c>
      <c r="AE23" s="38">
        <v>9.7680000000000007</v>
      </c>
      <c r="AF23" s="38">
        <v>0.13900000000000001</v>
      </c>
      <c r="AG23" s="38">
        <v>0</v>
      </c>
      <c r="AH23" s="38">
        <v>1880.991</v>
      </c>
      <c r="AI23" s="38">
        <v>954.96900000000005</v>
      </c>
      <c r="AJ23" s="38">
        <v>521.63199999999995</v>
      </c>
      <c r="AK23" s="38">
        <v>4.9160000000000004</v>
      </c>
      <c r="AL23" s="38">
        <v>274.673</v>
      </c>
    </row>
    <row r="24" spans="1:38" s="43" customFormat="1" ht="15.95" customHeight="1">
      <c r="A24" s="39"/>
      <c r="B24" s="40"/>
      <c r="C24" s="41">
        <v>45444</v>
      </c>
      <c r="D24" s="42">
        <v>1027.07</v>
      </c>
      <c r="E24" s="42">
        <v>0</v>
      </c>
      <c r="F24" s="42">
        <v>338.78500000000003</v>
      </c>
      <c r="G24" s="42">
        <v>3015.5349999999999</v>
      </c>
      <c r="H24" s="42">
        <v>290.20699999999999</v>
      </c>
      <c r="I24" s="42">
        <v>74.489000000000004</v>
      </c>
      <c r="J24" s="42">
        <v>1947.239</v>
      </c>
      <c r="K24" s="42">
        <v>575.89599999999996</v>
      </c>
      <c r="L24" s="42">
        <v>975.88499999999999</v>
      </c>
      <c r="M24" s="42">
        <v>39.950000000000003</v>
      </c>
      <c r="N24" s="42">
        <v>8.1989999999999998</v>
      </c>
      <c r="O24" s="42">
        <v>114.289</v>
      </c>
      <c r="P24" s="42">
        <v>80.506</v>
      </c>
      <c r="Q24" s="42">
        <v>7013.9489999999996</v>
      </c>
      <c r="R24" s="42">
        <v>16379.8</v>
      </c>
      <c r="S24" s="42">
        <v>46286.321000000004</v>
      </c>
      <c r="T24" s="42">
        <v>4590.6779999999999</v>
      </c>
      <c r="U24" s="42">
        <v>4661.5370000000003</v>
      </c>
      <c r="V24" s="42">
        <v>7522.7439999999997</v>
      </c>
      <c r="W24" s="42">
        <v>316.83300000000003</v>
      </c>
      <c r="X24" s="42">
        <v>29474.550999999999</v>
      </c>
      <c r="Y24" s="42">
        <v>0</v>
      </c>
      <c r="Z24" s="42">
        <v>1618.1479999999999</v>
      </c>
      <c r="AA24" s="42">
        <v>14923.271000000001</v>
      </c>
      <c r="AB24" s="42">
        <v>0</v>
      </c>
      <c r="AC24" s="42">
        <v>2056.652</v>
      </c>
      <c r="AD24" s="42">
        <v>370.85199999999998</v>
      </c>
      <c r="AE24" s="42">
        <v>10.432</v>
      </c>
      <c r="AF24" s="42">
        <v>7.9000000000000001E-2</v>
      </c>
      <c r="AG24" s="42">
        <v>1</v>
      </c>
      <c r="AH24" s="42">
        <v>913.34199999999998</v>
      </c>
      <c r="AI24" s="42">
        <v>1189.32</v>
      </c>
      <c r="AJ24" s="42">
        <v>370.45</v>
      </c>
      <c r="AK24" s="42">
        <v>3.8879999999999999</v>
      </c>
      <c r="AL24" s="42">
        <v>489.255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142.94482455310168</v>
      </c>
      <c r="E26" s="38" t="str">
        <f t="shared" si="0"/>
        <v>-</v>
      </c>
      <c r="F26" s="38">
        <f t="shared" si="0"/>
        <v>117.70070456787893</v>
      </c>
      <c r="G26" s="38">
        <f t="shared" si="0"/>
        <v>367.2742973090817</v>
      </c>
      <c r="H26" s="38">
        <f t="shared" si="0"/>
        <v>139.18066672741486</v>
      </c>
      <c r="I26" s="38">
        <f t="shared" si="0"/>
        <v>211.6285016194102</v>
      </c>
      <c r="J26" s="38">
        <f t="shared" si="0"/>
        <v>158.23505463599435</v>
      </c>
      <c r="K26" s="38">
        <f t="shared" si="0"/>
        <v>124.0909130086276</v>
      </c>
      <c r="L26" s="38">
        <f t="shared" si="0"/>
        <v>154.80507490529763</v>
      </c>
      <c r="M26" s="38">
        <f t="shared" si="0"/>
        <v>79.404515821275254</v>
      </c>
      <c r="N26" s="38" t="str">
        <f t="shared" si="0"/>
        <v>-</v>
      </c>
      <c r="O26" s="38">
        <f t="shared" si="0"/>
        <v>117.76058195606478</v>
      </c>
      <c r="P26" s="38">
        <f t="shared" si="0"/>
        <v>538.8260491265645</v>
      </c>
      <c r="Q26" s="38">
        <f t="shared" si="0"/>
        <v>160.20381709954066</v>
      </c>
      <c r="R26" s="38">
        <f t="shared" si="0"/>
        <v>105.90228849364051</v>
      </c>
      <c r="S26" s="38">
        <f t="shared" si="0"/>
        <v>237.74652110772902</v>
      </c>
      <c r="T26" s="38">
        <f t="shared" si="0"/>
        <v>191.64949103492557</v>
      </c>
      <c r="U26" s="38">
        <f t="shared" si="0"/>
        <v>1369.6183080507592</v>
      </c>
      <c r="V26" s="38">
        <f t="shared" si="0"/>
        <v>80.158476879571396</v>
      </c>
      <c r="W26" s="38">
        <f t="shared" si="0"/>
        <v>173.46075092798407</v>
      </c>
      <c r="X26" s="38">
        <f t="shared" si="0"/>
        <v>157.38486394291749</v>
      </c>
      <c r="Y26" s="38" t="str">
        <f t="shared" si="0"/>
        <v>-</v>
      </c>
      <c r="Z26" s="38">
        <f t="shared" si="0"/>
        <v>68.724883522401498</v>
      </c>
      <c r="AA26" s="38">
        <f t="shared" si="0"/>
        <v>106.64221817502555</v>
      </c>
      <c r="AB26" s="38" t="str">
        <f t="shared" si="0"/>
        <v>-</v>
      </c>
      <c r="AC26" s="38">
        <f t="shared" si="0"/>
        <v>113.41313851868517</v>
      </c>
      <c r="AD26" s="38">
        <f t="shared" si="0"/>
        <v>277.28910888127888</v>
      </c>
      <c r="AE26" s="38">
        <f t="shared" si="0"/>
        <v>106.79770679770679</v>
      </c>
      <c r="AF26" s="38">
        <f t="shared" si="0"/>
        <v>56.834532374100711</v>
      </c>
      <c r="AG26" s="38" t="str">
        <f t="shared" si="0"/>
        <v>-</v>
      </c>
      <c r="AH26" s="38">
        <f t="shared" si="0"/>
        <v>48.556425841484625</v>
      </c>
      <c r="AI26" s="38">
        <f t="shared" si="0"/>
        <v>124.54016831959989</v>
      </c>
      <c r="AJ26" s="38">
        <f t="shared" si="0"/>
        <v>71.017498926446237</v>
      </c>
      <c r="AK26" s="38">
        <f t="shared" si="0"/>
        <v>79.088689991863291</v>
      </c>
      <c r="AL26" s="38">
        <f t="shared" si="0"/>
        <v>178.12271318986578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92.736106558894235</v>
      </c>
      <c r="E27" s="38" t="str">
        <f t="shared" si="1"/>
        <v>-</v>
      </c>
      <c r="F27" s="38">
        <f t="shared" si="1"/>
        <v>123.05985085415601</v>
      </c>
      <c r="G27" s="38">
        <f t="shared" si="1"/>
        <v>53.732096710593247</v>
      </c>
      <c r="H27" s="38">
        <f t="shared" si="1"/>
        <v>7.3458391836645847</v>
      </c>
      <c r="I27" s="38">
        <f t="shared" si="1"/>
        <v>133.9609747324881</v>
      </c>
      <c r="J27" s="38">
        <f t="shared" si="1"/>
        <v>135.58215186400838</v>
      </c>
      <c r="K27" s="38">
        <f t="shared" si="1"/>
        <v>80.913248424646454</v>
      </c>
      <c r="L27" s="38">
        <f t="shared" si="1"/>
        <v>41.975353778657144</v>
      </c>
      <c r="M27" s="38">
        <f t="shared" si="1"/>
        <v>98.673648331563228</v>
      </c>
      <c r="N27" s="38">
        <f t="shared" si="1"/>
        <v>96.960737937559145</v>
      </c>
      <c r="O27" s="38">
        <f t="shared" si="1"/>
        <v>42.334433467794213</v>
      </c>
      <c r="P27" s="38">
        <f t="shared" si="1"/>
        <v>126.37510988320983</v>
      </c>
      <c r="Q27" s="38">
        <f t="shared" si="1"/>
        <v>99.573282650059838</v>
      </c>
      <c r="R27" s="38">
        <f t="shared" si="1"/>
        <v>133.7462697767055</v>
      </c>
      <c r="S27" s="38">
        <f t="shared" si="1"/>
        <v>83.974595674814012</v>
      </c>
      <c r="T27" s="38">
        <f t="shared" si="1"/>
        <v>100.20334564262767</v>
      </c>
      <c r="U27" s="38">
        <f t="shared" si="1"/>
        <v>403.04074384052456</v>
      </c>
      <c r="V27" s="38">
        <f t="shared" si="1"/>
        <v>142.78081118507362</v>
      </c>
      <c r="W27" s="38">
        <f t="shared" si="1"/>
        <v>263.82523398727648</v>
      </c>
      <c r="X27" s="38">
        <f t="shared" si="1"/>
        <v>137.3628430342649</v>
      </c>
      <c r="Y27" s="38" t="str">
        <f t="shared" si="1"/>
        <v>-</v>
      </c>
      <c r="Z27" s="38">
        <f t="shared" si="1"/>
        <v>125.8708642601446</v>
      </c>
      <c r="AA27" s="38">
        <f t="shared" si="1"/>
        <v>145.33233882358806</v>
      </c>
      <c r="AB27" s="38" t="str">
        <f t="shared" si="1"/>
        <v>-</v>
      </c>
      <c r="AC27" s="38">
        <f t="shared" si="1"/>
        <v>63.313354082201236</v>
      </c>
      <c r="AD27" s="38">
        <f t="shared" si="1"/>
        <v>96.123460374072067</v>
      </c>
      <c r="AE27" s="38">
        <f t="shared" si="1"/>
        <v>104.32000000000001</v>
      </c>
      <c r="AF27" s="38">
        <f t="shared" si="1"/>
        <v>5.4785020804438282</v>
      </c>
      <c r="AG27" s="38" t="str">
        <f t="shared" si="1"/>
        <v>-</v>
      </c>
      <c r="AH27" s="38">
        <f t="shared" si="1"/>
        <v>98.585030400960221</v>
      </c>
      <c r="AI27" s="38">
        <f t="shared" si="1"/>
        <v>144.53140190550263</v>
      </c>
      <c r="AJ27" s="38">
        <f t="shared" si="1"/>
        <v>123.97510123489843</v>
      </c>
      <c r="AK27" s="38">
        <f t="shared" si="1"/>
        <v>150.639287098024</v>
      </c>
      <c r="AL27" s="38">
        <f t="shared" si="1"/>
        <v>92.196931008945413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45078</v>
      </c>
      <c r="B33" s="36">
        <v>45078</v>
      </c>
      <c r="C33" s="37">
        <v>45078</v>
      </c>
      <c r="D33" s="54">
        <v>1851.9251263409476</v>
      </c>
      <c r="E33" s="54">
        <v>0</v>
      </c>
      <c r="F33" s="54">
        <v>1713.8495283344412</v>
      </c>
      <c r="G33" s="54">
        <v>399.04543449972181</v>
      </c>
      <c r="H33" s="54">
        <v>350.22157878070612</v>
      </c>
      <c r="I33" s="54">
        <v>915.30049455984181</v>
      </c>
      <c r="J33" s="54">
        <v>978.50395695325039</v>
      </c>
      <c r="K33" s="54">
        <v>926.19428306486168</v>
      </c>
      <c r="L33" s="54">
        <v>540.34833584240175</v>
      </c>
      <c r="M33" s="54">
        <v>474.86716723886684</v>
      </c>
      <c r="N33" s="54">
        <v>784.82793282876071</v>
      </c>
      <c r="O33" s="54">
        <v>924.4585041875489</v>
      </c>
      <c r="P33" s="54">
        <v>778.07420256184855</v>
      </c>
      <c r="Q33" s="54">
        <v>369.33977393832799</v>
      </c>
      <c r="R33" s="54">
        <v>309.02330071370591</v>
      </c>
      <c r="S33" s="54">
        <v>67.506331514694637</v>
      </c>
      <c r="T33" s="54">
        <v>89.593071230782471</v>
      </c>
      <c r="U33" s="54">
        <v>83.722367092284912</v>
      </c>
      <c r="V33" s="54">
        <v>295.49431951041009</v>
      </c>
      <c r="W33" s="54">
        <v>182.43094460913301</v>
      </c>
      <c r="X33" s="54">
        <v>107.29092122401734</v>
      </c>
      <c r="Y33" s="54">
        <v>0</v>
      </c>
      <c r="Z33" s="54">
        <v>280.27548651873656</v>
      </c>
      <c r="AA33" s="54">
        <v>54.769721326916745</v>
      </c>
      <c r="AB33" s="54">
        <v>0</v>
      </c>
      <c r="AC33" s="54">
        <v>111.30455797830912</v>
      </c>
      <c r="AD33" s="54">
        <v>814.76030305229551</v>
      </c>
      <c r="AE33" s="54">
        <v>1444.2</v>
      </c>
      <c r="AF33" s="54">
        <v>444.53051317614421</v>
      </c>
      <c r="AG33" s="54">
        <v>0</v>
      </c>
      <c r="AH33" s="54">
        <v>458.7767469623326</v>
      </c>
      <c r="AI33" s="54">
        <v>247.57153412405214</v>
      </c>
      <c r="AJ33" s="54">
        <v>627.7596767176467</v>
      </c>
      <c r="AK33" s="54">
        <v>930.30685780705153</v>
      </c>
      <c r="AL33" s="54">
        <v>930.61603503541789</v>
      </c>
    </row>
    <row r="34" spans="1:38" ht="15.95" customHeight="1">
      <c r="A34" s="35"/>
      <c r="B34" s="36"/>
      <c r="C34" s="37">
        <v>45108</v>
      </c>
      <c r="D34" s="54">
        <v>1784.1705333244358</v>
      </c>
      <c r="E34" s="54">
        <v>0</v>
      </c>
      <c r="F34" s="54">
        <v>1352.9433547827198</v>
      </c>
      <c r="G34" s="54">
        <v>469.54579587306392</v>
      </c>
      <c r="H34" s="54">
        <v>368.15847799838531</v>
      </c>
      <c r="I34" s="54">
        <v>899.1931909138583</v>
      </c>
      <c r="J34" s="54">
        <v>783.63814753863767</v>
      </c>
      <c r="K34" s="54">
        <v>988.89500176780359</v>
      </c>
      <c r="L34" s="54">
        <v>509.69156399690934</v>
      </c>
      <c r="M34" s="54">
        <v>535.97767421697199</v>
      </c>
      <c r="N34" s="54">
        <v>1383.4880952380952</v>
      </c>
      <c r="O34" s="54">
        <v>948.48668840419134</v>
      </c>
      <c r="P34" s="54">
        <v>894.30310880829018</v>
      </c>
      <c r="Q34" s="54">
        <v>310.11661368370903</v>
      </c>
      <c r="R34" s="54">
        <v>324.75467273454132</v>
      </c>
      <c r="S34" s="54">
        <v>54.496743949309291</v>
      </c>
      <c r="T34" s="54">
        <v>91.646251411939488</v>
      </c>
      <c r="U34" s="54">
        <v>96.032277740956545</v>
      </c>
      <c r="V34" s="54">
        <v>341.35813740831139</v>
      </c>
      <c r="W34" s="54">
        <v>242.92261598323856</v>
      </c>
      <c r="X34" s="54">
        <v>123.94005136941041</v>
      </c>
      <c r="Y34" s="54">
        <v>0</v>
      </c>
      <c r="Z34" s="54">
        <v>356.56418713026903</v>
      </c>
      <c r="AA34" s="54">
        <v>45.802291774726321</v>
      </c>
      <c r="AB34" s="54">
        <v>0</v>
      </c>
      <c r="AC34" s="54">
        <v>152.2036803094187</v>
      </c>
      <c r="AD34" s="54">
        <v>864.95755039578557</v>
      </c>
      <c r="AE34" s="54">
        <v>1352.1111111111111</v>
      </c>
      <c r="AF34" s="54">
        <v>0</v>
      </c>
      <c r="AG34" s="54">
        <v>1034.125</v>
      </c>
      <c r="AH34" s="54">
        <v>341.69089394976248</v>
      </c>
      <c r="AI34" s="54">
        <v>383.79812649005225</v>
      </c>
      <c r="AJ34" s="54">
        <v>825.5167966548878</v>
      </c>
      <c r="AK34" s="54">
        <v>0</v>
      </c>
      <c r="AL34" s="54">
        <v>1076.0826195689506</v>
      </c>
    </row>
    <row r="35" spans="1:38" ht="15.95" customHeight="1">
      <c r="A35" s="35"/>
      <c r="B35" s="36"/>
      <c r="C35" s="37">
        <v>45139</v>
      </c>
      <c r="D35" s="54">
        <v>2505.7247262879832</v>
      </c>
      <c r="E35" s="54">
        <v>0</v>
      </c>
      <c r="F35" s="54">
        <v>1390.0355144748864</v>
      </c>
      <c r="G35" s="54">
        <v>835.45220433441273</v>
      </c>
      <c r="H35" s="54">
        <v>429.94348839884145</v>
      </c>
      <c r="I35" s="54">
        <v>1937.1479085082453</v>
      </c>
      <c r="J35" s="54">
        <v>945.80314041843587</v>
      </c>
      <c r="K35" s="54">
        <v>884.73966513512357</v>
      </c>
      <c r="L35" s="54">
        <v>496.10783005257173</v>
      </c>
      <c r="M35" s="54">
        <v>667.7958950969213</v>
      </c>
      <c r="N35" s="54">
        <v>991.67384567709951</v>
      </c>
      <c r="O35" s="54">
        <v>1281.3138527994683</v>
      </c>
      <c r="P35" s="54">
        <v>787.23465378850153</v>
      </c>
      <c r="Q35" s="54">
        <v>371.67747789440779</v>
      </c>
      <c r="R35" s="54">
        <v>337.21006578626418</v>
      </c>
      <c r="S35" s="54">
        <v>69.76624475197309</v>
      </c>
      <c r="T35" s="54">
        <v>87.632213901088363</v>
      </c>
      <c r="U35" s="54">
        <v>82.762349026735464</v>
      </c>
      <c r="V35" s="54">
        <v>289.83653059417207</v>
      </c>
      <c r="W35" s="54">
        <v>216.35862526600005</v>
      </c>
      <c r="X35" s="54">
        <v>131.47553440463159</v>
      </c>
      <c r="Y35" s="54">
        <v>473.73647066943511</v>
      </c>
      <c r="Z35" s="54">
        <v>448.53989994988598</v>
      </c>
      <c r="AA35" s="54">
        <v>46.181437237338699</v>
      </c>
      <c r="AB35" s="54">
        <v>0</v>
      </c>
      <c r="AC35" s="54">
        <v>142.75024670314883</v>
      </c>
      <c r="AD35" s="54">
        <v>954.95140501510411</v>
      </c>
      <c r="AE35" s="54">
        <v>1487.1416305245766</v>
      </c>
      <c r="AF35" s="54">
        <v>0</v>
      </c>
      <c r="AG35" s="54">
        <v>997.19336235437095</v>
      </c>
      <c r="AH35" s="54">
        <v>311.90553682427128</v>
      </c>
      <c r="AI35" s="54">
        <v>357.61889763779527</v>
      </c>
      <c r="AJ35" s="54">
        <v>862.35025348176919</v>
      </c>
      <c r="AK35" s="54">
        <v>0</v>
      </c>
      <c r="AL35" s="54">
        <v>1103.1070865809393</v>
      </c>
    </row>
    <row r="36" spans="1:38" ht="15.95" customHeight="1">
      <c r="A36" s="35"/>
      <c r="B36" s="36"/>
      <c r="C36" s="37">
        <v>45170</v>
      </c>
      <c r="D36" s="54">
        <v>2980.059513459807</v>
      </c>
      <c r="E36" s="54">
        <v>0</v>
      </c>
      <c r="F36" s="54">
        <v>1477.4069074931535</v>
      </c>
      <c r="G36" s="54">
        <v>881.48556557594065</v>
      </c>
      <c r="H36" s="54">
        <v>471.1709213635296</v>
      </c>
      <c r="I36" s="54">
        <v>1831.4577540595919</v>
      </c>
      <c r="J36" s="54">
        <v>872.55443015704964</v>
      </c>
      <c r="K36" s="54">
        <v>792.46497011894155</v>
      </c>
      <c r="L36" s="54">
        <v>512.07337397845015</v>
      </c>
      <c r="M36" s="54">
        <v>870.4814520402756</v>
      </c>
      <c r="N36" s="54">
        <v>1166.0479553903347</v>
      </c>
      <c r="O36" s="54">
        <v>1277.1510840229496</v>
      </c>
      <c r="P36" s="54">
        <v>715.62944640753824</v>
      </c>
      <c r="Q36" s="54">
        <v>402.33765788149708</v>
      </c>
      <c r="R36" s="54">
        <v>352.56919970939816</v>
      </c>
      <c r="S36" s="54">
        <v>71.18509152577505</v>
      </c>
      <c r="T36" s="54">
        <v>94.226148332312803</v>
      </c>
      <c r="U36" s="54">
        <v>86.498143917441809</v>
      </c>
      <c r="V36" s="54">
        <v>265.37984305827814</v>
      </c>
      <c r="W36" s="54">
        <v>200.43427881173943</v>
      </c>
      <c r="X36" s="54">
        <v>131.65121205972571</v>
      </c>
      <c r="Y36" s="54">
        <v>532.76199915983648</v>
      </c>
      <c r="Z36" s="54">
        <v>397.79297077022954</v>
      </c>
      <c r="AA36" s="54">
        <v>45.690268299538374</v>
      </c>
      <c r="AB36" s="54">
        <v>0</v>
      </c>
      <c r="AC36" s="54">
        <v>118.68579852019688</v>
      </c>
      <c r="AD36" s="54">
        <v>886.96115393896105</v>
      </c>
      <c r="AE36" s="54">
        <v>1671.0176740080699</v>
      </c>
      <c r="AF36" s="54">
        <v>231.32</v>
      </c>
      <c r="AG36" s="54">
        <v>861.05898123324391</v>
      </c>
      <c r="AH36" s="54">
        <v>310.87775777701751</v>
      </c>
      <c r="AI36" s="54">
        <v>290.3768471767454</v>
      </c>
      <c r="AJ36" s="54">
        <v>788.0049544884439</v>
      </c>
      <c r="AK36" s="54">
        <v>0</v>
      </c>
      <c r="AL36" s="54">
        <v>990.01452171344908</v>
      </c>
    </row>
    <row r="37" spans="1:38" ht="15.95" customHeight="1">
      <c r="A37" s="35"/>
      <c r="B37" s="36"/>
      <c r="C37" s="37">
        <v>45200</v>
      </c>
      <c r="D37" s="54">
        <v>2922.735606376968</v>
      </c>
      <c r="E37" s="54">
        <v>0</v>
      </c>
      <c r="F37" s="54">
        <v>1650.1595284899095</v>
      </c>
      <c r="G37" s="54">
        <v>684.50965764943078</v>
      </c>
      <c r="H37" s="54">
        <v>448.35081185799737</v>
      </c>
      <c r="I37" s="54">
        <v>1675.7875300562703</v>
      </c>
      <c r="J37" s="54">
        <v>934.59894779950878</v>
      </c>
      <c r="K37" s="54">
        <v>1148.9477227426216</v>
      </c>
      <c r="L37" s="54">
        <v>515.99607830852926</v>
      </c>
      <c r="M37" s="54">
        <v>898.6288457567623</v>
      </c>
      <c r="N37" s="54">
        <v>1166</v>
      </c>
      <c r="O37" s="54">
        <v>1346.9571378069347</v>
      </c>
      <c r="P37" s="54">
        <v>943.53325688073392</v>
      </c>
      <c r="Q37" s="54">
        <v>405.27021463255159</v>
      </c>
      <c r="R37" s="54">
        <v>312.26688556295687</v>
      </c>
      <c r="S37" s="54">
        <v>82.059544462974799</v>
      </c>
      <c r="T37" s="54">
        <v>102.76992639476865</v>
      </c>
      <c r="U37" s="54">
        <v>93.853003470198445</v>
      </c>
      <c r="V37" s="54">
        <v>263.77061424429672</v>
      </c>
      <c r="W37" s="54">
        <v>126.15268212408508</v>
      </c>
      <c r="X37" s="54">
        <v>146.94017323261252</v>
      </c>
      <c r="Y37" s="54">
        <v>461.72270647746029</v>
      </c>
      <c r="Z37" s="54">
        <v>448.41077677683325</v>
      </c>
      <c r="AA37" s="54">
        <v>50.976887187037413</v>
      </c>
      <c r="AB37" s="54">
        <v>0</v>
      </c>
      <c r="AC37" s="54">
        <v>112.96347534438227</v>
      </c>
      <c r="AD37" s="54">
        <v>1052.2831211884754</v>
      </c>
      <c r="AE37" s="54">
        <v>1664.3442385337523</v>
      </c>
      <c r="AF37" s="54">
        <v>383.96710526315792</v>
      </c>
      <c r="AG37" s="54">
        <v>832.0137652659904</v>
      </c>
      <c r="AH37" s="54">
        <v>296.9550657242151</v>
      </c>
      <c r="AI37" s="54">
        <v>271.76292591223614</v>
      </c>
      <c r="AJ37" s="54">
        <v>791.99594015313539</v>
      </c>
      <c r="AK37" s="54">
        <v>1851.7035175879396</v>
      </c>
      <c r="AL37" s="54">
        <v>1331.6163555929613</v>
      </c>
    </row>
    <row r="38" spans="1:38" ht="15.95" customHeight="1">
      <c r="A38" s="35"/>
      <c r="B38" s="36"/>
      <c r="C38" s="37">
        <v>45231</v>
      </c>
      <c r="D38" s="54">
        <v>3138.8735179656319</v>
      </c>
      <c r="E38" s="54">
        <v>0</v>
      </c>
      <c r="F38" s="54">
        <v>1809.3216400828398</v>
      </c>
      <c r="G38" s="54">
        <v>502.71313589490359</v>
      </c>
      <c r="H38" s="54">
        <v>445.06904355237816</v>
      </c>
      <c r="I38" s="54">
        <v>1574.5647479984561</v>
      </c>
      <c r="J38" s="54">
        <v>935.48454609431258</v>
      </c>
      <c r="K38" s="54">
        <v>1195.5142462502877</v>
      </c>
      <c r="L38" s="54">
        <v>536.0657824096005</v>
      </c>
      <c r="M38" s="54">
        <v>819.12134980358746</v>
      </c>
      <c r="N38" s="54">
        <v>331.34222222222223</v>
      </c>
      <c r="O38" s="54">
        <v>1348.2514116777531</v>
      </c>
      <c r="P38" s="54">
        <v>699.77768595041323</v>
      </c>
      <c r="Q38" s="54">
        <v>667.33071306689578</v>
      </c>
      <c r="R38" s="54">
        <v>276.92893086158659</v>
      </c>
      <c r="S38" s="54">
        <v>95.058756188789189</v>
      </c>
      <c r="T38" s="54">
        <v>120.55199586536128</v>
      </c>
      <c r="U38" s="54">
        <v>92.36242483237379</v>
      </c>
      <c r="V38" s="54">
        <v>302.62683217016752</v>
      </c>
      <c r="W38" s="54">
        <v>125.02829650552123</v>
      </c>
      <c r="X38" s="54">
        <v>158.38726230330673</v>
      </c>
      <c r="Y38" s="54">
        <v>308.04628650227033</v>
      </c>
      <c r="Z38" s="54">
        <v>353.43399260906142</v>
      </c>
      <c r="AA38" s="54">
        <v>77.54634819421284</v>
      </c>
      <c r="AB38" s="54">
        <v>0</v>
      </c>
      <c r="AC38" s="54">
        <v>152.20024632486763</v>
      </c>
      <c r="AD38" s="54">
        <v>1083.886155582933</v>
      </c>
      <c r="AE38" s="54">
        <v>1782.2436200049985</v>
      </c>
      <c r="AF38" s="54">
        <v>268</v>
      </c>
      <c r="AG38" s="54">
        <v>870.23368837298301</v>
      </c>
      <c r="AH38" s="54">
        <v>462.57242350577991</v>
      </c>
      <c r="AI38" s="54">
        <v>301.84504002658372</v>
      </c>
      <c r="AJ38" s="54">
        <v>965.7417246913343</v>
      </c>
      <c r="AK38" s="54">
        <v>1612.9407958023612</v>
      </c>
      <c r="AL38" s="54">
        <v>1377.1245333006091</v>
      </c>
    </row>
    <row r="39" spans="1:38" ht="15.95" customHeight="1">
      <c r="A39" s="35">
        <v>45261</v>
      </c>
      <c r="B39" s="36">
        <v>45261</v>
      </c>
      <c r="C39" s="37">
        <v>45261</v>
      </c>
      <c r="D39" s="54">
        <v>4641.0581898079245</v>
      </c>
      <c r="E39" s="54">
        <v>0</v>
      </c>
      <c r="F39" s="54">
        <v>1572.8819265677175</v>
      </c>
      <c r="G39" s="54">
        <v>378.7534749609764</v>
      </c>
      <c r="H39" s="54">
        <v>443.88604538560452</v>
      </c>
      <c r="I39" s="54">
        <v>2270.0100665449904</v>
      </c>
      <c r="J39" s="54">
        <v>928.22089105416478</v>
      </c>
      <c r="K39" s="54">
        <v>1923.7509528132875</v>
      </c>
      <c r="L39" s="54">
        <v>487.97950424483349</v>
      </c>
      <c r="M39" s="54">
        <v>986.98615592569979</v>
      </c>
      <c r="N39" s="54">
        <v>783.91918429003022</v>
      </c>
      <c r="O39" s="54">
        <v>1111.8669104098658</v>
      </c>
      <c r="P39" s="54">
        <v>654.86091343122234</v>
      </c>
      <c r="Q39" s="54">
        <v>647.96388643788521</v>
      </c>
      <c r="R39" s="54">
        <v>291.16800477780805</v>
      </c>
      <c r="S39" s="54">
        <v>106.04299108623341</v>
      </c>
      <c r="T39" s="54">
        <v>118.24583130518705</v>
      </c>
      <c r="U39" s="54">
        <v>99.668867223611755</v>
      </c>
      <c r="V39" s="54">
        <v>235.65112083654702</v>
      </c>
      <c r="W39" s="54">
        <v>148.6628257678552</v>
      </c>
      <c r="X39" s="54">
        <v>175.92302640118655</v>
      </c>
      <c r="Y39" s="54">
        <v>282.92894397470701</v>
      </c>
      <c r="Z39" s="54">
        <v>236.13845500140181</v>
      </c>
      <c r="AA39" s="54">
        <v>71.554678444707065</v>
      </c>
      <c r="AB39" s="54">
        <v>0</v>
      </c>
      <c r="AC39" s="54">
        <v>144.44559565357835</v>
      </c>
      <c r="AD39" s="54">
        <v>1129.7325701479429</v>
      </c>
      <c r="AE39" s="54">
        <v>1990.5088106426213</v>
      </c>
      <c r="AF39" s="54">
        <v>171.57894736842104</v>
      </c>
      <c r="AG39" s="54">
        <v>1069.6942148760331</v>
      </c>
      <c r="AH39" s="54">
        <v>411.77910409032148</v>
      </c>
      <c r="AI39" s="54">
        <v>413.35951607697041</v>
      </c>
      <c r="AJ39" s="54">
        <v>888.12737397563399</v>
      </c>
      <c r="AK39" s="54">
        <v>2312.4724500907441</v>
      </c>
      <c r="AL39" s="54">
        <v>1216.3329195247513</v>
      </c>
    </row>
    <row r="40" spans="1:38" ht="15.95" customHeight="1">
      <c r="A40" s="35">
        <v>45292</v>
      </c>
      <c r="B40" s="36">
        <v>45292</v>
      </c>
      <c r="C40" s="37">
        <v>45292</v>
      </c>
      <c r="D40" s="54">
        <v>3621.5546044605339</v>
      </c>
      <c r="E40" s="54">
        <v>0</v>
      </c>
      <c r="F40" s="54">
        <v>1765.0796899504687</v>
      </c>
      <c r="G40" s="54">
        <v>378.1384290733173</v>
      </c>
      <c r="H40" s="54">
        <v>367.69643582041084</v>
      </c>
      <c r="I40" s="54">
        <v>2048.8772854802569</v>
      </c>
      <c r="J40" s="54">
        <v>1014.6424239480885</v>
      </c>
      <c r="K40" s="54">
        <v>1487.1716656533956</v>
      </c>
      <c r="L40" s="54">
        <v>439.63170881905836</v>
      </c>
      <c r="M40" s="54">
        <v>946.16263505657491</v>
      </c>
      <c r="N40" s="54">
        <v>788.0573630136987</v>
      </c>
      <c r="O40" s="54">
        <v>1438.6992071098718</v>
      </c>
      <c r="P40" s="54">
        <v>811.07515046325193</v>
      </c>
      <c r="Q40" s="54">
        <v>751.49263819390364</v>
      </c>
      <c r="R40" s="54">
        <v>295.06138817531257</v>
      </c>
      <c r="S40" s="54">
        <v>102.47033433781858</v>
      </c>
      <c r="T40" s="54">
        <v>108.80275310401457</v>
      </c>
      <c r="U40" s="54">
        <v>80.054005884349891</v>
      </c>
      <c r="V40" s="54">
        <v>274.62684020424797</v>
      </c>
      <c r="W40" s="54">
        <v>117.94317682879127</v>
      </c>
      <c r="X40" s="54">
        <v>172.1470657010268</v>
      </c>
      <c r="Y40" s="54">
        <v>251.4438202247191</v>
      </c>
      <c r="Z40" s="54">
        <v>224.80721055200976</v>
      </c>
      <c r="AA40" s="54">
        <v>70.155407492828601</v>
      </c>
      <c r="AB40" s="54">
        <v>0</v>
      </c>
      <c r="AC40" s="54">
        <v>104.25552014813698</v>
      </c>
      <c r="AD40" s="54">
        <v>839.21634260596147</v>
      </c>
      <c r="AE40" s="54">
        <v>1983.8927074601843</v>
      </c>
      <c r="AF40" s="54">
        <v>242.66513761467888</v>
      </c>
      <c r="AG40" s="54">
        <v>800.5</v>
      </c>
      <c r="AH40" s="54">
        <v>484.18239138996307</v>
      </c>
      <c r="AI40" s="54">
        <v>348.24243214051427</v>
      </c>
      <c r="AJ40" s="54">
        <v>1028.7744734686596</v>
      </c>
      <c r="AK40" s="54">
        <v>1699.0943968220781</v>
      </c>
      <c r="AL40" s="54">
        <v>1079.3364271956898</v>
      </c>
    </row>
    <row r="41" spans="1:38" ht="15.95" customHeight="1">
      <c r="A41" s="35"/>
      <c r="B41" s="36"/>
      <c r="C41" s="37">
        <v>45323</v>
      </c>
      <c r="D41" s="54">
        <v>4768.6356414533075</v>
      </c>
      <c r="E41" s="54">
        <v>0</v>
      </c>
      <c r="F41" s="54">
        <v>1652.0445630800893</v>
      </c>
      <c r="G41" s="54">
        <v>336.08838514567827</v>
      </c>
      <c r="H41" s="54">
        <v>476.06301633785449</v>
      </c>
      <c r="I41" s="54">
        <v>1947.3553391997746</v>
      </c>
      <c r="J41" s="54">
        <v>967.45678067876781</v>
      </c>
      <c r="K41" s="54">
        <v>1423.6908899300759</v>
      </c>
      <c r="L41" s="54">
        <v>537.62321227490793</v>
      </c>
      <c r="M41" s="54">
        <v>822.11034062200531</v>
      </c>
      <c r="N41" s="54">
        <v>788</v>
      </c>
      <c r="O41" s="54">
        <v>1546.4533027966625</v>
      </c>
      <c r="P41" s="54">
        <v>822.5</v>
      </c>
      <c r="Q41" s="54">
        <v>497.55746281387849</v>
      </c>
      <c r="R41" s="54">
        <v>281.36128018139954</v>
      </c>
      <c r="S41" s="54">
        <v>94.168700268991728</v>
      </c>
      <c r="T41" s="54">
        <v>102.16130431147459</v>
      </c>
      <c r="U41" s="54">
        <v>86.860592112740079</v>
      </c>
      <c r="V41" s="54">
        <v>331.57938510427664</v>
      </c>
      <c r="W41" s="54">
        <v>147.24416047379202</v>
      </c>
      <c r="X41" s="54">
        <v>113.9481640895485</v>
      </c>
      <c r="Y41" s="54">
        <v>326.7</v>
      </c>
      <c r="Z41" s="54">
        <v>198.38843523186381</v>
      </c>
      <c r="AA41" s="54">
        <v>83.354326152390371</v>
      </c>
      <c r="AB41" s="54">
        <v>0</v>
      </c>
      <c r="AC41" s="54">
        <v>70.73236823843844</v>
      </c>
      <c r="AD41" s="54">
        <v>891.46873866478302</v>
      </c>
      <c r="AE41" s="54">
        <v>1977.3758243165375</v>
      </c>
      <c r="AF41" s="54">
        <v>349.60135135135135</v>
      </c>
      <c r="AG41" s="54">
        <v>0</v>
      </c>
      <c r="AH41" s="54">
        <v>798.01905505946138</v>
      </c>
      <c r="AI41" s="54">
        <v>382.76135660828749</v>
      </c>
      <c r="AJ41" s="54">
        <v>935.81888552183261</v>
      </c>
      <c r="AK41" s="54">
        <v>1288.553985150729</v>
      </c>
      <c r="AL41" s="54">
        <v>1071.7627886542739</v>
      </c>
    </row>
    <row r="42" spans="1:38" ht="15.95" customHeight="1">
      <c r="A42" s="35"/>
      <c r="B42" s="36"/>
      <c r="C42" s="37">
        <v>45352</v>
      </c>
      <c r="D42" s="54">
        <v>4283.2858033996981</v>
      </c>
      <c r="E42" s="54">
        <v>0</v>
      </c>
      <c r="F42" s="54">
        <v>1747.8535353053207</v>
      </c>
      <c r="G42" s="54">
        <v>362.92851020372916</v>
      </c>
      <c r="H42" s="54">
        <v>474.32047808727759</v>
      </c>
      <c r="I42" s="54">
        <v>2116.5932225002789</v>
      </c>
      <c r="J42" s="54">
        <v>965.57340707952039</v>
      </c>
      <c r="K42" s="54">
        <v>1372.4139977413474</v>
      </c>
      <c r="L42" s="54">
        <v>609.50667607855405</v>
      </c>
      <c r="M42" s="54">
        <v>851.44204769589385</v>
      </c>
      <c r="N42" s="54">
        <v>491.91624790619761</v>
      </c>
      <c r="O42" s="54">
        <v>1707.0891065678377</v>
      </c>
      <c r="P42" s="54">
        <v>946.91677806610573</v>
      </c>
      <c r="Q42" s="54">
        <v>535.2165295993932</v>
      </c>
      <c r="R42" s="54">
        <v>289.0643375606378</v>
      </c>
      <c r="S42" s="54">
        <v>73.694221467526674</v>
      </c>
      <c r="T42" s="54">
        <v>59.599422359392605</v>
      </c>
      <c r="U42" s="54">
        <v>98.999007467624537</v>
      </c>
      <c r="V42" s="54">
        <v>294.33083867389996</v>
      </c>
      <c r="W42" s="54">
        <v>127.4403191795992</v>
      </c>
      <c r="X42" s="54">
        <v>126.61775679463253</v>
      </c>
      <c r="Y42" s="54">
        <v>207.69230769230768</v>
      </c>
      <c r="Z42" s="54">
        <v>197.39131739794806</v>
      </c>
      <c r="AA42" s="54">
        <v>69.647554157784157</v>
      </c>
      <c r="AB42" s="54">
        <v>0</v>
      </c>
      <c r="AC42" s="54">
        <v>77.664010226588829</v>
      </c>
      <c r="AD42" s="54">
        <v>785.87313060997542</v>
      </c>
      <c r="AE42" s="54">
        <v>1903.6792452830189</v>
      </c>
      <c r="AF42" s="54">
        <v>409.91240875912405</v>
      </c>
      <c r="AG42" s="54">
        <v>983.33333333333326</v>
      </c>
      <c r="AH42" s="54">
        <v>449.41115957384733</v>
      </c>
      <c r="AI42" s="54">
        <v>356.53696534550863</v>
      </c>
      <c r="AJ42" s="54">
        <v>902.32647809032983</v>
      </c>
      <c r="AK42" s="54">
        <v>2668.6498842592591</v>
      </c>
      <c r="AL42" s="54">
        <v>1054.0753097094068</v>
      </c>
    </row>
    <row r="43" spans="1:38" ht="15.95" customHeight="1">
      <c r="A43" s="35"/>
      <c r="B43" s="36"/>
      <c r="C43" s="37">
        <v>45383</v>
      </c>
      <c r="D43" s="54">
        <v>4078.9788725737335</v>
      </c>
      <c r="E43" s="54">
        <v>0</v>
      </c>
      <c r="F43" s="54">
        <v>1331.3819011834971</v>
      </c>
      <c r="G43" s="54">
        <v>411.52318029861516</v>
      </c>
      <c r="H43" s="54">
        <v>451.63414780572731</v>
      </c>
      <c r="I43" s="54">
        <v>1522.373641521496</v>
      </c>
      <c r="J43" s="54">
        <v>982.31396707066199</v>
      </c>
      <c r="K43" s="54">
        <v>1144.1204860078944</v>
      </c>
      <c r="L43" s="54">
        <v>619.16884089294365</v>
      </c>
      <c r="M43" s="54">
        <v>723.63521061694178</v>
      </c>
      <c r="N43" s="54">
        <v>710.98933491334617</v>
      </c>
      <c r="O43" s="54">
        <v>1603.2108897126968</v>
      </c>
      <c r="P43" s="54">
        <v>972.13368706009749</v>
      </c>
      <c r="Q43" s="54">
        <v>487.27208703985968</v>
      </c>
      <c r="R43" s="54">
        <v>258.1838918616499</v>
      </c>
      <c r="S43" s="54">
        <v>77.902994436774193</v>
      </c>
      <c r="T43" s="54">
        <v>67.769293602816418</v>
      </c>
      <c r="U43" s="54">
        <v>78.462756613520312</v>
      </c>
      <c r="V43" s="54">
        <v>209.74520885884698</v>
      </c>
      <c r="W43" s="54">
        <v>135.71026972885292</v>
      </c>
      <c r="X43" s="54">
        <v>103.96454452955268</v>
      </c>
      <c r="Y43" s="54">
        <v>0</v>
      </c>
      <c r="Z43" s="54">
        <v>145.0730001731034</v>
      </c>
      <c r="AA43" s="54">
        <v>46.522792213433831</v>
      </c>
      <c r="AB43" s="54">
        <v>0</v>
      </c>
      <c r="AC43" s="54">
        <v>118.4099576336822</v>
      </c>
      <c r="AD43" s="54">
        <v>654.03220478336834</v>
      </c>
      <c r="AE43" s="54">
        <v>0</v>
      </c>
      <c r="AF43" s="54">
        <v>379.3991031390135</v>
      </c>
      <c r="AG43" s="54">
        <v>0</v>
      </c>
      <c r="AH43" s="54">
        <v>247.94064715031138</v>
      </c>
      <c r="AI43" s="54">
        <v>206.99235506203769</v>
      </c>
      <c r="AJ43" s="54">
        <v>593.10071771013588</v>
      </c>
      <c r="AK43" s="54">
        <v>1678.7667201712145</v>
      </c>
      <c r="AL43" s="54">
        <v>942.66864317953321</v>
      </c>
    </row>
    <row r="44" spans="1:38" ht="15.95" customHeight="1">
      <c r="A44" s="35"/>
      <c r="B44" s="36"/>
      <c r="C44" s="37">
        <v>45413</v>
      </c>
      <c r="D44" s="54">
        <v>2174.963812511482</v>
      </c>
      <c r="E44" s="54">
        <v>0</v>
      </c>
      <c r="F44" s="54">
        <v>2391.2862359121168</v>
      </c>
      <c r="G44" s="54">
        <v>412.8447015923357</v>
      </c>
      <c r="H44" s="54">
        <v>449.69416481624467</v>
      </c>
      <c r="I44" s="54">
        <v>1119.9424399113586</v>
      </c>
      <c r="J44" s="54">
        <v>936.11686422628327</v>
      </c>
      <c r="K44" s="54">
        <v>982.32305017108672</v>
      </c>
      <c r="L44" s="54">
        <v>627.56266219963322</v>
      </c>
      <c r="M44" s="54">
        <v>610.00488948958491</v>
      </c>
      <c r="N44" s="54">
        <v>0</v>
      </c>
      <c r="O44" s="54">
        <v>1406.7913592713185</v>
      </c>
      <c r="P44" s="54">
        <v>827.51656515628133</v>
      </c>
      <c r="Q44" s="54">
        <v>339.06476287538476</v>
      </c>
      <c r="R44" s="54">
        <v>236.83887455397488</v>
      </c>
      <c r="S44" s="54">
        <v>97.500128025557231</v>
      </c>
      <c r="T44" s="54">
        <v>100.58721206203184</v>
      </c>
      <c r="U44" s="54">
        <v>108.41748713835342</v>
      </c>
      <c r="V44" s="54">
        <v>205.07119738548525</v>
      </c>
      <c r="W44" s="54">
        <v>162.65323507834486</v>
      </c>
      <c r="X44" s="54">
        <v>115.62263660800468</v>
      </c>
      <c r="Y44" s="54">
        <v>0</v>
      </c>
      <c r="Z44" s="54">
        <v>153.0235758304205</v>
      </c>
      <c r="AA44" s="54">
        <v>44.209034603531542</v>
      </c>
      <c r="AB44" s="54">
        <v>0</v>
      </c>
      <c r="AC44" s="54">
        <v>178.21206606757633</v>
      </c>
      <c r="AD44" s="54">
        <v>771.67136725935006</v>
      </c>
      <c r="AE44" s="54">
        <v>1741</v>
      </c>
      <c r="AF44" s="54">
        <v>388.39568345323738</v>
      </c>
      <c r="AG44" s="54">
        <v>0</v>
      </c>
      <c r="AH44" s="54">
        <v>351.26273384614808</v>
      </c>
      <c r="AI44" s="54">
        <v>216.51133806437696</v>
      </c>
      <c r="AJ44" s="54">
        <v>519.33834197288513</v>
      </c>
      <c r="AK44" s="54">
        <v>1016.4812855980472</v>
      </c>
      <c r="AL44" s="54">
        <v>994.48645844331259</v>
      </c>
    </row>
    <row r="45" spans="1:38" s="43" customFormat="1" ht="15.95" customHeight="1">
      <c r="A45" s="39"/>
      <c r="B45" s="40"/>
      <c r="C45" s="41">
        <v>45444</v>
      </c>
      <c r="D45" s="42">
        <v>1694.3401150846582</v>
      </c>
      <c r="E45" s="42">
        <v>0</v>
      </c>
      <c r="F45" s="42">
        <v>1945.9376153017402</v>
      </c>
      <c r="G45" s="42">
        <v>484.27929869824089</v>
      </c>
      <c r="H45" s="42">
        <v>486.42487603675994</v>
      </c>
      <c r="I45" s="42">
        <v>906.52172804038184</v>
      </c>
      <c r="J45" s="42">
        <v>920.31764102916998</v>
      </c>
      <c r="K45" s="42">
        <v>991.27112013280168</v>
      </c>
      <c r="L45" s="42">
        <v>690.56546314371064</v>
      </c>
      <c r="M45" s="42">
        <v>400.80042553191493</v>
      </c>
      <c r="N45" s="42">
        <v>452.5371386754482</v>
      </c>
      <c r="O45" s="42">
        <v>1371.7229917139882</v>
      </c>
      <c r="P45" s="42">
        <v>931.00228554393459</v>
      </c>
      <c r="Q45" s="42">
        <v>304.10076862549187</v>
      </c>
      <c r="R45" s="42">
        <v>273.29717133298328</v>
      </c>
      <c r="S45" s="42">
        <v>61.483710381734589</v>
      </c>
      <c r="T45" s="42">
        <v>95.394080787195264</v>
      </c>
      <c r="U45" s="42">
        <v>89.736276682991047</v>
      </c>
      <c r="V45" s="42">
        <v>239.60581750488919</v>
      </c>
      <c r="W45" s="42">
        <v>168.32693879741061</v>
      </c>
      <c r="X45" s="42">
        <v>99.496321012659365</v>
      </c>
      <c r="Y45" s="42">
        <v>0</v>
      </c>
      <c r="Z45" s="42">
        <v>184.7229042090093</v>
      </c>
      <c r="AA45" s="42">
        <v>39.80750373024788</v>
      </c>
      <c r="AB45" s="42">
        <v>0</v>
      </c>
      <c r="AC45" s="42">
        <v>165.66021378434465</v>
      </c>
      <c r="AD45" s="42">
        <v>746.50791151186991</v>
      </c>
      <c r="AE45" s="42">
        <v>1306</v>
      </c>
      <c r="AF45" s="42">
        <v>305.79746835443035</v>
      </c>
      <c r="AG45" s="42">
        <v>684</v>
      </c>
      <c r="AH45" s="42">
        <v>375.15420510608294</v>
      </c>
      <c r="AI45" s="42">
        <v>158.35344566643124</v>
      </c>
      <c r="AJ45" s="42">
        <v>526.23009852881637</v>
      </c>
      <c r="AK45" s="42">
        <v>1031.2993827160494</v>
      </c>
      <c r="AL45" s="42">
        <v>894.06434885693557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77.901991073964751</v>
      </c>
      <c r="E47" s="38" t="str">
        <f t="shared" si="2"/>
        <v>-</v>
      </c>
      <c r="F47" s="38">
        <f t="shared" si="2"/>
        <v>81.376189352735267</v>
      </c>
      <c r="G47" s="38">
        <f t="shared" si="2"/>
        <v>117.30301898762005</v>
      </c>
      <c r="H47" s="38">
        <f t="shared" si="2"/>
        <v>108.16793147305441</v>
      </c>
      <c r="I47" s="38">
        <f t="shared" si="2"/>
        <v>80.943599932879707</v>
      </c>
      <c r="J47" s="38">
        <f t="shared" si="2"/>
        <v>98.312259526467173</v>
      </c>
      <c r="K47" s="38">
        <f t="shared" si="2"/>
        <v>100.9109090904623</v>
      </c>
      <c r="L47" s="38">
        <f t="shared" si="2"/>
        <v>110.03928447929805</v>
      </c>
      <c r="M47" s="38">
        <f t="shared" si="2"/>
        <v>65.704461134283761</v>
      </c>
      <c r="N47" s="38" t="str">
        <f t="shared" si="2"/>
        <v>-</v>
      </c>
      <c r="O47" s="38">
        <f t="shared" si="2"/>
        <v>97.507209059380713</v>
      </c>
      <c r="P47" s="38">
        <f t="shared" si="2"/>
        <v>112.50557689659171</v>
      </c>
      <c r="Q47" s="38">
        <f t="shared" si="2"/>
        <v>89.688107382971239</v>
      </c>
      <c r="R47" s="38">
        <f t="shared" si="2"/>
        <v>115.39371306660202</v>
      </c>
      <c r="S47" s="38">
        <f t="shared" si="2"/>
        <v>63.060132972972269</v>
      </c>
      <c r="T47" s="38">
        <f t="shared" si="2"/>
        <v>94.837185395262779</v>
      </c>
      <c r="U47" s="38">
        <f t="shared" si="2"/>
        <v>82.769190701198454</v>
      </c>
      <c r="V47" s="38">
        <f t="shared" si="2"/>
        <v>116.8403074442907</v>
      </c>
      <c r="W47" s="38">
        <f t="shared" si="2"/>
        <v>103.48822064088236</v>
      </c>
      <c r="X47" s="38">
        <f t="shared" si="2"/>
        <v>86.052631155594256</v>
      </c>
      <c r="Y47" s="38" t="str">
        <f t="shared" si="2"/>
        <v>-</v>
      </c>
      <c r="Z47" s="38">
        <f t="shared" si="2"/>
        <v>120.71532324778356</v>
      </c>
      <c r="AA47" s="38">
        <f t="shared" si="2"/>
        <v>90.043820425492726</v>
      </c>
      <c r="AB47" s="38" t="str">
        <f t="shared" si="2"/>
        <v>-</v>
      </c>
      <c r="AC47" s="38">
        <f t="shared" si="2"/>
        <v>92.956788751625751</v>
      </c>
      <c r="AD47" s="38">
        <f t="shared" si="2"/>
        <v>96.739096872694645</v>
      </c>
      <c r="AE47" s="38">
        <f t="shared" si="2"/>
        <v>75.01435956346927</v>
      </c>
      <c r="AF47" s="38">
        <f t="shared" si="2"/>
        <v>78.733487879055744</v>
      </c>
      <c r="AG47" s="38" t="str">
        <f t="shared" si="2"/>
        <v>-</v>
      </c>
      <c r="AH47" s="38">
        <f t="shared" si="2"/>
        <v>106.80159577372055</v>
      </c>
      <c r="AI47" s="38">
        <f t="shared" si="2"/>
        <v>73.138638873196939</v>
      </c>
      <c r="AJ47" s="38">
        <f t="shared" si="2"/>
        <v>101.32702633311273</v>
      </c>
      <c r="AK47" s="38">
        <f t="shared" si="2"/>
        <v>101.45778356453302</v>
      </c>
      <c r="AL47" s="38">
        <f t="shared" si="2"/>
        <v>89.902113926863365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91.490746088226189</v>
      </c>
      <c r="E48" s="38" t="str">
        <f t="shared" si="3"/>
        <v>-</v>
      </c>
      <c r="F48" s="38">
        <f t="shared" si="3"/>
        <v>113.54191736965657</v>
      </c>
      <c r="G48" s="38">
        <f t="shared" si="3"/>
        <v>121.35943850739095</v>
      </c>
      <c r="H48" s="38">
        <f t="shared" si="3"/>
        <v>138.89060683531969</v>
      </c>
      <c r="I48" s="38">
        <f t="shared" si="3"/>
        <v>99.040886946785534</v>
      </c>
      <c r="J48" s="38">
        <f t="shared" si="3"/>
        <v>94.053543114403539</v>
      </c>
      <c r="K48" s="38">
        <f t="shared" si="3"/>
        <v>107.02626201196091</v>
      </c>
      <c r="L48" s="38">
        <f t="shared" si="3"/>
        <v>127.80005365744687</v>
      </c>
      <c r="M48" s="38">
        <f t="shared" si="3"/>
        <v>84.402639976645304</v>
      </c>
      <c r="N48" s="38">
        <f t="shared" si="3"/>
        <v>57.660682010178398</v>
      </c>
      <c r="O48" s="38">
        <f t="shared" si="3"/>
        <v>148.38123999081097</v>
      </c>
      <c r="P48" s="38">
        <f t="shared" si="3"/>
        <v>119.65469134930353</v>
      </c>
      <c r="Q48" s="38">
        <f t="shared" si="3"/>
        <v>82.336317419274295</v>
      </c>
      <c r="R48" s="38">
        <f t="shared" si="3"/>
        <v>88.439017608636235</v>
      </c>
      <c r="S48" s="38">
        <f t="shared" si="3"/>
        <v>91.078435166264285</v>
      </c>
      <c r="T48" s="38">
        <f t="shared" si="3"/>
        <v>106.4748417223805</v>
      </c>
      <c r="U48" s="38">
        <f t="shared" si="3"/>
        <v>107.18315761913082</v>
      </c>
      <c r="V48" s="38">
        <f t="shared" si="3"/>
        <v>81.086437770404586</v>
      </c>
      <c r="W48" s="38">
        <f t="shared" si="3"/>
        <v>92.268852281645025</v>
      </c>
      <c r="X48" s="38">
        <f t="shared" si="3"/>
        <v>92.735079424769509</v>
      </c>
      <c r="Y48" s="38" t="str">
        <f t="shared" si="3"/>
        <v>-</v>
      </c>
      <c r="Z48" s="38">
        <f t="shared" si="3"/>
        <v>65.907620571255521</v>
      </c>
      <c r="AA48" s="38">
        <f t="shared" si="3"/>
        <v>72.681588961608185</v>
      </c>
      <c r="AB48" s="38" t="str">
        <f t="shared" si="3"/>
        <v>-</v>
      </c>
      <c r="AC48" s="38">
        <f t="shared" si="3"/>
        <v>148.83506730841003</v>
      </c>
      <c r="AD48" s="38">
        <f t="shared" si="3"/>
        <v>91.623009701781598</v>
      </c>
      <c r="AE48" s="38">
        <f t="shared" si="3"/>
        <v>90.430688270322662</v>
      </c>
      <c r="AF48" s="38">
        <f t="shared" si="3"/>
        <v>68.791108661928632</v>
      </c>
      <c r="AG48" s="38" t="str">
        <f t="shared" si="3"/>
        <v>-</v>
      </c>
      <c r="AH48" s="38">
        <f t="shared" si="3"/>
        <v>81.772715725037529</v>
      </c>
      <c r="AI48" s="38">
        <f t="shared" si="3"/>
        <v>63.962703235132089</v>
      </c>
      <c r="AJ48" s="38">
        <f t="shared" si="3"/>
        <v>83.826680503007793</v>
      </c>
      <c r="AK48" s="38">
        <f t="shared" si="3"/>
        <v>110.85582934936767</v>
      </c>
      <c r="AL48" s="38">
        <f t="shared" si="3"/>
        <v>96.072312876374284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B3361-4E66-49CB-9979-C3A31B654294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1027.0700000000002</v>
      </c>
      <c r="E8" s="79">
        <f>IF(ISERR(SUMPRODUCT(D10:D67,E10:E67)/D8),"-",SUMPRODUCT(D10:D67,E10:E67)/D8)</f>
        <v>1694.3401150846582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338.78500000000003</v>
      </c>
      <c r="I8" s="79">
        <f t="shared" ref="I8:AN8" si="3">IF(ISERR(SUMPRODUCT(H10:H67,I10:I67)/H8),"-",SUMPRODUCT(H10:H67,I10:I67)/H8)</f>
        <v>1945.9376153017402</v>
      </c>
      <c r="J8" s="79">
        <f t="shared" ref="J8:AO8" si="4">IF(SUM(J10:J67)&lt;0.001,"-",SUM(J10:J67))</f>
        <v>3015.5350000000003</v>
      </c>
      <c r="K8" s="79">
        <f t="shared" ref="K8:AP8" si="5">IF(ISERR(SUMPRODUCT(J10:J67,K10:K67)/J8),"-",SUMPRODUCT(J10:J67,K10:K67)/J8)</f>
        <v>484.27929869824101</v>
      </c>
      <c r="L8" s="79">
        <f t="shared" ref="L8:AQ8" si="6">IF(SUM(L10:L67)&lt;0.001,"-",SUM(L10:L67))</f>
        <v>290.20699999999999</v>
      </c>
      <c r="M8" s="79">
        <f t="shared" ref="M8:AR8" si="7">IF(ISERR(SUMPRODUCT(L10:L67,M10:M67)/L8),"-",SUMPRODUCT(L10:L67,M10:M67)/L8)</f>
        <v>486.42487603676</v>
      </c>
      <c r="N8" s="79">
        <f t="shared" ref="N8:AS8" si="8">IF(SUM(N10:N67)&lt;0.001,"-",SUM(N10:N67))</f>
        <v>74.489000000000004</v>
      </c>
      <c r="O8" s="79">
        <f t="shared" ref="O8:AT8" si="9">IF(ISERR(SUMPRODUCT(N10:N67,O10:O67)/N8),"-",SUMPRODUCT(N10:N67,O10:O67)/N8)</f>
        <v>906.52172804038173</v>
      </c>
      <c r="P8" s="79">
        <f t="shared" ref="P8:AU8" si="10">IF(SUM(P10:P67)&lt;0.001,"-",SUM(P10:P67))</f>
        <v>1947.239</v>
      </c>
      <c r="Q8" s="79">
        <f t="shared" ref="Q8:AV8" si="11">IF(ISERR(SUMPRODUCT(P10:P67,Q10:Q67)/P8),"-",SUMPRODUCT(P10:P67,Q10:Q67)/P8)</f>
        <v>920.31764102916998</v>
      </c>
      <c r="R8" s="79">
        <f t="shared" ref="R8:AW8" si="12">IF(SUM(R10:R67)&lt;0.001,"-",SUM(R10:R67))</f>
        <v>575.89599999999996</v>
      </c>
      <c r="S8" s="79">
        <f t="shared" ref="S8:AX8" si="13">IF(ISERR(SUMPRODUCT(R10:R67,S10:S67)/R8),"-",SUMPRODUCT(R10:R67,S10:S67)/R8)</f>
        <v>991.2711201328018</v>
      </c>
      <c r="T8" s="79">
        <f t="shared" ref="T8:AY8" si="14">IF(SUM(T10:T67)&lt;0.001,"-",SUM(T10:T67))</f>
        <v>975.88499999999999</v>
      </c>
      <c r="U8" s="79">
        <f t="shared" ref="U8:AZ8" si="15">IF(ISERR(SUMPRODUCT(T10:T67,U10:U67)/T8),"-",SUMPRODUCT(T10:T67,U10:U67)/T8)</f>
        <v>690.56546314371064</v>
      </c>
      <c r="V8" s="79">
        <f t="shared" ref="V8:BA8" si="16">IF(SUM(V10:V67)&lt;0.001,"-",SUM(V10:V67))</f>
        <v>39.950000000000003</v>
      </c>
      <c r="W8" s="79">
        <f t="shared" ref="W8:BB8" si="17">IF(ISERR(SUMPRODUCT(V10:V67,W10:W67)/V8),"-",SUMPRODUCT(V10:V67,W10:W67)/V8)</f>
        <v>400.80042553191493</v>
      </c>
      <c r="X8" s="79">
        <f t="shared" ref="X8:BC8" si="18">IF(SUM(X10:X67)&lt;0.001,"-",SUM(X10:X67))</f>
        <v>8.1989999999999998</v>
      </c>
      <c r="Y8" s="79">
        <f t="shared" ref="Y8:BD8" si="19">IF(ISERR(SUMPRODUCT(X10:X67,Y10:Y67)/X8),"-",SUMPRODUCT(X10:X67,Y10:Y67)/X8)</f>
        <v>452.5371386754482</v>
      </c>
      <c r="Z8" s="79">
        <f t="shared" ref="Z8:BU8" si="20">IF(SUM(Z10:Z67)&lt;0.001,"-",SUM(Z10:Z67))</f>
        <v>114.28899999999999</v>
      </c>
      <c r="AA8" s="79">
        <f t="shared" ref="AA8:BU8" si="21">IF(ISERR(SUMPRODUCT(Z10:Z67,AA10:AA67)/Z8),"-",SUMPRODUCT(Z10:Z67,AA10:AA67)/Z8)</f>
        <v>1371.7229917139882</v>
      </c>
      <c r="AB8" s="79">
        <f t="shared" ref="AB8:BU8" si="22">IF(SUM(AB10:AB67)&lt;0.001,"-",SUM(AB10:AB67))</f>
        <v>80.506</v>
      </c>
      <c r="AC8" s="79">
        <f t="shared" ref="AC8:BU8" si="23">IF(ISERR(SUMPRODUCT(AB10:AB67,AC10:AC67)/AB8),"-",SUMPRODUCT(AB10:AB67,AC10:AC67)/AB8)</f>
        <v>931.0022855439347</v>
      </c>
      <c r="AD8" s="79">
        <f t="shared" ref="AD8:BU8" si="24">IF(SUM(AD10:AD67)&lt;0.001,"-",SUM(AD10:AD67))</f>
        <v>7013.9490000000023</v>
      </c>
      <c r="AE8" s="79">
        <f t="shared" ref="AE8:BU8" si="25">IF(ISERR(SUMPRODUCT(AD10:AD67,AE10:AE67)/AD8),"-",SUMPRODUCT(AD10:AD67,AE10:AE67)/AD8)</f>
        <v>304.10076862549164</v>
      </c>
      <c r="AF8" s="79">
        <f t="shared" ref="AF8:BU8" si="26">IF(SUM(AF10:AF67)&lt;0.001,"-",SUM(AF10:AF67))</f>
        <v>16379.800000000001</v>
      </c>
      <c r="AG8" s="79">
        <f t="shared" ref="AG8:BU8" si="27">IF(ISERR(SUMPRODUCT(AF10:AF67,AG10:AG67)/AF8),"-",SUMPRODUCT(AF10:AF67,AG10:AG67)/AF8)</f>
        <v>273.29717133298328</v>
      </c>
      <c r="AH8" s="79">
        <f t="shared" ref="AH8:BU8" si="28">IF(SUM(AH10:AH67)&lt;0.001,"-",SUM(AH10:AH67))</f>
        <v>46286.321000000004</v>
      </c>
      <c r="AI8" s="79">
        <f t="shared" ref="AI8:BU8" si="29">IF(ISERR(SUMPRODUCT(AH10:AH67,AI10:AI67)/AH8),"-",SUMPRODUCT(AH10:AH67,AI10:AI67)/AH8)</f>
        <v>61.483710381734596</v>
      </c>
      <c r="AJ8" s="79">
        <f t="shared" ref="AJ8:BU8" si="30">IF(SUM(AJ10:AJ67)&lt;0.001,"-",SUM(AJ10:AJ67))</f>
        <v>4590.6779999999999</v>
      </c>
      <c r="AK8" s="79">
        <f t="shared" ref="AK8:BU8" si="31">IF(ISERR(SUMPRODUCT(AJ10:AJ67,AK10:AK67)/AJ8),"-",SUMPRODUCT(AJ10:AJ67,AK10:AK67)/AJ8)</f>
        <v>95.394080787195279</v>
      </c>
      <c r="AL8" s="79">
        <f t="shared" ref="AL8:BU8" si="32">IF(SUM(AL10:AL67)&lt;0.001,"-",SUM(AL10:AL67))</f>
        <v>4661.5370000000003</v>
      </c>
      <c r="AM8" s="79">
        <f t="shared" ref="AM8:BU8" si="33">IF(ISERR(SUMPRODUCT(AL10:AL67,AM10:AM67)/AL8),"-",SUMPRODUCT(AL10:AL67,AM10:AM67)/AL8)</f>
        <v>89.736276682991047</v>
      </c>
      <c r="AN8" s="79">
        <f t="shared" ref="AN8:BU8" si="34">IF(SUM(AN10:AN67)&lt;0.001,"-",SUM(AN10:AN67))</f>
        <v>7522.7440000000015</v>
      </c>
      <c r="AO8" s="79">
        <f t="shared" ref="AO8:BU8" si="35">IF(ISERR(SUMPRODUCT(AN10:AN67,AO10:AO67)/AN8),"-",SUMPRODUCT(AN10:AN67,AO10:AO67)/AN8)</f>
        <v>239.60581750488916</v>
      </c>
      <c r="AP8" s="79">
        <f t="shared" ref="AP8:BU8" si="36">IF(SUM(AP10:AP67)&lt;0.001,"-",SUM(AP10:AP67))</f>
        <v>316.83300000000003</v>
      </c>
      <c r="AQ8" s="79">
        <f t="shared" ref="AQ8:BU8" si="37">IF(ISERR(SUMPRODUCT(AP10:AP67,AQ10:AQ67)/AP8),"-",SUMPRODUCT(AP10:AP67,AQ10:AQ67)/AP8)</f>
        <v>168.32693879741061</v>
      </c>
      <c r="AR8" s="79">
        <f t="shared" ref="AR8:BU8" si="38">IF(SUM(AR10:AR67)&lt;0.001,"-",SUM(AR10:AR67))</f>
        <v>29474.550999999996</v>
      </c>
      <c r="AS8" s="79">
        <f t="shared" ref="AS8:BU8" si="39">IF(ISERR(SUMPRODUCT(AR10:AR67,AS10:AS67)/AR8),"-",SUMPRODUCT(AR10:AR67,AS10:AS67)/AR8)</f>
        <v>99.496321012659365</v>
      </c>
      <c r="AT8" s="79" t="str">
        <f t="shared" ref="AT8:BU8" si="40">IF(SUM(AT10:AT67)&lt;0.001,"-",SUM(AT10:AT67))</f>
        <v>-</v>
      </c>
      <c r="AU8" s="79" t="str">
        <f t="shared" ref="AU8:BU8" si="41">IF(ISERR(SUMPRODUCT(AT10:AT67,AU10:AU67)/AT8),"-",SUMPRODUCT(AT10:AT67,AU10:AU67)/AT8)</f>
        <v>-</v>
      </c>
      <c r="AV8" s="79">
        <f t="shared" ref="AV8:BU8" si="42">IF(SUM(AV10:AV67)&lt;0.001,"-",SUM(AV10:AV67))</f>
        <v>1618.1479999999999</v>
      </c>
      <c r="AW8" s="79">
        <f t="shared" ref="AW8:BU8" si="43">IF(ISERR(SUMPRODUCT(AV10:AV67,AW10:AW67)/AV8),"-",SUMPRODUCT(AV10:AV67,AW10:AW67)/AV8)</f>
        <v>184.7229042090093</v>
      </c>
      <c r="AX8" s="79">
        <f t="shared" ref="AX8:BU8" si="44">IF(SUM(AX10:AX67)&lt;0.001,"-",SUM(AX10:AX67))</f>
        <v>14923.271000000001</v>
      </c>
      <c r="AY8" s="79">
        <f t="shared" ref="AY8:BU8" si="45">IF(ISERR(SUMPRODUCT(AX10:AX67,AY10:AY67)/AX8),"-",SUMPRODUCT(AX10:AX67,AY10:AY67)/AX8)</f>
        <v>39.807503730247873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2056.6520000000005</v>
      </c>
      <c r="BC8" s="79">
        <f t="shared" ref="BC8:BU8" si="49">IF(ISERR(SUMPRODUCT(BB10:BB67,BC10:BC67)/BB8),"-",SUMPRODUCT(BB10:BB67,BC10:BC67)/BB8)</f>
        <v>165.66021378434468</v>
      </c>
      <c r="BD8" s="79">
        <f t="shared" ref="BD8:BU8" si="50">IF(SUM(BD10:BD67)&lt;0.001,"-",SUM(BD10:BD67))</f>
        <v>370.85199999999998</v>
      </c>
      <c r="BE8" s="79">
        <f t="shared" ref="BE8:BU8" si="51">IF(ISERR(SUMPRODUCT(BD10:BD67,BE10:BE67)/BD8),"-",SUMPRODUCT(BD10:BD67,BE10:BE67)/BD8)</f>
        <v>746.50791151186968</v>
      </c>
      <c r="BF8" s="79">
        <f t="shared" ref="BF8:BU8" si="52">IF(SUM(BF10:BF67)&lt;0.001,"-",SUM(BF10:BF67))</f>
        <v>10.432</v>
      </c>
      <c r="BG8" s="79">
        <f t="shared" ref="BG8:BU8" si="53">IF(ISERR(SUMPRODUCT(BF10:BF67,BG10:BG67)/BF8),"-",SUMPRODUCT(BF10:BF67,BG10:BG67)/BF8)</f>
        <v>1306</v>
      </c>
      <c r="BH8" s="79">
        <f t="shared" ref="BH8:BU8" si="54">IF(SUM(BH10:BH67)&lt;0.001,"-",SUM(BH10:BH67))</f>
        <v>7.9000000000000001E-2</v>
      </c>
      <c r="BI8" s="79">
        <f t="shared" ref="BI8:BU8" si="55">IF(ISERR(SUMPRODUCT(BH10:BH67,BI10:BI67)/BH8),"-",SUMPRODUCT(BH10:BH67,BI10:BI67)/BH8)</f>
        <v>305.79746835443035</v>
      </c>
      <c r="BJ8" s="79">
        <f t="shared" ref="BJ8:BU8" si="56">IF(SUM(BJ10:BJ67)&lt;0.001,"-",SUM(BJ10:BJ67))</f>
        <v>1</v>
      </c>
      <c r="BK8" s="79">
        <f t="shared" ref="BK8:BU8" si="57">IF(ISERR(SUMPRODUCT(BJ10:BJ67,BK10:BK67)/BJ8),"-",SUMPRODUCT(BJ10:BJ67,BK10:BK67)/BJ8)</f>
        <v>684</v>
      </c>
      <c r="BL8" s="79">
        <f t="shared" ref="BL8:BU8" si="58">IF(SUM(BL10:BL67)&lt;0.001,"-",SUM(BL10:BL67))</f>
        <v>913.34199999999998</v>
      </c>
      <c r="BM8" s="79">
        <f t="shared" ref="BM8:BU8" si="59">IF(ISERR(SUMPRODUCT(BL10:BL67,BM10:BM67)/BL8),"-",SUMPRODUCT(BL10:BL67,BM10:BM67)/BL8)</f>
        <v>375.15420510608288</v>
      </c>
      <c r="BN8" s="79">
        <f t="shared" ref="BN8:BU8" si="60">IF(SUM(BN10:BN67)&lt;0.001,"-",SUM(BN10:BN67))</f>
        <v>1189.3199999999997</v>
      </c>
      <c r="BO8" s="79">
        <f t="shared" ref="BO8:BU8" si="61">IF(ISERR(SUMPRODUCT(BN10:BN67,BO10:BO67)/BN8),"-",SUMPRODUCT(BN10:BN67,BO10:BO67)/BN8)</f>
        <v>158.35344566643127</v>
      </c>
      <c r="BP8" s="79">
        <f t="shared" ref="BP8:BU8" si="62">IF(SUM(BP10:BP67)&lt;0.001,"-",SUM(BP10:BP67))</f>
        <v>370.45</v>
      </c>
      <c r="BQ8" s="79">
        <f t="shared" ref="BQ8:BU8" si="63">IF(ISERR(SUMPRODUCT(BP10:BP67,BQ10:BQ67)/BP8),"-",SUMPRODUCT(BP10:BP67,BQ10:BQ67)/BP8)</f>
        <v>526.23009852881637</v>
      </c>
      <c r="BR8" s="79">
        <f t="shared" ref="BR8:BU8" si="64">IF(SUM(BR10:BR67)&lt;0.001,"-",SUM(BR10:BR67))</f>
        <v>3.8879999999999999</v>
      </c>
      <c r="BS8" s="79">
        <f t="shared" ref="BS8:BU8" si="65">IF(ISERR(SUMPRODUCT(BR10:BR67,BS10:BS67)/BR8),"-",SUMPRODUCT(BR10:BR67,BS10:BS67)/BR8)</f>
        <v>1031.2993827160494</v>
      </c>
      <c r="BT8" s="79">
        <f t="shared" ref="BT8:BU8" si="66">IF(SUM(BT10:BT67)&lt;0.001,"-",SUM(BT10:BT67))</f>
        <v>489.25500000000017</v>
      </c>
      <c r="BU8" s="79">
        <f t="shared" ref="BU8" si="67">IF(ISERR(SUMPRODUCT(BT10:BT67,BU10:BU67)/BT8),"-",SUMPRODUCT(BT10:BT67,BU10:BU67)/BT8)</f>
        <v>894.064348856935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148.803</v>
      </c>
      <c r="AW10" s="85">
        <v>182.2186851071551</v>
      </c>
      <c r="AX10" s="84">
        <v>533.40899999999999</v>
      </c>
      <c r="AY10" s="85">
        <v>33.607108241518233</v>
      </c>
      <c r="AZ10" s="84">
        <v>0</v>
      </c>
      <c r="BA10" s="85">
        <v>0</v>
      </c>
      <c r="BB10" s="84">
        <v>586.89400000000001</v>
      </c>
      <c r="BC10" s="85">
        <v>210.31689708874177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36.466000000000001</v>
      </c>
      <c r="BO10" s="85">
        <v>105.56485493336258</v>
      </c>
      <c r="BP10" s="84">
        <v>0</v>
      </c>
      <c r="BQ10" s="85">
        <v>0</v>
      </c>
      <c r="BR10" s="84">
        <v>0</v>
      </c>
      <c r="BS10" s="85">
        <v>0</v>
      </c>
      <c r="BT10" s="84">
        <v>45.475999999999999</v>
      </c>
      <c r="BU10" s="85">
        <v>835.55361069575156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0.05</v>
      </c>
      <c r="AI11" s="85">
        <v>108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5.3999999999999999E-2</v>
      </c>
      <c r="AS11" s="85">
        <v>146.68518518518519</v>
      </c>
      <c r="AT11" s="84">
        <v>0</v>
      </c>
      <c r="AU11" s="85">
        <v>0</v>
      </c>
      <c r="AV11" s="84">
        <v>414.79199999999997</v>
      </c>
      <c r="AW11" s="85">
        <v>194.34279831819319</v>
      </c>
      <c r="AX11" s="84">
        <v>6995.5820000000003</v>
      </c>
      <c r="AY11" s="85">
        <v>39.079419553655434</v>
      </c>
      <c r="AZ11" s="84">
        <v>0</v>
      </c>
      <c r="BA11" s="85">
        <v>0</v>
      </c>
      <c r="BB11" s="84">
        <v>259.61700000000002</v>
      </c>
      <c r="BC11" s="85">
        <v>183.25295724085865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0.14199999999999999</v>
      </c>
      <c r="BM11" s="85">
        <v>299.44366197183098</v>
      </c>
      <c r="BN11" s="84">
        <v>71.83</v>
      </c>
      <c r="BO11" s="85">
        <v>155.30206042043716</v>
      </c>
      <c r="BP11" s="84">
        <v>0</v>
      </c>
      <c r="BQ11" s="85">
        <v>0</v>
      </c>
      <c r="BR11" s="84">
        <v>0</v>
      </c>
      <c r="BS11" s="85">
        <v>0</v>
      </c>
      <c r="BT11" s="84">
        <v>108.051</v>
      </c>
      <c r="BU11" s="85">
        <v>971.8073409778716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234.66</v>
      </c>
      <c r="AW12" s="85">
        <v>237.04402965993353</v>
      </c>
      <c r="AX12" s="84">
        <v>6039.7</v>
      </c>
      <c r="AY12" s="85">
        <v>39.270658310843253</v>
      </c>
      <c r="AZ12" s="84">
        <v>0</v>
      </c>
      <c r="BA12" s="85">
        <v>0</v>
      </c>
      <c r="BB12" s="84">
        <v>0.13500000000000001</v>
      </c>
      <c r="BC12" s="85">
        <v>264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1.4E-2</v>
      </c>
      <c r="BM12" s="85">
        <v>170.92857142857142</v>
      </c>
      <c r="BN12" s="84">
        <v>12.17</v>
      </c>
      <c r="BO12" s="85">
        <v>303.37633525061625</v>
      </c>
      <c r="BP12" s="84">
        <v>0</v>
      </c>
      <c r="BQ12" s="85">
        <v>0</v>
      </c>
      <c r="BR12" s="84">
        <v>3.8879999999999999</v>
      </c>
      <c r="BS12" s="85">
        <v>1031.2993827160494</v>
      </c>
      <c r="BT12" s="84">
        <v>11.12</v>
      </c>
      <c r="BU12" s="85">
        <v>843.86366906474825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194.994</v>
      </c>
      <c r="AW13" s="85">
        <v>138.6648153276511</v>
      </c>
      <c r="AX13" s="84">
        <v>286.15699999999998</v>
      </c>
      <c r="AY13" s="85">
        <v>60.963278899345461</v>
      </c>
      <c r="AZ13" s="84">
        <v>0</v>
      </c>
      <c r="BA13" s="85">
        <v>0</v>
      </c>
      <c r="BB13" s="84">
        <v>374.14</v>
      </c>
      <c r="BC13" s="85">
        <v>288.98230876142622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35.203000000000003</v>
      </c>
      <c r="BM13" s="85">
        <v>207.85032525637021</v>
      </c>
      <c r="BN13" s="84">
        <v>71.228999999999999</v>
      </c>
      <c r="BO13" s="85">
        <v>176.25625798480954</v>
      </c>
      <c r="BP13" s="84">
        <v>0</v>
      </c>
      <c r="BQ13" s="85">
        <v>0</v>
      </c>
      <c r="BR13" s="84">
        <v>0</v>
      </c>
      <c r="BS13" s="85">
        <v>0</v>
      </c>
      <c r="BT13" s="84">
        <v>12.047000000000001</v>
      </c>
      <c r="BU13" s="85">
        <v>673.43712127500623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3.6459999999999999</v>
      </c>
      <c r="AI14" s="85">
        <v>76.318979703784976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</v>
      </c>
      <c r="AS14" s="85">
        <v>0</v>
      </c>
      <c r="AT14" s="84">
        <v>0</v>
      </c>
      <c r="AU14" s="85">
        <v>0</v>
      </c>
      <c r="AV14" s="84">
        <v>126.452</v>
      </c>
      <c r="AW14" s="85">
        <v>289.83659412267104</v>
      </c>
      <c r="AX14" s="84">
        <v>14.063000000000001</v>
      </c>
      <c r="AY14" s="85">
        <v>44.813766621631231</v>
      </c>
      <c r="AZ14" s="84">
        <v>0</v>
      </c>
      <c r="BA14" s="85">
        <v>0</v>
      </c>
      <c r="BB14" s="84">
        <v>0.45</v>
      </c>
      <c r="BC14" s="85">
        <v>184.29777777777775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4.2000000000000003E-2</v>
      </c>
      <c r="BM14" s="85">
        <v>339.88095238095235</v>
      </c>
      <c r="BN14" s="84">
        <v>218.83699999999999</v>
      </c>
      <c r="BO14" s="85">
        <v>173.69064189328131</v>
      </c>
      <c r="BP14" s="84">
        <v>0</v>
      </c>
      <c r="BQ14" s="85">
        <v>0</v>
      </c>
      <c r="BR14" s="84">
        <v>0</v>
      </c>
      <c r="BS14" s="85">
        <v>0</v>
      </c>
      <c r="BT14" s="84">
        <v>11.936999999999999</v>
      </c>
      <c r="BU14" s="85">
        <v>637.10480020105558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584.79899999999998</v>
      </c>
      <c r="AI16" s="85">
        <v>75.772162743096345</v>
      </c>
      <c r="AJ16" s="84">
        <v>0</v>
      </c>
      <c r="AK16" s="85">
        <v>0</v>
      </c>
      <c r="AL16" s="84">
        <v>0.76100000000000001</v>
      </c>
      <c r="AM16" s="85">
        <v>39.432325886990803</v>
      </c>
      <c r="AN16" s="84">
        <v>0</v>
      </c>
      <c r="AO16" s="85">
        <v>0</v>
      </c>
      <c r="AP16" s="84">
        <v>0</v>
      </c>
      <c r="AQ16" s="85">
        <v>0</v>
      </c>
      <c r="AR16" s="84">
        <v>0</v>
      </c>
      <c r="AS16" s="85">
        <v>0</v>
      </c>
      <c r="AT16" s="84">
        <v>0</v>
      </c>
      <c r="AU16" s="85">
        <v>0</v>
      </c>
      <c r="AV16" s="84">
        <v>44.753</v>
      </c>
      <c r="AW16" s="85">
        <v>305.37380734252451</v>
      </c>
      <c r="AX16" s="84">
        <v>0.91400000000000003</v>
      </c>
      <c r="AY16" s="85">
        <v>24.094091903719914</v>
      </c>
      <c r="AZ16" s="84">
        <v>0</v>
      </c>
      <c r="BA16" s="85">
        <v>0</v>
      </c>
      <c r="BB16" s="84">
        <v>0.22600000000000001</v>
      </c>
      <c r="BC16" s="85">
        <v>335.40707964601768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146.47999999999999</v>
      </c>
      <c r="BO16" s="85">
        <v>179.69322091753139</v>
      </c>
      <c r="BP16" s="84">
        <v>0</v>
      </c>
      <c r="BQ16" s="85">
        <v>0</v>
      </c>
      <c r="BR16" s="84">
        <v>0</v>
      </c>
      <c r="BS16" s="85">
        <v>0</v>
      </c>
      <c r="BT16" s="84">
        <v>1.175</v>
      </c>
      <c r="BU16" s="85">
        <v>572.2621276595745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18128.552</v>
      </c>
      <c r="AI17" s="85">
        <v>48.943268938412729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0</v>
      </c>
      <c r="AU17" s="85">
        <v>0</v>
      </c>
      <c r="AV17" s="84">
        <v>49.905000000000001</v>
      </c>
      <c r="AW17" s="85">
        <v>232.70203386434227</v>
      </c>
      <c r="AX17" s="84">
        <v>55.784999999999997</v>
      </c>
      <c r="AY17" s="85">
        <v>44.252146634399928</v>
      </c>
      <c r="AZ17" s="84">
        <v>0</v>
      </c>
      <c r="BA17" s="85">
        <v>0</v>
      </c>
      <c r="BB17" s="84">
        <v>4.8000000000000001E-2</v>
      </c>
      <c r="BC17" s="85">
        <v>216.125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28.18</v>
      </c>
      <c r="BO17" s="85">
        <v>171.28026969481903</v>
      </c>
      <c r="BP17" s="84">
        <v>0</v>
      </c>
      <c r="BQ17" s="85">
        <v>0</v>
      </c>
      <c r="BR17" s="84">
        <v>0</v>
      </c>
      <c r="BS17" s="85">
        <v>0</v>
      </c>
      <c r="BT17" s="84">
        <v>0.60099999999999998</v>
      </c>
      <c r="BU17" s="85">
        <v>759.19800332778698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7.3070000000000004</v>
      </c>
      <c r="BE18" s="85">
        <v>1669.9384152182838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72.891000000000005</v>
      </c>
      <c r="AW19" s="85">
        <v>133.25941474256081</v>
      </c>
      <c r="AX19" s="84">
        <v>730.41</v>
      </c>
      <c r="AY19" s="85">
        <v>43.400590079544365</v>
      </c>
      <c r="AZ19" s="84">
        <v>0</v>
      </c>
      <c r="BA19" s="85">
        <v>0</v>
      </c>
      <c r="BB19" s="84">
        <v>825.26</v>
      </c>
      <c r="BC19" s="85">
        <v>70.86227007246201</v>
      </c>
      <c r="BD19" s="84">
        <v>4.0000000000000001E-3</v>
      </c>
      <c r="BE19" s="85">
        <v>2511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458.40100000000001</v>
      </c>
      <c r="BO19" s="85">
        <v>75.052486796494776</v>
      </c>
      <c r="BP19" s="84">
        <v>0</v>
      </c>
      <c r="BQ19" s="85">
        <v>0</v>
      </c>
      <c r="BR19" s="84">
        <v>0</v>
      </c>
      <c r="BS19" s="85">
        <v>0</v>
      </c>
      <c r="BT19" s="84">
        <v>62.6</v>
      </c>
      <c r="BU19" s="85">
        <v>782.98977635782751</v>
      </c>
    </row>
    <row r="20" spans="1:73" ht="12.95" customHeight="1">
      <c r="A20" s="83"/>
      <c r="B20" s="80" t="s">
        <v>57</v>
      </c>
      <c r="C20" s="19">
        <v>11</v>
      </c>
      <c r="D20" s="84">
        <v>1</v>
      </c>
      <c r="E20" s="85">
        <v>1839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16635</v>
      </c>
      <c r="AI20" s="85">
        <v>57.386774872257284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73</v>
      </c>
      <c r="AS20" s="85">
        <v>68.821917808219169</v>
      </c>
      <c r="AT20" s="84">
        <v>0</v>
      </c>
      <c r="AU20" s="85">
        <v>0</v>
      </c>
      <c r="AV20" s="84">
        <v>252</v>
      </c>
      <c r="AW20" s="85">
        <v>104.31746031746032</v>
      </c>
      <c r="AX20" s="84">
        <v>234</v>
      </c>
      <c r="AY20" s="85">
        <v>49.585470085470085</v>
      </c>
      <c r="AZ20" s="84">
        <v>0</v>
      </c>
      <c r="BA20" s="85">
        <v>0</v>
      </c>
      <c r="BB20" s="84">
        <v>8</v>
      </c>
      <c r="BC20" s="85">
        <v>295.875</v>
      </c>
      <c r="BD20" s="84">
        <v>45</v>
      </c>
      <c r="BE20" s="85">
        <v>1431.0444444444445</v>
      </c>
      <c r="BF20" s="84">
        <v>0</v>
      </c>
      <c r="BG20" s="85">
        <v>0</v>
      </c>
      <c r="BH20" s="84">
        <v>0</v>
      </c>
      <c r="BI20" s="85">
        <v>0</v>
      </c>
      <c r="BJ20" s="84">
        <v>1</v>
      </c>
      <c r="BK20" s="85">
        <v>684</v>
      </c>
      <c r="BL20" s="84">
        <v>22</v>
      </c>
      <c r="BM20" s="85">
        <v>177.31818181818181</v>
      </c>
      <c r="BN20" s="84">
        <v>56</v>
      </c>
      <c r="BO20" s="85">
        <v>261.78571428571428</v>
      </c>
      <c r="BP20" s="84">
        <v>0</v>
      </c>
      <c r="BQ20" s="85">
        <v>0</v>
      </c>
      <c r="BR20" s="84">
        <v>0</v>
      </c>
      <c r="BS20" s="85">
        <v>0</v>
      </c>
      <c r="BT20" s="84">
        <v>10</v>
      </c>
      <c r="BU20" s="85">
        <v>621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0.90300000000000002</v>
      </c>
      <c r="E22" s="85">
        <v>1157.8770764119602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0.185</v>
      </c>
      <c r="AA22" s="85">
        <v>1143.6054054054055</v>
      </c>
      <c r="AB22" s="84">
        <v>0</v>
      </c>
      <c r="AC22" s="85">
        <v>0</v>
      </c>
      <c r="AD22" s="84">
        <v>0</v>
      </c>
      <c r="AE22" s="85">
        <v>0</v>
      </c>
      <c r="AF22" s="84">
        <v>0</v>
      </c>
      <c r="AG22" s="85">
        <v>0</v>
      </c>
      <c r="AH22" s="84">
        <v>404.26600000000002</v>
      </c>
      <c r="AI22" s="85">
        <v>62.972733299362304</v>
      </c>
      <c r="AJ22" s="84">
        <v>8.9999999999999993E-3</v>
      </c>
      <c r="AK22" s="85">
        <v>37.444444444444443</v>
      </c>
      <c r="AL22" s="84">
        <v>0</v>
      </c>
      <c r="AM22" s="85">
        <v>0</v>
      </c>
      <c r="AN22" s="84">
        <v>0.1</v>
      </c>
      <c r="AO22" s="85">
        <v>964.98</v>
      </c>
      <c r="AP22" s="84">
        <v>0</v>
      </c>
      <c r="AQ22" s="85">
        <v>0</v>
      </c>
      <c r="AR22" s="84">
        <v>177.10599999999999</v>
      </c>
      <c r="AS22" s="85">
        <v>106.18954185628947</v>
      </c>
      <c r="AT22" s="84">
        <v>0</v>
      </c>
      <c r="AU22" s="85">
        <v>0</v>
      </c>
      <c r="AV22" s="84">
        <v>76.022999999999996</v>
      </c>
      <c r="AW22" s="85">
        <v>133.95211975323255</v>
      </c>
      <c r="AX22" s="84">
        <v>33.109000000000002</v>
      </c>
      <c r="AY22" s="85">
        <v>51.065571294814099</v>
      </c>
      <c r="AZ22" s="84">
        <v>0</v>
      </c>
      <c r="BA22" s="85">
        <v>0</v>
      </c>
      <c r="BB22" s="84">
        <v>0.40200000000000002</v>
      </c>
      <c r="BC22" s="85">
        <v>355.63930348258708</v>
      </c>
      <c r="BD22" s="84">
        <v>3.7280000000000002</v>
      </c>
      <c r="BE22" s="85">
        <v>648.44232832618025</v>
      </c>
      <c r="BF22" s="84">
        <v>0</v>
      </c>
      <c r="BG22" s="85">
        <v>0</v>
      </c>
      <c r="BH22" s="84">
        <v>7.4999999999999997E-2</v>
      </c>
      <c r="BI22" s="85">
        <v>300.52</v>
      </c>
      <c r="BJ22" s="84">
        <v>0</v>
      </c>
      <c r="BK22" s="85">
        <v>0</v>
      </c>
      <c r="BL22" s="84">
        <v>16.113</v>
      </c>
      <c r="BM22" s="85">
        <v>198.4688140011171</v>
      </c>
      <c r="BN22" s="84">
        <v>20.875</v>
      </c>
      <c r="BO22" s="85">
        <v>326.55765269461079</v>
      </c>
      <c r="BP22" s="84">
        <v>0.25</v>
      </c>
      <c r="BQ22" s="85">
        <v>883.50400000000002</v>
      </c>
      <c r="BR22" s="84">
        <v>0</v>
      </c>
      <c r="BS22" s="85">
        <v>0</v>
      </c>
      <c r="BT22" s="84">
        <v>35.024000000000001</v>
      </c>
      <c r="BU22" s="85">
        <v>1222.0428848789402</v>
      </c>
    </row>
    <row r="23" spans="1:73" ht="12.95" customHeight="1">
      <c r="A23" s="83"/>
      <c r="B23" s="80" t="s">
        <v>59</v>
      </c>
      <c r="C23" s="19">
        <v>13</v>
      </c>
      <c r="D23" s="84">
        <v>0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277.49</v>
      </c>
      <c r="AI23" s="85">
        <v>71.426815380734439</v>
      </c>
      <c r="AJ23" s="84">
        <v>5.1999999999999998E-2</v>
      </c>
      <c r="AK23" s="85">
        <v>3.8461538461538463</v>
      </c>
      <c r="AL23" s="84">
        <v>0.72699999999999998</v>
      </c>
      <c r="AM23" s="85">
        <v>4.320495185694635</v>
      </c>
      <c r="AN23" s="84">
        <v>0.78600000000000003</v>
      </c>
      <c r="AO23" s="85">
        <v>405.66157760814247</v>
      </c>
      <c r="AP23" s="84">
        <v>0</v>
      </c>
      <c r="AQ23" s="85">
        <v>0</v>
      </c>
      <c r="AR23" s="84">
        <v>153.66800000000001</v>
      </c>
      <c r="AS23" s="85">
        <v>137.64383606215998</v>
      </c>
      <c r="AT23" s="84">
        <v>0</v>
      </c>
      <c r="AU23" s="85">
        <v>0</v>
      </c>
      <c r="AV23" s="84">
        <v>0.17899999999999999</v>
      </c>
      <c r="AW23" s="85">
        <v>159.91620111731842</v>
      </c>
      <c r="AX23" s="84">
        <v>0</v>
      </c>
      <c r="AY23" s="85">
        <v>0</v>
      </c>
      <c r="AZ23" s="84">
        <v>0</v>
      </c>
      <c r="BA23" s="85">
        <v>0</v>
      </c>
      <c r="BB23" s="84">
        <v>2E-3</v>
      </c>
      <c r="BC23" s="85">
        <v>486</v>
      </c>
      <c r="BD23" s="84">
        <v>16.021999999999998</v>
      </c>
      <c r="BE23" s="85">
        <v>536.26114093121953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13.577</v>
      </c>
      <c r="BM23" s="85">
        <v>193.72063047801427</v>
      </c>
      <c r="BN23" s="84">
        <v>0.35699999999999998</v>
      </c>
      <c r="BO23" s="85">
        <v>381.43697478991595</v>
      </c>
      <c r="BP23" s="84">
        <v>5.2359999999999998</v>
      </c>
      <c r="BQ23" s="85">
        <v>374.21199388846446</v>
      </c>
      <c r="BR23" s="84">
        <v>0</v>
      </c>
      <c r="BS23" s="85">
        <v>0</v>
      </c>
      <c r="BT23" s="84">
        <v>27.184000000000001</v>
      </c>
      <c r="BU23" s="85">
        <v>1378.1098808122426</v>
      </c>
    </row>
    <row r="24" spans="1:73" ht="12.95" customHeight="1">
      <c r="A24" s="83"/>
      <c r="B24" s="80" t="s">
        <v>60</v>
      </c>
      <c r="C24" s="19">
        <v>14</v>
      </c>
      <c r="D24" s="84">
        <v>1.583</v>
      </c>
      <c r="E24" s="85">
        <v>1709.4699936828806</v>
      </c>
      <c r="F24" s="84">
        <v>0</v>
      </c>
      <c r="G24" s="85">
        <v>0</v>
      </c>
      <c r="H24" s="84">
        <v>0</v>
      </c>
      <c r="I24" s="85">
        <v>0</v>
      </c>
      <c r="J24" s="84">
        <v>13.445</v>
      </c>
      <c r="K24" s="85">
        <v>449.2839717367051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3.5000000000000003E-2</v>
      </c>
      <c r="W24" s="85">
        <v>270</v>
      </c>
      <c r="X24" s="84">
        <v>0</v>
      </c>
      <c r="Y24" s="85">
        <v>0</v>
      </c>
      <c r="Z24" s="84">
        <v>0.40799999999999997</v>
      </c>
      <c r="AA24" s="85">
        <v>1202.188725490196</v>
      </c>
      <c r="AB24" s="84">
        <v>0</v>
      </c>
      <c r="AC24" s="85">
        <v>0</v>
      </c>
      <c r="AD24" s="84">
        <v>273.327</v>
      </c>
      <c r="AE24" s="85">
        <v>324.08140066660081</v>
      </c>
      <c r="AF24" s="84">
        <v>0</v>
      </c>
      <c r="AG24" s="85">
        <v>0</v>
      </c>
      <c r="AH24" s="84">
        <v>791.14400000000001</v>
      </c>
      <c r="AI24" s="85">
        <v>74.022562264265417</v>
      </c>
      <c r="AJ24" s="84">
        <v>0.39800000000000002</v>
      </c>
      <c r="AK24" s="85">
        <v>39.100502512562819</v>
      </c>
      <c r="AL24" s="84">
        <v>0</v>
      </c>
      <c r="AM24" s="85">
        <v>0</v>
      </c>
      <c r="AN24" s="84">
        <v>9.84</v>
      </c>
      <c r="AO24" s="85">
        <v>261.14319105691061</v>
      </c>
      <c r="AP24" s="84">
        <v>0</v>
      </c>
      <c r="AQ24" s="85">
        <v>0</v>
      </c>
      <c r="AR24" s="84">
        <v>1343.51</v>
      </c>
      <c r="AS24" s="85">
        <v>139.27665071342977</v>
      </c>
      <c r="AT24" s="84">
        <v>0</v>
      </c>
      <c r="AU24" s="85">
        <v>0</v>
      </c>
      <c r="AV24" s="84">
        <v>0.33700000000000002</v>
      </c>
      <c r="AW24" s="85">
        <v>135.90207715133533</v>
      </c>
      <c r="AX24" s="84">
        <v>0</v>
      </c>
      <c r="AY24" s="85">
        <v>0</v>
      </c>
      <c r="AZ24" s="84">
        <v>0</v>
      </c>
      <c r="BA24" s="85">
        <v>0</v>
      </c>
      <c r="BB24" s="84">
        <v>0</v>
      </c>
      <c r="BC24" s="85">
        <v>0</v>
      </c>
      <c r="BD24" s="84">
        <v>25.895</v>
      </c>
      <c r="BE24" s="85">
        <v>585.13701486773505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119.098</v>
      </c>
      <c r="BM24" s="85">
        <v>232.81161732354866</v>
      </c>
      <c r="BN24" s="84">
        <v>0.69</v>
      </c>
      <c r="BO24" s="85">
        <v>827.01304347826078</v>
      </c>
      <c r="BP24" s="84">
        <v>13.028</v>
      </c>
      <c r="BQ24" s="85">
        <v>503.44611605772184</v>
      </c>
      <c r="BR24" s="84">
        <v>0</v>
      </c>
      <c r="BS24" s="85">
        <v>0</v>
      </c>
      <c r="BT24" s="84">
        <v>15.62</v>
      </c>
      <c r="BU24" s="85">
        <v>1509.2932778489117</v>
      </c>
    </row>
    <row r="25" spans="1:73" ht="12.95" customHeight="1">
      <c r="A25" s="83"/>
      <c r="B25" s="80" t="s">
        <v>61</v>
      </c>
      <c r="C25" s="19">
        <v>15</v>
      </c>
      <c r="D25" s="84">
        <v>4.7130000000000001</v>
      </c>
      <c r="E25" s="85">
        <v>1744.6842775302355</v>
      </c>
      <c r="F25" s="84">
        <v>0</v>
      </c>
      <c r="G25" s="85">
        <v>0</v>
      </c>
      <c r="H25" s="84">
        <v>0</v>
      </c>
      <c r="I25" s="85">
        <v>0</v>
      </c>
      <c r="J25" s="84">
        <v>2105.8090000000002</v>
      </c>
      <c r="K25" s="85">
        <v>493.15214627727403</v>
      </c>
      <c r="L25" s="84">
        <v>0</v>
      </c>
      <c r="M25" s="85">
        <v>0</v>
      </c>
      <c r="N25" s="84">
        <v>1.2390000000000001</v>
      </c>
      <c r="O25" s="85">
        <v>626.02744148506861</v>
      </c>
      <c r="P25" s="84">
        <v>0</v>
      </c>
      <c r="Q25" s="85">
        <v>0</v>
      </c>
      <c r="R25" s="84">
        <v>40.283000000000001</v>
      </c>
      <c r="S25" s="85">
        <v>541.14611622768905</v>
      </c>
      <c r="T25" s="84">
        <v>0</v>
      </c>
      <c r="U25" s="85">
        <v>0</v>
      </c>
      <c r="V25" s="84">
        <v>21.067</v>
      </c>
      <c r="W25" s="85">
        <v>394.39877533583331</v>
      </c>
      <c r="X25" s="84">
        <v>0</v>
      </c>
      <c r="Y25" s="85">
        <v>0</v>
      </c>
      <c r="Z25" s="84">
        <v>102.78</v>
      </c>
      <c r="AA25" s="85">
        <v>1390.8132418758514</v>
      </c>
      <c r="AB25" s="84">
        <v>0</v>
      </c>
      <c r="AC25" s="85">
        <v>0</v>
      </c>
      <c r="AD25" s="84">
        <v>3257.9870000000001</v>
      </c>
      <c r="AE25" s="85">
        <v>326.54008226552162</v>
      </c>
      <c r="AF25" s="84">
        <v>4.5880000000000001</v>
      </c>
      <c r="AG25" s="85">
        <v>226.80492589363556</v>
      </c>
      <c r="AH25" s="84">
        <v>795.06799999999998</v>
      </c>
      <c r="AI25" s="85">
        <v>69.055951189080673</v>
      </c>
      <c r="AJ25" s="84">
        <v>0</v>
      </c>
      <c r="AK25" s="85">
        <v>0</v>
      </c>
      <c r="AL25" s="84">
        <v>0</v>
      </c>
      <c r="AM25" s="85">
        <v>0</v>
      </c>
      <c r="AN25" s="84">
        <v>17.905999999999999</v>
      </c>
      <c r="AO25" s="85">
        <v>168.96241483301685</v>
      </c>
      <c r="AP25" s="84">
        <v>0</v>
      </c>
      <c r="AQ25" s="85">
        <v>0</v>
      </c>
      <c r="AR25" s="84">
        <v>354.30599999999998</v>
      </c>
      <c r="AS25" s="85">
        <v>86.530253509678076</v>
      </c>
      <c r="AT25" s="84">
        <v>0</v>
      </c>
      <c r="AU25" s="85">
        <v>0</v>
      </c>
      <c r="AV25" s="84">
        <v>4.3999999999999997E-2</v>
      </c>
      <c r="AW25" s="85">
        <v>212.70454545454547</v>
      </c>
      <c r="AX25" s="84">
        <v>0</v>
      </c>
      <c r="AY25" s="85">
        <v>0</v>
      </c>
      <c r="AZ25" s="84">
        <v>0</v>
      </c>
      <c r="BA25" s="85">
        <v>0</v>
      </c>
      <c r="BB25" s="84">
        <v>0</v>
      </c>
      <c r="BC25" s="85">
        <v>0</v>
      </c>
      <c r="BD25" s="84">
        <v>10.096</v>
      </c>
      <c r="BE25" s="85">
        <v>390.88282488114106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60.41</v>
      </c>
      <c r="BM25" s="85">
        <v>202.75189538155934</v>
      </c>
      <c r="BN25" s="84">
        <v>1.39</v>
      </c>
      <c r="BO25" s="85">
        <v>2443.7237410071943</v>
      </c>
      <c r="BP25" s="84">
        <v>22.896000000000001</v>
      </c>
      <c r="BQ25" s="85">
        <v>310.68846086652695</v>
      </c>
      <c r="BR25" s="84">
        <v>0</v>
      </c>
      <c r="BS25" s="85">
        <v>0</v>
      </c>
      <c r="BT25" s="84">
        <v>2.839</v>
      </c>
      <c r="BU25" s="85">
        <v>1426.6699542092285</v>
      </c>
    </row>
    <row r="26" spans="1:73" ht="12.95" customHeight="1">
      <c r="A26" s="83"/>
      <c r="B26" s="80" t="s">
        <v>62</v>
      </c>
      <c r="C26" s="19">
        <v>16</v>
      </c>
      <c r="D26" s="84">
        <v>0.03</v>
      </c>
      <c r="E26" s="85">
        <v>756.13333333333333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0</v>
      </c>
      <c r="AG26" s="85">
        <v>0</v>
      </c>
      <c r="AH26" s="84">
        <v>92.703999999999994</v>
      </c>
      <c r="AI26" s="85">
        <v>84.815283051432516</v>
      </c>
      <c r="AJ26" s="84">
        <v>6.734</v>
      </c>
      <c r="AK26" s="85">
        <v>44.952034452034454</v>
      </c>
      <c r="AL26" s="84">
        <v>50.829000000000001</v>
      </c>
      <c r="AM26" s="85">
        <v>50.294418540596901</v>
      </c>
      <c r="AN26" s="84">
        <v>42.279000000000003</v>
      </c>
      <c r="AO26" s="85">
        <v>140.30104780150901</v>
      </c>
      <c r="AP26" s="84">
        <v>0</v>
      </c>
      <c r="AQ26" s="85">
        <v>0</v>
      </c>
      <c r="AR26" s="84">
        <v>504.89499999999998</v>
      </c>
      <c r="AS26" s="85">
        <v>115.6663781578348</v>
      </c>
      <c r="AT26" s="84">
        <v>0</v>
      </c>
      <c r="AU26" s="85">
        <v>0</v>
      </c>
      <c r="AV26" s="84">
        <v>1.0999999999999999E-2</v>
      </c>
      <c r="AW26" s="85">
        <v>284.72727272727269</v>
      </c>
      <c r="AX26" s="84">
        <v>0</v>
      </c>
      <c r="AY26" s="85">
        <v>0</v>
      </c>
      <c r="AZ26" s="84">
        <v>0</v>
      </c>
      <c r="BA26" s="85">
        <v>0</v>
      </c>
      <c r="BB26" s="84">
        <v>0</v>
      </c>
      <c r="BC26" s="85">
        <v>0</v>
      </c>
      <c r="BD26" s="84">
        <v>2.8860000000000001</v>
      </c>
      <c r="BE26" s="85">
        <v>217.518711018711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23.812000000000001</v>
      </c>
      <c r="BM26" s="85">
        <v>256.63753569628761</v>
      </c>
      <c r="BN26" s="84">
        <v>0.20499999999999999</v>
      </c>
      <c r="BO26" s="85">
        <v>292.90731707317076</v>
      </c>
      <c r="BP26" s="84">
        <v>10.888999999999999</v>
      </c>
      <c r="BQ26" s="85">
        <v>427.93553127008909</v>
      </c>
      <c r="BR26" s="84">
        <v>0</v>
      </c>
      <c r="BS26" s="85">
        <v>0</v>
      </c>
      <c r="BT26" s="84">
        <v>0.34799999999999998</v>
      </c>
      <c r="BU26" s="85">
        <v>371.85344827586209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1.034</v>
      </c>
      <c r="E28" s="85">
        <v>2408.8704061895551</v>
      </c>
      <c r="F28" s="84">
        <v>0</v>
      </c>
      <c r="G28" s="85">
        <v>0</v>
      </c>
      <c r="H28" s="84">
        <v>0</v>
      </c>
      <c r="I28" s="85">
        <v>0</v>
      </c>
      <c r="J28" s="84">
        <v>8.7029999999999994</v>
      </c>
      <c r="K28" s="85">
        <v>425.08399402504881</v>
      </c>
      <c r="L28" s="84">
        <v>21.004000000000001</v>
      </c>
      <c r="M28" s="85">
        <v>454.3949247762331</v>
      </c>
      <c r="N28" s="84">
        <v>6.8780000000000001</v>
      </c>
      <c r="O28" s="85">
        <v>371.42701366676357</v>
      </c>
      <c r="P28" s="84">
        <v>64.003</v>
      </c>
      <c r="Q28" s="85">
        <v>364.49960158117585</v>
      </c>
      <c r="R28" s="84">
        <v>0.85399999999999998</v>
      </c>
      <c r="S28" s="85">
        <v>473.84660421545669</v>
      </c>
      <c r="T28" s="84">
        <v>4.1740000000000004</v>
      </c>
      <c r="U28" s="85">
        <v>477.42405366554857</v>
      </c>
      <c r="V28" s="84">
        <v>0</v>
      </c>
      <c r="W28" s="85">
        <v>0</v>
      </c>
      <c r="X28" s="84">
        <v>1.4999999999999999E-2</v>
      </c>
      <c r="Y28" s="85">
        <v>201.06666666666666</v>
      </c>
      <c r="Z28" s="84">
        <v>0</v>
      </c>
      <c r="AA28" s="85">
        <v>0</v>
      </c>
      <c r="AB28" s="84">
        <v>0</v>
      </c>
      <c r="AC28" s="85">
        <v>0</v>
      </c>
      <c r="AD28" s="84">
        <v>28.12</v>
      </c>
      <c r="AE28" s="85">
        <v>449.70224039829304</v>
      </c>
      <c r="AF28" s="84">
        <v>319.80700000000002</v>
      </c>
      <c r="AG28" s="85">
        <v>330.39887807333798</v>
      </c>
      <c r="AH28" s="84">
        <v>3812.4679999999998</v>
      </c>
      <c r="AI28" s="85">
        <v>80.890200521027324</v>
      </c>
      <c r="AJ28" s="84">
        <v>6.1909999999999998</v>
      </c>
      <c r="AK28" s="85">
        <v>17</v>
      </c>
      <c r="AL28" s="84">
        <v>214.59</v>
      </c>
      <c r="AM28" s="85">
        <v>47.210023766251922</v>
      </c>
      <c r="AN28" s="84">
        <v>72.975999999999999</v>
      </c>
      <c r="AO28" s="85">
        <v>234.39264963823723</v>
      </c>
      <c r="AP28" s="84">
        <v>0</v>
      </c>
      <c r="AQ28" s="85">
        <v>0</v>
      </c>
      <c r="AR28" s="84">
        <v>5472.5879999999997</v>
      </c>
      <c r="AS28" s="85">
        <v>94.677603722407028</v>
      </c>
      <c r="AT28" s="84">
        <v>0</v>
      </c>
      <c r="AU28" s="85">
        <v>0</v>
      </c>
      <c r="AV28" s="84">
        <v>0.372</v>
      </c>
      <c r="AW28" s="85">
        <v>89.795698924731184</v>
      </c>
      <c r="AX28" s="84">
        <v>0.13800000000000001</v>
      </c>
      <c r="AY28" s="85">
        <v>32.347826086956523</v>
      </c>
      <c r="AZ28" s="84">
        <v>0</v>
      </c>
      <c r="BA28" s="85">
        <v>0</v>
      </c>
      <c r="BB28" s="84">
        <v>1E-3</v>
      </c>
      <c r="BC28" s="85">
        <v>237</v>
      </c>
      <c r="BD28" s="84">
        <v>164.84100000000001</v>
      </c>
      <c r="BE28" s="85">
        <v>637.57168422904499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87.478999999999999</v>
      </c>
      <c r="BM28" s="85">
        <v>204.3612066896055</v>
      </c>
      <c r="BN28" s="84">
        <v>37.732999999999997</v>
      </c>
      <c r="BO28" s="85">
        <v>364.20332335091297</v>
      </c>
      <c r="BP28" s="84">
        <v>138.893</v>
      </c>
      <c r="BQ28" s="85">
        <v>384.31657462939097</v>
      </c>
      <c r="BR28" s="84">
        <v>0</v>
      </c>
      <c r="BS28" s="85">
        <v>0</v>
      </c>
      <c r="BT28" s="84">
        <v>87.936999999999998</v>
      </c>
      <c r="BU28" s="85">
        <v>432.49004400877902</v>
      </c>
    </row>
    <row r="29" spans="1:73" ht="12.95" customHeight="1">
      <c r="A29" s="83"/>
      <c r="B29" s="80" t="s">
        <v>64</v>
      </c>
      <c r="C29" s="19">
        <v>18</v>
      </c>
      <c r="D29" s="84">
        <v>200.417</v>
      </c>
      <c r="E29" s="85">
        <v>1673.4776491016232</v>
      </c>
      <c r="F29" s="84">
        <v>0</v>
      </c>
      <c r="G29" s="85">
        <v>0</v>
      </c>
      <c r="H29" s="84">
        <v>0</v>
      </c>
      <c r="I29" s="85">
        <v>0</v>
      </c>
      <c r="J29" s="84">
        <v>91.302000000000007</v>
      </c>
      <c r="K29" s="85">
        <v>467.17056581454949</v>
      </c>
      <c r="L29" s="84">
        <v>0</v>
      </c>
      <c r="M29" s="85">
        <v>0</v>
      </c>
      <c r="N29" s="84">
        <v>0.747</v>
      </c>
      <c r="O29" s="85">
        <v>1631.8607764390897</v>
      </c>
      <c r="P29" s="84">
        <v>4.2000000000000003E-2</v>
      </c>
      <c r="Q29" s="85">
        <v>270</v>
      </c>
      <c r="R29" s="84">
        <v>1.6539999999999999</v>
      </c>
      <c r="S29" s="85">
        <v>849.45586457073762</v>
      </c>
      <c r="T29" s="84">
        <v>0</v>
      </c>
      <c r="U29" s="85">
        <v>0</v>
      </c>
      <c r="V29" s="84">
        <v>0</v>
      </c>
      <c r="W29" s="85">
        <v>0</v>
      </c>
      <c r="X29" s="84">
        <v>0</v>
      </c>
      <c r="Y29" s="85">
        <v>0</v>
      </c>
      <c r="Z29" s="84">
        <v>0.11600000000000001</v>
      </c>
      <c r="AA29" s="85">
        <v>1095.6896551724137</v>
      </c>
      <c r="AB29" s="84">
        <v>0</v>
      </c>
      <c r="AC29" s="85">
        <v>0</v>
      </c>
      <c r="AD29" s="84">
        <v>3.1E-2</v>
      </c>
      <c r="AE29" s="85">
        <v>213.2258064516129</v>
      </c>
      <c r="AF29" s="84">
        <v>270.09100000000001</v>
      </c>
      <c r="AG29" s="85">
        <v>283.0612312146647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0.185</v>
      </c>
      <c r="AO29" s="85">
        <v>397.47027027027025</v>
      </c>
      <c r="AP29" s="84">
        <v>0</v>
      </c>
      <c r="AQ29" s="85">
        <v>0</v>
      </c>
      <c r="AR29" s="84">
        <v>3.6999999999999998E-2</v>
      </c>
      <c r="AS29" s="85">
        <v>249</v>
      </c>
      <c r="AT29" s="84">
        <v>0</v>
      </c>
      <c r="AU29" s="85">
        <v>0</v>
      </c>
      <c r="AV29" s="84">
        <v>6.0000000000000001E-3</v>
      </c>
      <c r="AW29" s="85">
        <v>324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0.108</v>
      </c>
      <c r="BM29" s="85">
        <v>1158.898148148148</v>
      </c>
      <c r="BN29" s="84">
        <v>1.139</v>
      </c>
      <c r="BO29" s="85">
        <v>1196.4486391571554</v>
      </c>
      <c r="BP29" s="84">
        <v>1E-3</v>
      </c>
      <c r="BQ29" s="85">
        <v>1037</v>
      </c>
      <c r="BR29" s="84">
        <v>0</v>
      </c>
      <c r="BS29" s="85">
        <v>0</v>
      </c>
      <c r="BT29" s="84">
        <v>1.508</v>
      </c>
      <c r="BU29" s="85">
        <v>1033.9350132625996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6.4109999999999996</v>
      </c>
      <c r="Q30" s="85">
        <v>721.61878022149426</v>
      </c>
      <c r="R30" s="84">
        <v>0</v>
      </c>
      <c r="S30" s="85">
        <v>0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20.984000000000002</v>
      </c>
      <c r="AE30" s="85">
        <v>310.54632100648115</v>
      </c>
      <c r="AF30" s="84">
        <v>0</v>
      </c>
      <c r="AG30" s="85">
        <v>0</v>
      </c>
      <c r="AH30" s="84">
        <v>0</v>
      </c>
      <c r="AI30" s="85">
        <v>0</v>
      </c>
      <c r="AJ30" s="84">
        <v>0</v>
      </c>
      <c r="AK30" s="85">
        <v>0</v>
      </c>
      <c r="AL30" s="84">
        <v>0</v>
      </c>
      <c r="AM30" s="85">
        <v>0</v>
      </c>
      <c r="AN30" s="84">
        <v>0.51500000000000001</v>
      </c>
      <c r="AO30" s="85">
        <v>39.335922330097091</v>
      </c>
      <c r="AP30" s="84">
        <v>0</v>
      </c>
      <c r="AQ30" s="85">
        <v>0</v>
      </c>
      <c r="AR30" s="84">
        <v>14.912000000000001</v>
      </c>
      <c r="AS30" s="85">
        <v>68.73450912017168</v>
      </c>
      <c r="AT30" s="84">
        <v>0</v>
      </c>
      <c r="AU30" s="85">
        <v>0</v>
      </c>
      <c r="AV30" s="84">
        <v>2E-3</v>
      </c>
      <c r="AW30" s="85">
        <v>367</v>
      </c>
      <c r="AX30" s="84">
        <v>4.0000000000000001E-3</v>
      </c>
      <c r="AY30" s="85">
        <v>305.25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3.0000000000000001E-3</v>
      </c>
      <c r="BM30" s="85">
        <v>172.66666666666669</v>
      </c>
      <c r="BN30" s="84">
        <v>1.6850000000000001</v>
      </c>
      <c r="BO30" s="85">
        <v>158.33471810089023</v>
      </c>
      <c r="BP30" s="84">
        <v>0</v>
      </c>
      <c r="BQ30" s="85">
        <v>0</v>
      </c>
      <c r="BR30" s="84">
        <v>0</v>
      </c>
      <c r="BS30" s="85">
        <v>0</v>
      </c>
      <c r="BT30" s="84">
        <v>3.016</v>
      </c>
      <c r="BU30" s="85">
        <v>263.89920424403186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0</v>
      </c>
      <c r="AI32" s="85">
        <v>0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0</v>
      </c>
      <c r="E34" s="85">
        <v>0</v>
      </c>
      <c r="F34" s="84">
        <v>0</v>
      </c>
      <c r="G34" s="85">
        <v>0</v>
      </c>
      <c r="H34" s="84">
        <v>0</v>
      </c>
      <c r="I34" s="85">
        <v>0</v>
      </c>
      <c r="J34" s="84">
        <v>5.5960000000000001</v>
      </c>
      <c r="K34" s="85">
        <v>191.53359542530379</v>
      </c>
      <c r="L34" s="84">
        <v>0</v>
      </c>
      <c r="M34" s="85">
        <v>0</v>
      </c>
      <c r="N34" s="84">
        <v>11.907999999999999</v>
      </c>
      <c r="O34" s="85">
        <v>1177.790644944575</v>
      </c>
      <c r="P34" s="84">
        <v>0</v>
      </c>
      <c r="Q34" s="85">
        <v>0</v>
      </c>
      <c r="R34" s="84">
        <v>14.468999999999999</v>
      </c>
      <c r="S34" s="85">
        <v>676.49174096343916</v>
      </c>
      <c r="T34" s="84">
        <v>0</v>
      </c>
      <c r="U34" s="85">
        <v>0</v>
      </c>
      <c r="V34" s="84">
        <v>1.4670000000000001</v>
      </c>
      <c r="W34" s="85">
        <v>259.99386503067484</v>
      </c>
      <c r="X34" s="84">
        <v>0</v>
      </c>
      <c r="Y34" s="85">
        <v>0</v>
      </c>
      <c r="Z34" s="84">
        <v>1.2490000000000001</v>
      </c>
      <c r="AA34" s="85">
        <v>1580.960768614892</v>
      </c>
      <c r="AB34" s="84">
        <v>0</v>
      </c>
      <c r="AC34" s="85">
        <v>0</v>
      </c>
      <c r="AD34" s="84">
        <v>59.927</v>
      </c>
      <c r="AE34" s="85">
        <v>268.93645602149286</v>
      </c>
      <c r="AF34" s="84">
        <v>0</v>
      </c>
      <c r="AG34" s="85">
        <v>0</v>
      </c>
      <c r="AH34" s="84">
        <v>1857.9659999999999</v>
      </c>
      <c r="AI34" s="85">
        <v>117.00309801148137</v>
      </c>
      <c r="AJ34" s="84">
        <v>231.77</v>
      </c>
      <c r="AK34" s="85">
        <v>95.709276437847876</v>
      </c>
      <c r="AL34" s="84">
        <v>3816.0160000000001</v>
      </c>
      <c r="AM34" s="85">
        <v>93.48561274376209</v>
      </c>
      <c r="AN34" s="84">
        <v>330.91699999999997</v>
      </c>
      <c r="AO34" s="85">
        <v>166.26189648763889</v>
      </c>
      <c r="AP34" s="84">
        <v>0.375</v>
      </c>
      <c r="AQ34" s="85">
        <v>54</v>
      </c>
      <c r="AR34" s="84">
        <v>870.68799999999999</v>
      </c>
      <c r="AS34" s="85">
        <v>118.63840893638134</v>
      </c>
      <c r="AT34" s="84">
        <v>0</v>
      </c>
      <c r="AU34" s="85">
        <v>0</v>
      </c>
      <c r="AV34" s="84">
        <v>1.4E-2</v>
      </c>
      <c r="AW34" s="85">
        <v>322.71428571428572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6.28</v>
      </c>
      <c r="BE34" s="85">
        <v>726.8114649681529</v>
      </c>
      <c r="BF34" s="84">
        <v>0</v>
      </c>
      <c r="BG34" s="85">
        <v>0</v>
      </c>
      <c r="BH34" s="84">
        <v>4.0000000000000001E-3</v>
      </c>
      <c r="BI34" s="85">
        <v>404.75</v>
      </c>
      <c r="BJ34" s="84">
        <v>0</v>
      </c>
      <c r="BK34" s="85">
        <v>0</v>
      </c>
      <c r="BL34" s="84">
        <v>0.217</v>
      </c>
      <c r="BM34" s="85">
        <v>681.56221198156675</v>
      </c>
      <c r="BN34" s="84">
        <v>0.67600000000000005</v>
      </c>
      <c r="BO34" s="85">
        <v>1240.7263313609467</v>
      </c>
      <c r="BP34" s="84">
        <v>5.51</v>
      </c>
      <c r="BQ34" s="85">
        <v>794.50925589836652</v>
      </c>
      <c r="BR34" s="84">
        <v>0</v>
      </c>
      <c r="BS34" s="85">
        <v>0</v>
      </c>
      <c r="BT34" s="84">
        <v>12.026</v>
      </c>
      <c r="BU34" s="85">
        <v>432.89373025112258</v>
      </c>
    </row>
    <row r="35" spans="1:73" ht="12.95" customHeight="1">
      <c r="A35" s="83"/>
      <c r="B35" s="80" t="s">
        <v>69</v>
      </c>
      <c r="C35" s="19">
        <v>23</v>
      </c>
      <c r="D35" s="84">
        <v>0</v>
      </c>
      <c r="E35" s="85">
        <v>0</v>
      </c>
      <c r="F35" s="84">
        <v>0</v>
      </c>
      <c r="G35" s="85">
        <v>0</v>
      </c>
      <c r="H35" s="84">
        <v>0</v>
      </c>
      <c r="I35" s="85">
        <v>0</v>
      </c>
      <c r="J35" s="84">
        <v>359.50299999999999</v>
      </c>
      <c r="K35" s="85">
        <v>368.02326545258319</v>
      </c>
      <c r="L35" s="84">
        <v>0</v>
      </c>
      <c r="M35" s="85">
        <v>0</v>
      </c>
      <c r="N35" s="84">
        <v>4.3999999999999997E-2</v>
      </c>
      <c r="O35" s="85">
        <v>332.84090909090907</v>
      </c>
      <c r="P35" s="84">
        <v>0</v>
      </c>
      <c r="Q35" s="85">
        <v>0</v>
      </c>
      <c r="R35" s="84">
        <v>1.665</v>
      </c>
      <c r="S35" s="85">
        <v>569.18438438438443</v>
      </c>
      <c r="T35" s="84">
        <v>0</v>
      </c>
      <c r="U35" s="85">
        <v>0</v>
      </c>
      <c r="V35" s="84">
        <v>0</v>
      </c>
      <c r="W35" s="85">
        <v>0</v>
      </c>
      <c r="X35" s="84">
        <v>0</v>
      </c>
      <c r="Y35" s="85">
        <v>0</v>
      </c>
      <c r="Z35" s="84">
        <v>0</v>
      </c>
      <c r="AA35" s="85">
        <v>0</v>
      </c>
      <c r="AB35" s="84">
        <v>0</v>
      </c>
      <c r="AC35" s="85">
        <v>0</v>
      </c>
      <c r="AD35" s="84">
        <v>1890.904</v>
      </c>
      <c r="AE35" s="85">
        <v>315.92634105168742</v>
      </c>
      <c r="AF35" s="84">
        <v>0</v>
      </c>
      <c r="AG35" s="85">
        <v>0</v>
      </c>
      <c r="AH35" s="84">
        <v>0</v>
      </c>
      <c r="AI35" s="85">
        <v>0</v>
      </c>
      <c r="AJ35" s="84">
        <v>3.0000000000000001E-3</v>
      </c>
      <c r="AK35" s="85">
        <v>157</v>
      </c>
      <c r="AL35" s="84">
        <v>0</v>
      </c>
      <c r="AM35" s="85">
        <v>0</v>
      </c>
      <c r="AN35" s="84">
        <v>4.3999999999999997E-2</v>
      </c>
      <c r="AO35" s="85">
        <v>705.77272727272725</v>
      </c>
      <c r="AP35" s="84">
        <v>1.0999999999999999E-2</v>
      </c>
      <c r="AQ35" s="85">
        <v>144</v>
      </c>
      <c r="AR35" s="84">
        <v>0.127</v>
      </c>
      <c r="AS35" s="85">
        <v>95.023622047244089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0.435</v>
      </c>
      <c r="BM35" s="85">
        <v>219.24597701149423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0</v>
      </c>
      <c r="G36" s="85">
        <v>0</v>
      </c>
      <c r="H36" s="84">
        <v>23.234999999999999</v>
      </c>
      <c r="I36" s="85">
        <v>2263.7554981708631</v>
      </c>
      <c r="J36" s="84">
        <v>0</v>
      </c>
      <c r="K36" s="85">
        <v>0</v>
      </c>
      <c r="L36" s="84">
        <v>12.986000000000001</v>
      </c>
      <c r="M36" s="85">
        <v>469.58593870321891</v>
      </c>
      <c r="N36" s="84">
        <v>0</v>
      </c>
      <c r="O36" s="85">
        <v>0</v>
      </c>
      <c r="P36" s="84">
        <v>444.35899999999998</v>
      </c>
      <c r="Q36" s="85">
        <v>1018.6756248888848</v>
      </c>
      <c r="R36" s="84">
        <v>0.10100000000000001</v>
      </c>
      <c r="S36" s="85">
        <v>511.07920792079204</v>
      </c>
      <c r="T36" s="84">
        <v>1.6180000000000001</v>
      </c>
      <c r="U36" s="85">
        <v>727.49134734239806</v>
      </c>
      <c r="V36" s="84">
        <v>0</v>
      </c>
      <c r="W36" s="85">
        <v>0</v>
      </c>
      <c r="X36" s="84">
        <v>0.184</v>
      </c>
      <c r="Y36" s="85">
        <v>452.91304347826087</v>
      </c>
      <c r="Z36" s="84">
        <v>0.01</v>
      </c>
      <c r="AA36" s="85">
        <v>507.4</v>
      </c>
      <c r="AB36" s="84">
        <v>1.506</v>
      </c>
      <c r="AC36" s="85">
        <v>931.12217795484719</v>
      </c>
      <c r="AD36" s="84">
        <v>5.702</v>
      </c>
      <c r="AE36" s="85">
        <v>212.52455278849527</v>
      </c>
      <c r="AF36" s="84">
        <v>0</v>
      </c>
      <c r="AG36" s="85">
        <v>0</v>
      </c>
      <c r="AH36" s="84">
        <v>46.957999999999998</v>
      </c>
      <c r="AI36" s="85">
        <v>83.528855573065286</v>
      </c>
      <c r="AJ36" s="84">
        <v>0.21099999999999999</v>
      </c>
      <c r="AK36" s="85">
        <v>37.436018957345972</v>
      </c>
      <c r="AL36" s="84">
        <v>2.3E-2</v>
      </c>
      <c r="AM36" s="85">
        <v>123.13043478260869</v>
      </c>
      <c r="AN36" s="84">
        <v>14.659000000000001</v>
      </c>
      <c r="AO36" s="85">
        <v>346.39798076267141</v>
      </c>
      <c r="AP36" s="84">
        <v>0</v>
      </c>
      <c r="AQ36" s="85">
        <v>0</v>
      </c>
      <c r="AR36" s="84">
        <v>2.7930000000000001</v>
      </c>
      <c r="AS36" s="85">
        <v>170.10168277837451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33.213999999999999</v>
      </c>
      <c r="BM36" s="85">
        <v>230.99563437104834</v>
      </c>
      <c r="BN36" s="84">
        <v>3.4000000000000002E-2</v>
      </c>
      <c r="BO36" s="85">
        <v>2000.6764705882354</v>
      </c>
      <c r="BP36" s="84">
        <v>0.504</v>
      </c>
      <c r="BQ36" s="85">
        <v>913.34523809523819</v>
      </c>
      <c r="BR36" s="84">
        <v>0</v>
      </c>
      <c r="BS36" s="85">
        <v>0</v>
      </c>
      <c r="BT36" s="84">
        <v>8.4000000000000005E-2</v>
      </c>
      <c r="BU36" s="85">
        <v>3106.1904761904761</v>
      </c>
    </row>
    <row r="37" spans="1:73" ht="12.95" customHeight="1">
      <c r="A37" s="83"/>
      <c r="B37" s="80" t="s">
        <v>71</v>
      </c>
      <c r="C37" s="19">
        <v>25</v>
      </c>
      <c r="D37" s="84">
        <v>1.647</v>
      </c>
      <c r="E37" s="85">
        <v>2798.74802671524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4.0000000000000001E-3</v>
      </c>
      <c r="AI37" s="85">
        <v>178.25</v>
      </c>
      <c r="AJ37" s="84">
        <v>0</v>
      </c>
      <c r="AK37" s="85">
        <v>0</v>
      </c>
      <c r="AL37" s="84">
        <v>0</v>
      </c>
      <c r="AM37" s="85">
        <v>0</v>
      </c>
      <c r="AN37" s="84">
        <v>24.411999999999999</v>
      </c>
      <c r="AO37" s="85">
        <v>596.84548582664263</v>
      </c>
      <c r="AP37" s="84">
        <v>0</v>
      </c>
      <c r="AQ37" s="85">
        <v>0</v>
      </c>
      <c r="AR37" s="84">
        <v>2.2759999999999998</v>
      </c>
      <c r="AS37" s="85">
        <v>325.15553602811951</v>
      </c>
      <c r="AT37" s="84">
        <v>0</v>
      </c>
      <c r="AU37" s="85">
        <v>0</v>
      </c>
      <c r="AV37" s="84">
        <v>1.907</v>
      </c>
      <c r="AW37" s="85">
        <v>142.14997378080756</v>
      </c>
      <c r="AX37" s="84">
        <v>0</v>
      </c>
      <c r="AY37" s="85">
        <v>0</v>
      </c>
      <c r="AZ37" s="84">
        <v>0</v>
      </c>
      <c r="BA37" s="85">
        <v>0</v>
      </c>
      <c r="BB37" s="84">
        <v>1.4770000000000001</v>
      </c>
      <c r="BC37" s="85">
        <v>257.64251861882195</v>
      </c>
      <c r="BD37" s="84">
        <v>9.2650000000000006</v>
      </c>
      <c r="BE37" s="85">
        <v>935.37441985968701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42.356999999999999</v>
      </c>
      <c r="BM37" s="85">
        <v>303.51283140921214</v>
      </c>
      <c r="BN37" s="84">
        <v>14.542999999999999</v>
      </c>
      <c r="BO37" s="85">
        <v>334.51358041669528</v>
      </c>
      <c r="BP37" s="84">
        <v>16.428999999999998</v>
      </c>
      <c r="BQ37" s="85">
        <v>510.9272018990809</v>
      </c>
      <c r="BR37" s="84">
        <v>0</v>
      </c>
      <c r="BS37" s="85">
        <v>0</v>
      </c>
      <c r="BT37" s="84">
        <v>7.4459999999999997</v>
      </c>
      <c r="BU37" s="85">
        <v>802.65283373623424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5.8</v>
      </c>
      <c r="BE38" s="85">
        <v>1066</v>
      </c>
      <c r="BF38" s="84">
        <v>10.432</v>
      </c>
      <c r="BG38" s="85">
        <v>1306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0</v>
      </c>
      <c r="I40" s="85">
        <v>0</v>
      </c>
      <c r="J40" s="84">
        <v>0.01</v>
      </c>
      <c r="K40" s="85">
        <v>224.6</v>
      </c>
      <c r="L40" s="84">
        <v>0</v>
      </c>
      <c r="M40" s="85">
        <v>0</v>
      </c>
      <c r="N40" s="84">
        <v>0</v>
      </c>
      <c r="O40" s="85">
        <v>0</v>
      </c>
      <c r="P40" s="84">
        <v>0</v>
      </c>
      <c r="Q40" s="85">
        <v>0</v>
      </c>
      <c r="R40" s="84">
        <v>16.033999999999999</v>
      </c>
      <c r="S40" s="85">
        <v>907.08818760134716</v>
      </c>
      <c r="T40" s="84">
        <v>0</v>
      </c>
      <c r="U40" s="85">
        <v>0</v>
      </c>
      <c r="V40" s="84">
        <v>0.55400000000000005</v>
      </c>
      <c r="W40" s="85">
        <v>456.36823104693138</v>
      </c>
      <c r="X40" s="84">
        <v>0</v>
      </c>
      <c r="Y40" s="85">
        <v>0</v>
      </c>
      <c r="Z40" s="84">
        <v>0</v>
      </c>
      <c r="AA40" s="85">
        <v>0</v>
      </c>
      <c r="AB40" s="84">
        <v>0</v>
      </c>
      <c r="AC40" s="85">
        <v>0</v>
      </c>
      <c r="AD40" s="84">
        <v>3.0609999999999999</v>
      </c>
      <c r="AE40" s="85">
        <v>691.0692584122836</v>
      </c>
      <c r="AF40" s="84">
        <v>0</v>
      </c>
      <c r="AG40" s="85">
        <v>0</v>
      </c>
      <c r="AH40" s="84">
        <v>1.3029999999999999</v>
      </c>
      <c r="AI40" s="85">
        <v>16</v>
      </c>
      <c r="AJ40" s="84">
        <v>16.927</v>
      </c>
      <c r="AK40" s="85">
        <v>95.85195250192001</v>
      </c>
      <c r="AL40" s="84">
        <v>0.22600000000000001</v>
      </c>
      <c r="AM40" s="85">
        <v>520.30530973451323</v>
      </c>
      <c r="AN40" s="84">
        <v>36.28</v>
      </c>
      <c r="AO40" s="85">
        <v>285.54355016538034</v>
      </c>
      <c r="AP40" s="84">
        <v>0.89400000000000002</v>
      </c>
      <c r="AQ40" s="85">
        <v>263.45637583892619</v>
      </c>
      <c r="AR40" s="84">
        <v>150.33199999999999</v>
      </c>
      <c r="AS40" s="85">
        <v>224.24163185482797</v>
      </c>
      <c r="AT40" s="84">
        <v>0</v>
      </c>
      <c r="AU40" s="85">
        <v>0</v>
      </c>
      <c r="AV40" s="84">
        <v>3.0000000000000001E-3</v>
      </c>
      <c r="AW40" s="85">
        <v>1886.3333333333333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32.063000000000002</v>
      </c>
      <c r="BM40" s="85">
        <v>246.10407634968658</v>
      </c>
      <c r="BN40" s="84">
        <v>0</v>
      </c>
      <c r="BO40" s="85">
        <v>0</v>
      </c>
      <c r="BP40" s="84">
        <v>3.379</v>
      </c>
      <c r="BQ40" s="85">
        <v>1233.2355726546316</v>
      </c>
      <c r="BR40" s="84">
        <v>0</v>
      </c>
      <c r="BS40" s="85">
        <v>0</v>
      </c>
      <c r="BT40" s="84">
        <v>3.3000000000000002E-2</v>
      </c>
      <c r="BU40" s="85">
        <v>2886.5757575757575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302</v>
      </c>
      <c r="I41" s="85">
        <v>1946</v>
      </c>
      <c r="J41" s="84">
        <v>0</v>
      </c>
      <c r="K41" s="85">
        <v>0</v>
      </c>
      <c r="L41" s="84">
        <v>61</v>
      </c>
      <c r="M41" s="85">
        <v>486</v>
      </c>
      <c r="N41" s="84">
        <v>0</v>
      </c>
      <c r="O41" s="85">
        <v>0</v>
      </c>
      <c r="P41" s="84">
        <v>966</v>
      </c>
      <c r="Q41" s="85">
        <v>932</v>
      </c>
      <c r="R41" s="84">
        <v>0</v>
      </c>
      <c r="S41" s="85">
        <v>0</v>
      </c>
      <c r="T41" s="84">
        <v>441</v>
      </c>
      <c r="U41" s="85">
        <v>757</v>
      </c>
      <c r="V41" s="84">
        <v>0</v>
      </c>
      <c r="W41" s="85">
        <v>0</v>
      </c>
      <c r="X41" s="84">
        <v>8</v>
      </c>
      <c r="Y41" s="85">
        <v>453</v>
      </c>
      <c r="Z41" s="84">
        <v>0</v>
      </c>
      <c r="AA41" s="85">
        <v>0</v>
      </c>
      <c r="AB41" s="84">
        <v>79</v>
      </c>
      <c r="AC41" s="85">
        <v>931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13.55</v>
      </c>
      <c r="I42" s="85">
        <v>1399.5657564575645</v>
      </c>
      <c r="J42" s="84">
        <v>2.1999999999999999E-2</v>
      </c>
      <c r="K42" s="85">
        <v>416.04545454545456</v>
      </c>
      <c r="L42" s="84">
        <v>195.21700000000001</v>
      </c>
      <c r="M42" s="85">
        <v>491.12397998125158</v>
      </c>
      <c r="N42" s="84">
        <v>0</v>
      </c>
      <c r="O42" s="85">
        <v>0</v>
      </c>
      <c r="P42" s="84">
        <v>466.42399999999998</v>
      </c>
      <c r="Q42" s="85">
        <v>881.47697159665881</v>
      </c>
      <c r="R42" s="84">
        <v>0</v>
      </c>
      <c r="S42" s="85">
        <v>0</v>
      </c>
      <c r="T42" s="84">
        <v>359.70699999999999</v>
      </c>
      <c r="U42" s="85">
        <v>729.37994812444572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0.26300000000000001</v>
      </c>
      <c r="AE42" s="85">
        <v>419.62357414448672</v>
      </c>
      <c r="AF42" s="84">
        <v>9005.3379999999997</v>
      </c>
      <c r="AG42" s="85">
        <v>280.55246588190249</v>
      </c>
      <c r="AH42" s="84">
        <v>5.3410000000000002</v>
      </c>
      <c r="AI42" s="85">
        <v>68.207639018910314</v>
      </c>
      <c r="AJ42" s="84">
        <v>0</v>
      </c>
      <c r="AK42" s="85">
        <v>0</v>
      </c>
      <c r="AL42" s="84">
        <v>0</v>
      </c>
      <c r="AM42" s="85">
        <v>0</v>
      </c>
      <c r="AN42" s="84">
        <v>62.709000000000003</v>
      </c>
      <c r="AO42" s="85">
        <v>245.9191822545408</v>
      </c>
      <c r="AP42" s="84">
        <v>0.52</v>
      </c>
      <c r="AQ42" s="85">
        <v>247.30961538461537</v>
      </c>
      <c r="AR42" s="84">
        <v>111.93600000000001</v>
      </c>
      <c r="AS42" s="85">
        <v>212.14020511720983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</v>
      </c>
      <c r="BM42" s="85">
        <v>0</v>
      </c>
      <c r="BN42" s="84">
        <v>0</v>
      </c>
      <c r="BO42" s="85">
        <v>0</v>
      </c>
      <c r="BP42" s="84">
        <v>7.4740000000000002</v>
      </c>
      <c r="BQ42" s="85">
        <v>1586.968156275087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7.0270000000000001</v>
      </c>
      <c r="E43" s="85">
        <v>1450.1620890849581</v>
      </c>
      <c r="F43" s="84">
        <v>0</v>
      </c>
      <c r="G43" s="85">
        <v>0</v>
      </c>
      <c r="H43" s="84">
        <v>0</v>
      </c>
      <c r="I43" s="85">
        <v>0</v>
      </c>
      <c r="J43" s="84">
        <v>25.268999999999998</v>
      </c>
      <c r="K43" s="85">
        <v>250.24967351300015</v>
      </c>
      <c r="L43" s="84">
        <v>0</v>
      </c>
      <c r="M43" s="85">
        <v>0</v>
      </c>
      <c r="N43" s="84">
        <v>1.101</v>
      </c>
      <c r="O43" s="85">
        <v>441.72025431425976</v>
      </c>
      <c r="P43" s="84">
        <v>0</v>
      </c>
      <c r="Q43" s="85">
        <v>0</v>
      </c>
      <c r="R43" s="84">
        <v>3.4929999999999999</v>
      </c>
      <c r="S43" s="85">
        <v>699.88920698539937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0</v>
      </c>
      <c r="AA43" s="85">
        <v>0</v>
      </c>
      <c r="AB43" s="84">
        <v>0</v>
      </c>
      <c r="AC43" s="85">
        <v>0</v>
      </c>
      <c r="AD43" s="84">
        <v>157.77699999999999</v>
      </c>
      <c r="AE43" s="85">
        <v>183.64740741679714</v>
      </c>
      <c r="AF43" s="84">
        <v>0</v>
      </c>
      <c r="AG43" s="85">
        <v>0</v>
      </c>
      <c r="AH43" s="84">
        <v>0.28100000000000003</v>
      </c>
      <c r="AI43" s="85">
        <v>40.82562277580071</v>
      </c>
      <c r="AJ43" s="84">
        <v>0.495</v>
      </c>
      <c r="AK43" s="85">
        <v>56.353535353535356</v>
      </c>
      <c r="AL43" s="84">
        <v>9.8000000000000004E-2</v>
      </c>
      <c r="AM43" s="85">
        <v>242.28571428571428</v>
      </c>
      <c r="AN43" s="84">
        <v>4.6820000000000004</v>
      </c>
      <c r="AO43" s="85">
        <v>362.44724476719352</v>
      </c>
      <c r="AP43" s="84">
        <v>0.01</v>
      </c>
      <c r="AQ43" s="85">
        <v>106.9</v>
      </c>
      <c r="AR43" s="84">
        <v>2.8879999999999999</v>
      </c>
      <c r="AS43" s="85">
        <v>181.57617728531855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0</v>
      </c>
      <c r="BE43" s="85">
        <v>0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2.319</v>
      </c>
      <c r="BM43" s="85">
        <v>188.93790426908149</v>
      </c>
      <c r="BN43" s="84">
        <v>0</v>
      </c>
      <c r="BO43" s="85">
        <v>0</v>
      </c>
      <c r="BP43" s="84">
        <v>1.45</v>
      </c>
      <c r="BQ43" s="85">
        <v>589.65862068965521</v>
      </c>
      <c r="BR43" s="84">
        <v>0</v>
      </c>
      <c r="BS43" s="85">
        <v>0</v>
      </c>
      <c r="BT43" s="84">
        <v>8.0000000000000002E-3</v>
      </c>
      <c r="BU43" s="85">
        <v>2245.5</v>
      </c>
    </row>
    <row r="44" spans="1:73" ht="12.95" customHeight="1">
      <c r="A44" s="83"/>
      <c r="B44" s="87" t="s">
        <v>77</v>
      </c>
      <c r="C44" s="19">
        <v>31</v>
      </c>
      <c r="D44" s="84">
        <v>4.4400000000000004</v>
      </c>
      <c r="E44" s="85">
        <v>2113.5522522522524</v>
      </c>
      <c r="F44" s="84">
        <v>0</v>
      </c>
      <c r="G44" s="85">
        <v>0</v>
      </c>
      <c r="H44" s="84">
        <v>0</v>
      </c>
      <c r="I44" s="85">
        <v>0</v>
      </c>
      <c r="J44" s="84">
        <v>327.303</v>
      </c>
      <c r="K44" s="85">
        <v>603.45907614656755</v>
      </c>
      <c r="L44" s="84">
        <v>0</v>
      </c>
      <c r="M44" s="85">
        <v>0</v>
      </c>
      <c r="N44" s="84">
        <v>36.665999999999997</v>
      </c>
      <c r="O44" s="85">
        <v>904.67378497790878</v>
      </c>
      <c r="P44" s="84">
        <v>0</v>
      </c>
      <c r="Q44" s="85">
        <v>0</v>
      </c>
      <c r="R44" s="84">
        <v>158.26</v>
      </c>
      <c r="S44" s="85">
        <v>1040.5985024642991</v>
      </c>
      <c r="T44" s="84">
        <v>0</v>
      </c>
      <c r="U44" s="85">
        <v>0</v>
      </c>
      <c r="V44" s="84">
        <v>6.8419999999999996</v>
      </c>
      <c r="W44" s="85">
        <v>462.16778719672607</v>
      </c>
      <c r="X44" s="84">
        <v>0</v>
      </c>
      <c r="Y44" s="85">
        <v>0</v>
      </c>
      <c r="Z44" s="84">
        <v>5.3380000000000001</v>
      </c>
      <c r="AA44" s="85">
        <v>1293.7956163357062</v>
      </c>
      <c r="AB44" s="84">
        <v>0</v>
      </c>
      <c r="AC44" s="85">
        <v>0</v>
      </c>
      <c r="AD44" s="84">
        <v>3.738</v>
      </c>
      <c r="AE44" s="85">
        <v>242.56474050294278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0</v>
      </c>
      <c r="AO44" s="85">
        <v>0</v>
      </c>
      <c r="AP44" s="84">
        <v>0</v>
      </c>
      <c r="AQ44" s="85">
        <v>0</v>
      </c>
      <c r="AR44" s="84">
        <v>1.4E-2</v>
      </c>
      <c r="AS44" s="85">
        <v>189.78571428571428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0</v>
      </c>
      <c r="BM44" s="85">
        <v>0</v>
      </c>
      <c r="BN44" s="84">
        <v>0</v>
      </c>
      <c r="BO44" s="85">
        <v>0</v>
      </c>
      <c r="BP44" s="84">
        <v>1.7999999999999999E-2</v>
      </c>
      <c r="BQ44" s="85">
        <v>651.27777777777771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8.3000000000000004E-2</v>
      </c>
      <c r="E46" s="85">
        <v>1004.3975903614457</v>
      </c>
      <c r="F46" s="84">
        <v>0</v>
      </c>
      <c r="G46" s="85">
        <v>0</v>
      </c>
      <c r="H46" s="84">
        <v>0</v>
      </c>
      <c r="I46" s="85">
        <v>0</v>
      </c>
      <c r="J46" s="84">
        <v>8.2769999999999992</v>
      </c>
      <c r="K46" s="85">
        <v>216.76476984414643</v>
      </c>
      <c r="L46" s="84">
        <v>0</v>
      </c>
      <c r="M46" s="85">
        <v>0</v>
      </c>
      <c r="N46" s="84">
        <v>0.11600000000000001</v>
      </c>
      <c r="O46" s="85">
        <v>1207.8189655172414</v>
      </c>
      <c r="P46" s="84">
        <v>0</v>
      </c>
      <c r="Q46" s="85">
        <v>0</v>
      </c>
      <c r="R46" s="84">
        <v>0.79900000000000004</v>
      </c>
      <c r="S46" s="85">
        <v>1036.648310387985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84.150999999999996</v>
      </c>
      <c r="AE46" s="85">
        <v>289.89117182208173</v>
      </c>
      <c r="AF46" s="84">
        <v>0</v>
      </c>
      <c r="AG46" s="85">
        <v>0</v>
      </c>
      <c r="AH46" s="84">
        <v>0.151</v>
      </c>
      <c r="AI46" s="85">
        <v>51.582781456953647</v>
      </c>
      <c r="AJ46" s="84">
        <v>0.66900000000000004</v>
      </c>
      <c r="AK46" s="85">
        <v>626.69058295964135</v>
      </c>
      <c r="AL46" s="84">
        <v>0.50600000000000001</v>
      </c>
      <c r="AM46" s="85">
        <v>97.996047430830046</v>
      </c>
      <c r="AN46" s="84">
        <v>1.8480000000000001</v>
      </c>
      <c r="AO46" s="85">
        <v>379.14880952380952</v>
      </c>
      <c r="AP46" s="84">
        <v>0.161</v>
      </c>
      <c r="AQ46" s="85">
        <v>155.13043478260869</v>
      </c>
      <c r="AR46" s="84">
        <v>0.79100000000000004</v>
      </c>
      <c r="AS46" s="85">
        <v>240.6991150442478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3.5999999999999997E-2</v>
      </c>
      <c r="BE46" s="85">
        <v>717.77777777777771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1.343</v>
      </c>
      <c r="BM46" s="85">
        <v>1128.5256887565151</v>
      </c>
      <c r="BN46" s="84">
        <v>2E-3</v>
      </c>
      <c r="BO46" s="85">
        <v>1673</v>
      </c>
      <c r="BP46" s="84">
        <v>7.0999999999999994E-2</v>
      </c>
      <c r="BQ46" s="85">
        <v>663.97183098591552</v>
      </c>
      <c r="BR46" s="84">
        <v>0</v>
      </c>
      <c r="BS46" s="85">
        <v>0</v>
      </c>
      <c r="BT46" s="84">
        <v>4.0000000000000001E-3</v>
      </c>
      <c r="BU46" s="85">
        <v>1185.25</v>
      </c>
    </row>
    <row r="47" spans="1:73" ht="12.95" customHeight="1">
      <c r="A47" s="83"/>
      <c r="B47" s="80" t="s">
        <v>79</v>
      </c>
      <c r="C47" s="19">
        <v>33</v>
      </c>
      <c r="D47" s="84">
        <v>768.6</v>
      </c>
      <c r="E47" s="85">
        <v>1702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0</v>
      </c>
      <c r="AI47" s="85">
        <v>0</v>
      </c>
      <c r="AJ47" s="84">
        <v>114</v>
      </c>
      <c r="AK47" s="85">
        <v>73</v>
      </c>
      <c r="AL47" s="84">
        <v>0</v>
      </c>
      <c r="AM47" s="85">
        <v>0</v>
      </c>
      <c r="AN47" s="84">
        <v>480</v>
      </c>
      <c r="AO47" s="85">
        <v>131</v>
      </c>
      <c r="AP47" s="84">
        <v>0</v>
      </c>
      <c r="AQ47" s="85">
        <v>0</v>
      </c>
      <c r="AR47" s="84">
        <v>10593</v>
      </c>
      <c r="AS47" s="85">
        <v>86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9</v>
      </c>
      <c r="BE47" s="85">
        <v>1027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120</v>
      </c>
      <c r="BM47" s="85">
        <v>237</v>
      </c>
      <c r="BN47" s="84">
        <v>0</v>
      </c>
      <c r="BO47" s="85">
        <v>0</v>
      </c>
      <c r="BP47" s="84">
        <v>0</v>
      </c>
      <c r="BQ47" s="85">
        <v>0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0.60399999999999998</v>
      </c>
      <c r="AI48" s="85">
        <v>55.430463576158935</v>
      </c>
      <c r="AJ48" s="84">
        <v>4.6740000000000004</v>
      </c>
      <c r="AK48" s="85">
        <v>190.93175010697473</v>
      </c>
      <c r="AL48" s="84">
        <v>0</v>
      </c>
      <c r="AM48" s="85">
        <v>0</v>
      </c>
      <c r="AN48" s="84">
        <v>161.041</v>
      </c>
      <c r="AO48" s="85">
        <v>377.76189293409749</v>
      </c>
      <c r="AP48" s="84">
        <v>0</v>
      </c>
      <c r="AQ48" s="85">
        <v>0</v>
      </c>
      <c r="AR48" s="84">
        <v>346.37099999999998</v>
      </c>
      <c r="AS48" s="85">
        <v>98.933135279801135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4.5709999999999997</v>
      </c>
      <c r="BE48" s="85">
        <v>666.04637934806385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3.661</v>
      </c>
      <c r="BM48" s="85">
        <v>345.84730947828467</v>
      </c>
      <c r="BN48" s="84">
        <v>1.8540000000000001</v>
      </c>
      <c r="BO48" s="85">
        <v>761.46386192017269</v>
      </c>
      <c r="BP48" s="84">
        <v>2.3809999999999998</v>
      </c>
      <c r="BQ48" s="85">
        <v>836.01385972280559</v>
      </c>
      <c r="BR48" s="84">
        <v>0</v>
      </c>
      <c r="BS48" s="85">
        <v>0</v>
      </c>
      <c r="BT48" s="84">
        <v>0</v>
      </c>
      <c r="BU48" s="85">
        <v>0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12.286</v>
      </c>
      <c r="AI49" s="85">
        <v>249.45222204134788</v>
      </c>
      <c r="AJ49" s="84">
        <v>3.2189999999999999</v>
      </c>
      <c r="AK49" s="85">
        <v>236.53308480894688</v>
      </c>
      <c r="AL49" s="84">
        <v>0</v>
      </c>
      <c r="AM49" s="85">
        <v>0</v>
      </c>
      <c r="AN49" s="84">
        <v>92.447999999999993</v>
      </c>
      <c r="AO49" s="85">
        <v>363.44859813084116</v>
      </c>
      <c r="AP49" s="84">
        <v>0</v>
      </c>
      <c r="AQ49" s="85">
        <v>0</v>
      </c>
      <c r="AR49" s="84">
        <v>87.546000000000006</v>
      </c>
      <c r="AS49" s="85">
        <v>119.18292097868549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1.4670000000000001</v>
      </c>
      <c r="BE49" s="85">
        <v>679.43558282208596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5.13</v>
      </c>
      <c r="AE50" s="85">
        <v>536</v>
      </c>
      <c r="AF50" s="84">
        <v>0</v>
      </c>
      <c r="AG50" s="85">
        <v>0</v>
      </c>
      <c r="AH50" s="84">
        <v>0.245</v>
      </c>
      <c r="AI50" s="85">
        <v>376.80816326530612</v>
      </c>
      <c r="AJ50" s="84">
        <v>0</v>
      </c>
      <c r="AK50" s="85">
        <v>0</v>
      </c>
      <c r="AL50" s="84">
        <v>0.46500000000000002</v>
      </c>
      <c r="AM50" s="85">
        <v>678.65806451612912</v>
      </c>
      <c r="AN50" s="84">
        <v>4.1820000000000004</v>
      </c>
      <c r="AO50" s="85">
        <v>812.5052606408417</v>
      </c>
      <c r="AP50" s="84">
        <v>0.65600000000000003</v>
      </c>
      <c r="AQ50" s="85">
        <v>178.86737804878049</v>
      </c>
      <c r="AR50" s="84">
        <v>0.36399999999999999</v>
      </c>
      <c r="AS50" s="85">
        <v>651.25824175824175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20.207999999999998</v>
      </c>
      <c r="BE50" s="85">
        <v>646.2803840063342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4.16</v>
      </c>
      <c r="BM50" s="85">
        <v>451.21634615384619</v>
      </c>
      <c r="BN50" s="84">
        <v>1.022</v>
      </c>
      <c r="BO50" s="85">
        <v>626.89236790606651</v>
      </c>
      <c r="BP50" s="84">
        <v>35.329000000000001</v>
      </c>
      <c r="BQ50" s="85">
        <v>602.67743213790368</v>
      </c>
      <c r="BR50" s="84">
        <v>0</v>
      </c>
      <c r="BS50" s="85">
        <v>0</v>
      </c>
      <c r="BT50" s="84">
        <v>3.6</v>
      </c>
      <c r="BU50" s="85">
        <v>1600.7449999999999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0.10100000000000001</v>
      </c>
      <c r="E52" s="85">
        <v>1233.5346534653465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1.6459999999999999</v>
      </c>
      <c r="S52" s="85">
        <v>318.07654921020657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502.65800000000002</v>
      </c>
      <c r="AE52" s="85">
        <v>229.52152159122107</v>
      </c>
      <c r="AF52" s="84">
        <v>0</v>
      </c>
      <c r="AG52" s="85">
        <v>0</v>
      </c>
      <c r="AH52" s="84">
        <v>0</v>
      </c>
      <c r="AI52" s="85">
        <v>0</v>
      </c>
      <c r="AJ52" s="84">
        <v>429.08</v>
      </c>
      <c r="AK52" s="85">
        <v>61.949871818775051</v>
      </c>
      <c r="AL52" s="84">
        <v>56.372</v>
      </c>
      <c r="AM52" s="85">
        <v>54.502572198964025</v>
      </c>
      <c r="AN52" s="84">
        <v>6.4050000000000002</v>
      </c>
      <c r="AO52" s="85">
        <v>98.831693989071042</v>
      </c>
      <c r="AP52" s="84">
        <v>4.7549999999999999</v>
      </c>
      <c r="AQ52" s="85">
        <v>64.111671924290221</v>
      </c>
      <c r="AR52" s="84">
        <v>2.1000000000000001E-2</v>
      </c>
      <c r="AS52" s="85">
        <v>428.09523809523807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0.77500000000000002</v>
      </c>
      <c r="BE52" s="85">
        <v>812.15870967741932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2.5179999999999998</v>
      </c>
      <c r="BM52" s="85">
        <v>238.64495631453534</v>
      </c>
      <c r="BN52" s="84">
        <v>4.9000000000000002E-2</v>
      </c>
      <c r="BO52" s="85">
        <v>155.08163265306123</v>
      </c>
      <c r="BP52" s="84">
        <v>2.4319999999999999</v>
      </c>
      <c r="BQ52" s="85">
        <v>363.80386513157896</v>
      </c>
      <c r="BR52" s="84">
        <v>0</v>
      </c>
      <c r="BS52" s="85">
        <v>0</v>
      </c>
      <c r="BT52" s="84">
        <v>0.156</v>
      </c>
      <c r="BU52" s="85">
        <v>1651.448717948718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0.30499999999999999</v>
      </c>
      <c r="AE53" s="85">
        <v>42.491803278688522</v>
      </c>
      <c r="AF53" s="84">
        <v>0</v>
      </c>
      <c r="AG53" s="85">
        <v>0</v>
      </c>
      <c r="AH53" s="84">
        <v>0.08</v>
      </c>
      <c r="AI53" s="85">
        <v>91.8</v>
      </c>
      <c r="AJ53" s="84">
        <v>34.722999999999999</v>
      </c>
      <c r="AK53" s="85">
        <v>114.41039080724592</v>
      </c>
      <c r="AL53" s="84">
        <v>0</v>
      </c>
      <c r="AM53" s="85">
        <v>0</v>
      </c>
      <c r="AN53" s="84">
        <v>410.12</v>
      </c>
      <c r="AO53" s="85">
        <v>287.40608602360282</v>
      </c>
      <c r="AP53" s="84">
        <v>102.83799999999999</v>
      </c>
      <c r="AQ53" s="85">
        <v>173.24654310663374</v>
      </c>
      <c r="AR53" s="84">
        <v>913.702</v>
      </c>
      <c r="AS53" s="85">
        <v>103.88155328542567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10.215</v>
      </c>
      <c r="BE53" s="85">
        <v>591.93607440039159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28.923999999999999</v>
      </c>
      <c r="BM53" s="85">
        <v>548.46051721753554</v>
      </c>
      <c r="BN53" s="84">
        <v>1.258</v>
      </c>
      <c r="BO53" s="85">
        <v>468.27186009538951</v>
      </c>
      <c r="BP53" s="84">
        <v>3.0670000000000002</v>
      </c>
      <c r="BQ53" s="85">
        <v>588.21225953700684</v>
      </c>
      <c r="BR53" s="84">
        <v>0</v>
      </c>
      <c r="BS53" s="85">
        <v>0</v>
      </c>
      <c r="BT53" s="84">
        <v>1.0669999999999999</v>
      </c>
      <c r="BU53" s="85">
        <v>1280.4039362699157</v>
      </c>
    </row>
    <row r="54" spans="1:73" ht="12.95" customHeight="1">
      <c r="A54" s="83"/>
      <c r="B54" s="80" t="s">
        <v>85</v>
      </c>
      <c r="C54" s="19">
        <v>39</v>
      </c>
      <c r="D54" s="84">
        <v>0.438</v>
      </c>
      <c r="E54" s="85">
        <v>3051.8401826484019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4.0000000000000001E-3</v>
      </c>
      <c r="AE54" s="85">
        <v>810</v>
      </c>
      <c r="AF54" s="84">
        <v>0</v>
      </c>
      <c r="AG54" s="85">
        <v>0</v>
      </c>
      <c r="AH54" s="84">
        <v>6.4000000000000001E-2</v>
      </c>
      <c r="AI54" s="85">
        <v>135</v>
      </c>
      <c r="AJ54" s="84">
        <v>0.17599999999999999</v>
      </c>
      <c r="AK54" s="85">
        <v>73.63636363636364</v>
      </c>
      <c r="AL54" s="84">
        <v>0.70499999999999996</v>
      </c>
      <c r="AM54" s="85">
        <v>29.089361702127661</v>
      </c>
      <c r="AN54" s="84">
        <v>1037.5809999999999</v>
      </c>
      <c r="AO54" s="85">
        <v>289.79136568614888</v>
      </c>
      <c r="AP54" s="84">
        <v>19.568000000000001</v>
      </c>
      <c r="AQ54" s="85">
        <v>130.18724448078495</v>
      </c>
      <c r="AR54" s="84">
        <v>1394.2190000000001</v>
      </c>
      <c r="AS54" s="85">
        <v>94.640458923598075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4.0060000000000002</v>
      </c>
      <c r="BE54" s="85">
        <v>438.01198202695957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12.734999999999999</v>
      </c>
      <c r="BM54" s="85">
        <v>613.99159795838239</v>
      </c>
      <c r="BN54" s="84">
        <v>6.3E-2</v>
      </c>
      <c r="BO54" s="85">
        <v>221.14285714285714</v>
      </c>
      <c r="BP54" s="84">
        <v>25.431999999999999</v>
      </c>
      <c r="BQ54" s="85">
        <v>476.59712173639508</v>
      </c>
      <c r="BR54" s="84">
        <v>0</v>
      </c>
      <c r="BS54" s="85">
        <v>0</v>
      </c>
      <c r="BT54" s="84">
        <v>0.7</v>
      </c>
      <c r="BU54" s="85">
        <v>1618.3028571428572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0.27300000000000002</v>
      </c>
      <c r="AE55" s="85">
        <v>233</v>
      </c>
      <c r="AF55" s="84">
        <v>0</v>
      </c>
      <c r="AG55" s="85">
        <v>0</v>
      </c>
      <c r="AH55" s="84">
        <v>239.196</v>
      </c>
      <c r="AI55" s="85">
        <v>66.292881151858722</v>
      </c>
      <c r="AJ55" s="84">
        <v>1.492</v>
      </c>
      <c r="AK55" s="85">
        <v>80.058981233243969</v>
      </c>
      <c r="AL55" s="84">
        <v>2.5</v>
      </c>
      <c r="AM55" s="85">
        <v>35.207999999999998</v>
      </c>
      <c r="AN55" s="84">
        <v>1956.826</v>
      </c>
      <c r="AO55" s="85">
        <v>227.52733457139266</v>
      </c>
      <c r="AP55" s="84">
        <v>3.5350000000000001</v>
      </c>
      <c r="AQ55" s="85">
        <v>146.37284299858558</v>
      </c>
      <c r="AR55" s="84">
        <v>4003.5120000000002</v>
      </c>
      <c r="AS55" s="85">
        <v>102.34242460120014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16.103999999999999</v>
      </c>
      <c r="BE55" s="85">
        <v>423.91877794336807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16.119</v>
      </c>
      <c r="BM55" s="85">
        <v>373.31856814938891</v>
      </c>
      <c r="BN55" s="84">
        <v>7.0000000000000001E-3</v>
      </c>
      <c r="BO55" s="85">
        <v>231.42857142857144</v>
      </c>
      <c r="BP55" s="84">
        <v>3.6659999999999999</v>
      </c>
      <c r="BQ55" s="85">
        <v>416.02973267866884</v>
      </c>
      <c r="BR55" s="84">
        <v>0</v>
      </c>
      <c r="BS55" s="85">
        <v>0</v>
      </c>
      <c r="BT55" s="84">
        <v>0.01</v>
      </c>
      <c r="BU55" s="85">
        <v>2245.3000000000002</v>
      </c>
    </row>
    <row r="56" spans="1:73" ht="12.95" customHeight="1">
      <c r="A56" s="83"/>
      <c r="B56" s="80" t="s">
        <v>87</v>
      </c>
      <c r="C56" s="19">
        <v>41</v>
      </c>
      <c r="D56" s="84">
        <v>0</v>
      </c>
      <c r="E56" s="85">
        <v>0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141.166</v>
      </c>
      <c r="AE56" s="85">
        <v>244.68890526047349</v>
      </c>
      <c r="AF56" s="84">
        <v>0</v>
      </c>
      <c r="AG56" s="85">
        <v>0</v>
      </c>
      <c r="AH56" s="84">
        <v>601.52</v>
      </c>
      <c r="AI56" s="85">
        <v>95.013068559648886</v>
      </c>
      <c r="AJ56" s="84">
        <v>2050.3119999999999</v>
      </c>
      <c r="AK56" s="85">
        <v>93.467271322608454</v>
      </c>
      <c r="AL56" s="84">
        <v>187.81200000000001</v>
      </c>
      <c r="AM56" s="85">
        <v>89.859401955146637</v>
      </c>
      <c r="AN56" s="84">
        <v>2016.5150000000001</v>
      </c>
      <c r="AO56" s="85">
        <v>223.73936767145298</v>
      </c>
      <c r="AP56" s="84">
        <v>13.942</v>
      </c>
      <c r="AQ56" s="85">
        <v>80.071223640797598</v>
      </c>
      <c r="AR56" s="84">
        <v>696.16</v>
      </c>
      <c r="AS56" s="85">
        <v>99.355408239485172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1.389</v>
      </c>
      <c r="BE56" s="85">
        <v>335.11879049676025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146.41499999999999</v>
      </c>
      <c r="BM56" s="85">
        <v>590.85269951849193</v>
      </c>
      <c r="BN56" s="84">
        <v>1.125</v>
      </c>
      <c r="BO56" s="85">
        <v>508.94400000000002</v>
      </c>
      <c r="BP56" s="84">
        <v>32.061</v>
      </c>
      <c r="BQ56" s="85">
        <v>789.81884532609706</v>
      </c>
      <c r="BR56" s="84">
        <v>0</v>
      </c>
      <c r="BS56" s="85">
        <v>0</v>
      </c>
      <c r="BT56" s="84">
        <v>22.687999999999999</v>
      </c>
      <c r="BU56" s="85">
        <v>1596.3749118476728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0.15</v>
      </c>
      <c r="AA58" s="85">
        <v>460.8</v>
      </c>
      <c r="AB58" s="84">
        <v>0</v>
      </c>
      <c r="AC58" s="85">
        <v>0</v>
      </c>
      <c r="AD58" s="84">
        <v>0.55400000000000005</v>
      </c>
      <c r="AE58" s="85">
        <v>444.28158844765341</v>
      </c>
      <c r="AF58" s="84">
        <v>0</v>
      </c>
      <c r="AG58" s="85">
        <v>0</v>
      </c>
      <c r="AH58" s="84">
        <v>1456.701</v>
      </c>
      <c r="AI58" s="85">
        <v>92.68362072930546</v>
      </c>
      <c r="AJ58" s="84">
        <v>127.52500000000001</v>
      </c>
      <c r="AK58" s="85">
        <v>108.54997059400118</v>
      </c>
      <c r="AL58" s="84">
        <v>2.16</v>
      </c>
      <c r="AM58" s="85">
        <v>69</v>
      </c>
      <c r="AN58" s="84">
        <v>579.86800000000005</v>
      </c>
      <c r="AO58" s="85">
        <v>266.40762380403817</v>
      </c>
      <c r="AP58" s="84">
        <v>0.65800000000000003</v>
      </c>
      <c r="AQ58" s="85">
        <v>165.11854103343464</v>
      </c>
      <c r="AR58" s="84">
        <v>497.03</v>
      </c>
      <c r="AS58" s="85">
        <v>101.21966078506327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4.0119999999999996</v>
      </c>
      <c r="BE58" s="85">
        <v>481.93519441674977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36.683</v>
      </c>
      <c r="BM58" s="85">
        <v>445.89319303219474</v>
      </c>
      <c r="BN58" s="84">
        <v>1.1379999999999999</v>
      </c>
      <c r="BO58" s="85">
        <v>136.66080843585237</v>
      </c>
      <c r="BP58" s="84">
        <v>7.8360000000000003</v>
      </c>
      <c r="BQ58" s="85">
        <v>488.67866258295049</v>
      </c>
      <c r="BR58" s="84">
        <v>0</v>
      </c>
      <c r="BS58" s="85">
        <v>0</v>
      </c>
      <c r="BT58" s="84">
        <v>0.35699999999999998</v>
      </c>
      <c r="BU58" s="85">
        <v>1693.952380952381</v>
      </c>
    </row>
    <row r="59" spans="1:73" ht="12.95" customHeight="1">
      <c r="A59" s="83"/>
      <c r="B59" s="80" t="s">
        <v>89</v>
      </c>
      <c r="C59" s="19">
        <v>43</v>
      </c>
      <c r="D59" s="84">
        <v>1.9890000000000001</v>
      </c>
      <c r="E59" s="85">
        <v>1603.211161387632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1.871</v>
      </c>
      <c r="S59" s="85">
        <v>703.9342597541422</v>
      </c>
      <c r="T59" s="84">
        <v>0</v>
      </c>
      <c r="U59" s="85">
        <v>0</v>
      </c>
      <c r="V59" s="84">
        <v>1.2E-2</v>
      </c>
      <c r="W59" s="85">
        <v>421.16666666666663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0.46</v>
      </c>
      <c r="AE59" s="85">
        <v>609.73043478260865</v>
      </c>
      <c r="AF59" s="84">
        <v>0</v>
      </c>
      <c r="AG59" s="85">
        <v>0</v>
      </c>
      <c r="AH59" s="84">
        <v>128.10499999999999</v>
      </c>
      <c r="AI59" s="85">
        <v>92.221568244799187</v>
      </c>
      <c r="AJ59" s="84">
        <v>328.24599999999998</v>
      </c>
      <c r="AK59" s="85">
        <v>95.824153226543501</v>
      </c>
      <c r="AL59" s="84">
        <v>48.610999999999997</v>
      </c>
      <c r="AM59" s="85">
        <v>75.891629466581634</v>
      </c>
      <c r="AN59" s="84">
        <v>22.553999999999998</v>
      </c>
      <c r="AO59" s="85">
        <v>473.00971002926303</v>
      </c>
      <c r="AP59" s="84">
        <v>1.3220000000000001</v>
      </c>
      <c r="AQ59" s="85">
        <v>118.32677760968231</v>
      </c>
      <c r="AR59" s="84">
        <v>1.2809999999999999</v>
      </c>
      <c r="AS59" s="85">
        <v>432.10148321623728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1.869</v>
      </c>
      <c r="BE59" s="85">
        <v>500.69341894060994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8.8190000000000008</v>
      </c>
      <c r="BM59" s="85">
        <v>628.74158067808139</v>
      </c>
      <c r="BN59" s="84">
        <v>0.35399999999999998</v>
      </c>
      <c r="BO59" s="85">
        <v>1281.9943502824858</v>
      </c>
      <c r="BP59" s="84">
        <v>13.805999999999999</v>
      </c>
      <c r="BQ59" s="85">
        <v>668.65131102419241</v>
      </c>
      <c r="BR59" s="84">
        <v>0</v>
      </c>
      <c r="BS59" s="85">
        <v>0</v>
      </c>
      <c r="BT59" s="84">
        <v>2.2879999999999998</v>
      </c>
      <c r="BU59" s="85">
        <v>1418.8575174825176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0.83599999999999997</v>
      </c>
      <c r="S60" s="85">
        <v>734.38038277511964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0.191</v>
      </c>
      <c r="AE60" s="85">
        <v>796.2617801047121</v>
      </c>
      <c r="AF60" s="84">
        <v>0</v>
      </c>
      <c r="AG60" s="85">
        <v>0</v>
      </c>
      <c r="AH60" s="84">
        <v>310.88600000000002</v>
      </c>
      <c r="AI60" s="85">
        <v>95.300573200465763</v>
      </c>
      <c r="AJ60" s="84">
        <v>917.33100000000002</v>
      </c>
      <c r="AK60" s="85">
        <v>108.1580160269303</v>
      </c>
      <c r="AL60" s="84">
        <v>278.92599999999999</v>
      </c>
      <c r="AM60" s="85">
        <v>87.209041107677294</v>
      </c>
      <c r="AN60" s="84">
        <v>35.953000000000003</v>
      </c>
      <c r="AO60" s="85">
        <v>155.31632965260201</v>
      </c>
      <c r="AP60" s="84">
        <v>1.2</v>
      </c>
      <c r="AQ60" s="85">
        <v>270.67</v>
      </c>
      <c r="AR60" s="84">
        <v>450.97199999999998</v>
      </c>
      <c r="AS60" s="85">
        <v>46.355829186734432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7.5999999999999998E-2</v>
      </c>
      <c r="BE60" s="85">
        <v>332.5263157894737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2.2679999999999998</v>
      </c>
      <c r="BM60" s="85">
        <v>160.90123456790124</v>
      </c>
      <c r="BN60" s="84">
        <v>2E-3</v>
      </c>
      <c r="BO60" s="85">
        <v>853.5</v>
      </c>
      <c r="BP60" s="84">
        <v>8.2000000000000003E-2</v>
      </c>
      <c r="BQ60" s="85">
        <v>567.92682926829275</v>
      </c>
      <c r="BR60" s="84">
        <v>0</v>
      </c>
      <c r="BS60" s="85">
        <v>0</v>
      </c>
      <c r="BT60" s="84">
        <v>0.308</v>
      </c>
      <c r="BU60" s="85">
        <v>1781.577922077922</v>
      </c>
    </row>
    <row r="61" spans="1:73" ht="12.95" customHeight="1">
      <c r="A61" s="83"/>
      <c r="B61" s="80" t="s">
        <v>91</v>
      </c>
      <c r="C61" s="19">
        <v>45</v>
      </c>
      <c r="D61" s="84">
        <v>3.4020000000000001</v>
      </c>
      <c r="E61" s="85">
        <v>1648.6740152851264</v>
      </c>
      <c r="F61" s="84">
        <v>0</v>
      </c>
      <c r="G61" s="85">
        <v>0</v>
      </c>
      <c r="H61" s="84">
        <v>0</v>
      </c>
      <c r="I61" s="85">
        <v>0</v>
      </c>
      <c r="J61" s="84">
        <v>5.29</v>
      </c>
      <c r="K61" s="85">
        <v>384.89168241965973</v>
      </c>
      <c r="L61" s="84">
        <v>0</v>
      </c>
      <c r="M61" s="85">
        <v>0</v>
      </c>
      <c r="N61" s="84">
        <v>0.189</v>
      </c>
      <c r="O61" s="85">
        <v>1748.6825396825398</v>
      </c>
      <c r="P61" s="84">
        <v>0</v>
      </c>
      <c r="Q61" s="85">
        <v>0</v>
      </c>
      <c r="R61" s="84">
        <v>117.619</v>
      </c>
      <c r="S61" s="85">
        <v>1209.5412815956606</v>
      </c>
      <c r="T61" s="84">
        <v>0</v>
      </c>
      <c r="U61" s="85">
        <v>0</v>
      </c>
      <c r="V61" s="84">
        <v>3.7589999999999999</v>
      </c>
      <c r="W61" s="85">
        <v>324.51183825485504</v>
      </c>
      <c r="X61" s="84">
        <v>0</v>
      </c>
      <c r="Y61" s="85">
        <v>0</v>
      </c>
      <c r="Z61" s="84">
        <v>0.48399999999999999</v>
      </c>
      <c r="AA61" s="85">
        <v>1116.0599173553719</v>
      </c>
      <c r="AB61" s="84">
        <v>0</v>
      </c>
      <c r="AC61" s="85">
        <v>0</v>
      </c>
      <c r="AD61" s="84">
        <v>2.5950000000000002</v>
      </c>
      <c r="AE61" s="85">
        <v>224.26473988439307</v>
      </c>
      <c r="AF61" s="84">
        <v>0</v>
      </c>
      <c r="AG61" s="85">
        <v>0</v>
      </c>
      <c r="AH61" s="84">
        <v>0</v>
      </c>
      <c r="AI61" s="85">
        <v>0</v>
      </c>
      <c r="AJ61" s="84">
        <v>9.5000000000000001E-2</v>
      </c>
      <c r="AK61" s="85">
        <v>159.61052631578946</v>
      </c>
      <c r="AL61" s="84">
        <v>0</v>
      </c>
      <c r="AM61" s="85">
        <v>0</v>
      </c>
      <c r="AN61" s="84">
        <v>1.657</v>
      </c>
      <c r="AO61" s="85">
        <v>141.93240796620398</v>
      </c>
      <c r="AP61" s="84">
        <v>0</v>
      </c>
      <c r="AQ61" s="85">
        <v>0</v>
      </c>
      <c r="AR61" s="84">
        <v>4.8000000000000001E-2</v>
      </c>
      <c r="AS61" s="85">
        <v>335.6875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2.1000000000000001E-2</v>
      </c>
      <c r="BM61" s="85">
        <v>624.33333333333326</v>
      </c>
      <c r="BN61" s="84">
        <v>8.0000000000000002E-3</v>
      </c>
      <c r="BO61" s="85">
        <v>688.5</v>
      </c>
      <c r="BP61" s="84">
        <v>2.9000000000000001E-2</v>
      </c>
      <c r="BQ61" s="85">
        <v>946.27586206896547</v>
      </c>
      <c r="BR61" s="84">
        <v>0</v>
      </c>
      <c r="BS61" s="85">
        <v>0</v>
      </c>
      <c r="BT61" s="84">
        <v>3.0000000000000001E-3</v>
      </c>
      <c r="BU61" s="85">
        <v>806.33333333333326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0</v>
      </c>
      <c r="Q62" s="85">
        <v>0</v>
      </c>
      <c r="R62" s="84">
        <v>1.7090000000000001</v>
      </c>
      <c r="S62" s="85">
        <v>590.74839087185489</v>
      </c>
      <c r="T62" s="84">
        <v>140.99</v>
      </c>
      <c r="U62" s="85">
        <v>436.18150932690264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1.5509999999999999</v>
      </c>
      <c r="AE62" s="85">
        <v>347.88652482269504</v>
      </c>
      <c r="AF62" s="84">
        <v>3081.904</v>
      </c>
      <c r="AG62" s="85">
        <v>250.54274143516477</v>
      </c>
      <c r="AH62" s="84">
        <v>97.74</v>
      </c>
      <c r="AI62" s="85">
        <v>95.919173316963366</v>
      </c>
      <c r="AJ62" s="84">
        <v>314.642</v>
      </c>
      <c r="AK62" s="85">
        <v>113.74306672345078</v>
      </c>
      <c r="AL62" s="84">
        <v>0</v>
      </c>
      <c r="AM62" s="85">
        <v>0</v>
      </c>
      <c r="AN62" s="84">
        <v>79.152000000000001</v>
      </c>
      <c r="AO62" s="85">
        <v>166.78234283404083</v>
      </c>
      <c r="AP62" s="84">
        <v>159.30000000000001</v>
      </c>
      <c r="AQ62" s="85">
        <v>180.83674827369742</v>
      </c>
      <c r="AR62" s="84">
        <v>1239.674</v>
      </c>
      <c r="AS62" s="85">
        <v>154.10670224591303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1.528</v>
      </c>
      <c r="BM62" s="85">
        <v>308.77879581151831</v>
      </c>
      <c r="BN62" s="84">
        <v>0</v>
      </c>
      <c r="BO62" s="85">
        <v>0</v>
      </c>
      <c r="BP62" s="84">
        <v>0.374</v>
      </c>
      <c r="BQ62" s="85">
        <v>546.21390374331554</v>
      </c>
      <c r="BR62" s="84">
        <v>0</v>
      </c>
      <c r="BS62" s="85">
        <v>0</v>
      </c>
      <c r="BT62" s="84">
        <v>4.0000000000000001E-3</v>
      </c>
      <c r="BU62" s="85">
        <v>670.25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28.396000000000001</v>
      </c>
      <c r="U64" s="85">
        <v>459.40709959149171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154.173</v>
      </c>
      <c r="AE64" s="85">
        <v>220.51333891148255</v>
      </c>
      <c r="AF64" s="84">
        <v>3698.0720000000001</v>
      </c>
      <c r="AG64" s="85">
        <v>268.99903571374489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3.5000000000000003E-2</v>
      </c>
      <c r="AO64" s="85">
        <v>132.68571428571428</v>
      </c>
      <c r="AP64" s="84">
        <v>4.0999999999999996</v>
      </c>
      <c r="AQ64" s="85">
        <v>32.4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0.13300000000000001</v>
      </c>
      <c r="BM64" s="85">
        <v>1272.0075187969926</v>
      </c>
      <c r="BN64" s="84">
        <v>0</v>
      </c>
      <c r="BO64" s="85">
        <v>0</v>
      </c>
      <c r="BP64" s="84">
        <v>6.2E-2</v>
      </c>
      <c r="BQ64" s="85">
        <v>543.4677419354839</v>
      </c>
      <c r="BR64" s="84">
        <v>0</v>
      </c>
      <c r="BS64" s="85">
        <v>0</v>
      </c>
      <c r="BT64" s="84">
        <v>7.1999999999999995E-2</v>
      </c>
      <c r="BU64" s="85">
        <v>1562.4027777777778</v>
      </c>
    </row>
    <row r="65" spans="1:73" ht="12.95" customHeight="1">
      <c r="A65" s="83"/>
      <c r="B65" s="80" t="s">
        <v>94</v>
      </c>
      <c r="C65" s="19">
        <v>48</v>
      </c>
      <c r="D65" s="84">
        <v>16.873000000000001</v>
      </c>
      <c r="E65" s="85">
        <v>1935.2613643098441</v>
      </c>
      <c r="F65" s="84">
        <v>0</v>
      </c>
      <c r="G65" s="85">
        <v>0</v>
      </c>
      <c r="H65" s="84">
        <v>0</v>
      </c>
      <c r="I65" s="85">
        <v>0</v>
      </c>
      <c r="J65" s="84">
        <v>2.3439999999999999</v>
      </c>
      <c r="K65" s="85">
        <v>296.41723549488057</v>
      </c>
      <c r="L65" s="84">
        <v>0</v>
      </c>
      <c r="M65" s="85">
        <v>0</v>
      </c>
      <c r="N65" s="84">
        <v>0.183</v>
      </c>
      <c r="O65" s="85">
        <v>1781.5191256830601</v>
      </c>
      <c r="P65" s="84">
        <v>0</v>
      </c>
      <c r="Q65" s="85">
        <v>0</v>
      </c>
      <c r="R65" s="84">
        <v>107.637</v>
      </c>
      <c r="S65" s="85">
        <v>1141.048217620335</v>
      </c>
      <c r="T65" s="84">
        <v>0</v>
      </c>
      <c r="U65" s="85">
        <v>0</v>
      </c>
      <c r="V65" s="84">
        <v>4.5720000000000001</v>
      </c>
      <c r="W65" s="85">
        <v>446.88451443569551</v>
      </c>
      <c r="X65" s="84">
        <v>0</v>
      </c>
      <c r="Y65" s="85">
        <v>0</v>
      </c>
      <c r="Z65" s="84">
        <v>0.32900000000000001</v>
      </c>
      <c r="AA65" s="85">
        <v>1066.9513677811551</v>
      </c>
      <c r="AB65" s="84">
        <v>0</v>
      </c>
      <c r="AC65" s="85">
        <v>0</v>
      </c>
      <c r="AD65" s="84">
        <v>417.733</v>
      </c>
      <c r="AE65" s="85">
        <v>242.58092370006676</v>
      </c>
      <c r="AF65" s="84">
        <v>0</v>
      </c>
      <c r="AG65" s="85">
        <v>0</v>
      </c>
      <c r="AH65" s="84">
        <v>1.7030000000000001</v>
      </c>
      <c r="AI65" s="85">
        <v>353.01350557839112</v>
      </c>
      <c r="AJ65" s="84">
        <v>1.704</v>
      </c>
      <c r="AK65" s="85">
        <v>365.3491784037559</v>
      </c>
      <c r="AL65" s="84">
        <v>0.21</v>
      </c>
      <c r="AM65" s="85">
        <v>552.34285714285716</v>
      </c>
      <c r="AN65" s="84">
        <v>18.268999999999998</v>
      </c>
      <c r="AO65" s="85">
        <v>547.19661722042804</v>
      </c>
      <c r="AP65" s="84">
        <v>2.988</v>
      </c>
      <c r="AQ65" s="85">
        <v>324.53279785809906</v>
      </c>
      <c r="AR65" s="84">
        <v>14.73</v>
      </c>
      <c r="AS65" s="85">
        <v>342.39375424304143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39.33</v>
      </c>
      <c r="BM65" s="85">
        <v>1512.3877701500128</v>
      </c>
      <c r="BN65" s="84">
        <v>3.5179999999999998</v>
      </c>
      <c r="BO65" s="85">
        <v>818.04889141557703</v>
      </c>
      <c r="BP65" s="84">
        <v>17.864999999999998</v>
      </c>
      <c r="BQ65" s="85">
        <v>703.22384550797653</v>
      </c>
      <c r="BR65" s="84">
        <v>0</v>
      </c>
      <c r="BS65" s="85">
        <v>0</v>
      </c>
      <c r="BT65" s="84">
        <v>1.9159999999999999</v>
      </c>
      <c r="BU65" s="85">
        <v>1941.3747390396659</v>
      </c>
    </row>
    <row r="66" spans="1:73" ht="12.95" customHeight="1">
      <c r="A66" s="83"/>
      <c r="B66" s="80" t="s">
        <v>95</v>
      </c>
      <c r="C66" s="19">
        <v>49</v>
      </c>
      <c r="D66" s="84">
        <v>12.79</v>
      </c>
      <c r="E66" s="85">
        <v>1028.0396403440188</v>
      </c>
      <c r="F66" s="84">
        <v>0</v>
      </c>
      <c r="G66" s="85">
        <v>0</v>
      </c>
      <c r="H66" s="84">
        <v>0</v>
      </c>
      <c r="I66" s="85">
        <v>0</v>
      </c>
      <c r="J66" s="84">
        <v>62.661999999999999</v>
      </c>
      <c r="K66" s="85">
        <v>442.56416967220963</v>
      </c>
      <c r="L66" s="84">
        <v>0</v>
      </c>
      <c r="M66" s="85">
        <v>0</v>
      </c>
      <c r="N66" s="84">
        <v>15.417999999999999</v>
      </c>
      <c r="O66" s="85">
        <v>939.3610714748994</v>
      </c>
      <c r="P66" s="84">
        <v>0</v>
      </c>
      <c r="Q66" s="85">
        <v>0</v>
      </c>
      <c r="R66" s="84">
        <v>106.96599999999999</v>
      </c>
      <c r="S66" s="85">
        <v>798.59388964717766</v>
      </c>
      <c r="T66" s="84">
        <v>0</v>
      </c>
      <c r="U66" s="85">
        <v>0</v>
      </c>
      <c r="V66" s="84">
        <v>1.6419999999999999</v>
      </c>
      <c r="W66" s="85">
        <v>383.24421437271616</v>
      </c>
      <c r="X66" s="84">
        <v>0</v>
      </c>
      <c r="Y66" s="85">
        <v>0</v>
      </c>
      <c r="Z66" s="84">
        <v>3.24</v>
      </c>
      <c r="AA66" s="85">
        <v>972.10154320987658</v>
      </c>
      <c r="AB66" s="84">
        <v>0</v>
      </c>
      <c r="AC66" s="85">
        <v>0</v>
      </c>
      <c r="AD66" s="84">
        <v>1.1839999999999999</v>
      </c>
      <c r="AE66" s="85">
        <v>206.32094594594597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7.9000000000000001E-2</v>
      </c>
      <c r="BM66" s="85">
        <v>457.53164556962025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2E-3</v>
      </c>
      <c r="BU66" s="85">
        <v>1700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FC964-51AB-40FA-B089-C8B89564937A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45292</v>
      </c>
      <c r="F6" s="105">
        <v>44927</v>
      </c>
      <c r="G6" s="106" t="s">
        <v>135</v>
      </c>
      <c r="H6" s="104">
        <v>45292</v>
      </c>
      <c r="I6" s="105">
        <v>44927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2558.9720000000002</v>
      </c>
      <c r="F9" s="115">
        <v>2559.6950000000002</v>
      </c>
      <c r="G9" s="116">
        <f>IF(ISERR(E9/F9*100),"-",E9/F9*100)</f>
        <v>99.971754447307205</v>
      </c>
      <c r="H9" s="115">
        <v>2589.1408479655111</v>
      </c>
      <c r="I9" s="115">
        <v>2777.4204926758853</v>
      </c>
      <c r="J9" s="116">
        <f>IF(ISERR(H9/I9*100),"-",H9/I9*100)</f>
        <v>93.221060865401142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1858.02</v>
      </c>
      <c r="F11" s="115">
        <v>1882.2809999999999</v>
      </c>
      <c r="G11" s="116">
        <f>IF(ISERR(E11/F11*100),"-",E11/F11*100)</f>
        <v>98.711085114284217</v>
      </c>
      <c r="H11" s="115">
        <v>1835.1233092216446</v>
      </c>
      <c r="I11" s="115">
        <v>2681.7133265436987</v>
      </c>
      <c r="J11" s="116">
        <f>IF(ISERR(H11/I11*100),"-",H11/I11*100)</f>
        <v>68.431002339344985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11016.21</v>
      </c>
      <c r="F12" s="115">
        <v>19560.185000000001</v>
      </c>
      <c r="G12" s="116">
        <f>IF(ISERR(E12/F12*100),"-",E12/F12*100)</f>
        <v>56.319559349770962</v>
      </c>
      <c r="H12" s="115">
        <v>402.61192506315695</v>
      </c>
      <c r="I12" s="115">
        <v>448.78642385028564</v>
      </c>
      <c r="J12" s="116">
        <f>IF(ISERR(H12/I12*100),"-",H12/I12*100)</f>
        <v>89.711253207932955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1498.2190000000001</v>
      </c>
      <c r="F13" s="115">
        <v>5600.1840000000002</v>
      </c>
      <c r="G13" s="116">
        <f>IF(ISERR(E13/F13*100),"-",E13/F13*100)</f>
        <v>26.753031686101743</v>
      </c>
      <c r="H13" s="115">
        <v>465.37346342557402</v>
      </c>
      <c r="I13" s="115">
        <v>384.48065170715819</v>
      </c>
      <c r="J13" s="116">
        <f>IF(ISERR(H13/I13*100),"-",H13/I13*100)</f>
        <v>121.03950130110275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428.01600000000002</v>
      </c>
      <c r="F15" s="115">
        <v>617.60199999999998</v>
      </c>
      <c r="G15" s="116">
        <f t="shared" ref="G14:G15" si="0">IF(ISERR(E15/F15*100),"-",E15/F15*100)</f>
        <v>69.302884381851101</v>
      </c>
      <c r="H15" s="115">
        <v>1698.4714449927105</v>
      </c>
      <c r="I15" s="115">
        <v>1652.6792173600475</v>
      </c>
      <c r="J15" s="116">
        <f t="shared" ref="J14:J15" si="1">IF(ISERR(H15/I15*100),"-",H15/I15*100)</f>
        <v>102.77078740699666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8411.0040000000008</v>
      </c>
      <c r="F16" s="115">
        <v>8727.64</v>
      </c>
      <c r="G16" s="116">
        <f t="shared" ref="G16" si="2">IF(ISERR(E16/F16*100),"-",E16/F16*100)</f>
        <v>96.37203184365994</v>
      </c>
      <c r="H16" s="115">
        <v>960.13669557165827</v>
      </c>
      <c r="I16" s="115">
        <v>1064.5433032297392</v>
      </c>
      <c r="J16" s="116">
        <f t="shared" ref="J16" si="3">IF(ISERR(H16/I16*100),"-",H16/I16*100)</f>
        <v>90.192356915747851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2633.3290000000002</v>
      </c>
      <c r="F17" s="115">
        <v>3371.5749999999998</v>
      </c>
      <c r="G17" s="116">
        <f t="shared" ref="G17" si="4">IF(ISERR(E17/F17*100),"-",E17/F17*100)</f>
        <v>78.103823880530626</v>
      </c>
      <c r="H17" s="115">
        <v>1194.3296416816888</v>
      </c>
      <c r="I17" s="115">
        <v>1070.9142460126202</v>
      </c>
      <c r="J17" s="116">
        <f t="shared" ref="J17" si="5">IF(ISERR(H17/I17*100),"-",H17/I17*100)</f>
        <v>111.52430235460835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8882.259</v>
      </c>
      <c r="F18" s="115">
        <v>10045.484</v>
      </c>
      <c r="G18" s="116">
        <f t="shared" ref="G18" si="6">IF(ISERR(E18/F18*100),"-",E18/F18*100)</f>
        <v>88.420418568184473</v>
      </c>
      <c r="H18" s="115">
        <v>550.46067740199874</v>
      </c>
      <c r="I18" s="115">
        <v>636.34043406967749</v>
      </c>
      <c r="J18" s="116">
        <f t="shared" ref="J18" si="7">IF(ISERR(H18/I18*100),"-",H18/I18*100)</f>
        <v>86.504117596545001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310.12299999999999</v>
      </c>
      <c r="F19" s="115">
        <v>320.44299999999998</v>
      </c>
      <c r="G19" s="116">
        <f t="shared" ref="G19" si="8">IF(ISERR(E19/F19*100),"-",E19/F19*100)</f>
        <v>96.779458437225969</v>
      </c>
      <c r="H19" s="115">
        <v>730.12467956262515</v>
      </c>
      <c r="I19" s="115">
        <v>813.87201467967782</v>
      </c>
      <c r="J19" s="116">
        <f t="shared" ref="J19" si="9">IF(ISERR(H19/I19*100),"-",H19/I19*100)</f>
        <v>89.710011696370501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24.7</v>
      </c>
      <c r="F21" s="115">
        <v>19.79</v>
      </c>
      <c r="G21" s="116">
        <f t="shared" ref="G20:G21" si="10">IF(ISERR(E21/F21*100),"-",E21/F21*100)</f>
        <v>124.81051035876705</v>
      </c>
      <c r="H21" s="115">
        <v>612.66137651821862</v>
      </c>
      <c r="I21" s="115">
        <v>755.82460838807481</v>
      </c>
      <c r="J21" s="116">
        <f t="shared" ref="J20:J21" si="11">IF(ISERR(H21/I21*100),"-",H21/I21*100)</f>
        <v>81.058670188686193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789.60799999999995</v>
      </c>
      <c r="F22" s="115">
        <v>1239.405</v>
      </c>
      <c r="G22" s="116">
        <f t="shared" ref="G22" si="12">IF(ISERR(E22/F22*100),"-",E22/F22*100)</f>
        <v>63.70863438504766</v>
      </c>
      <c r="H22" s="115">
        <v>1512.329764895999</v>
      </c>
      <c r="I22" s="115">
        <v>1337.6718360826364</v>
      </c>
      <c r="J22" s="116">
        <f t="shared" ref="J22" si="13">IF(ISERR(H22/I22*100),"-",H22/I22*100)</f>
        <v>113.05685924619952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340.59699999999998</v>
      </c>
      <c r="F23" s="115">
        <v>278.64</v>
      </c>
      <c r="G23" s="116">
        <f t="shared" ref="G23" si="14">IF(ISERR(E23/F23*100),"-",E23/F23*100)</f>
        <v>122.23550100488086</v>
      </c>
      <c r="H23" s="115">
        <v>877.21585627589207</v>
      </c>
      <c r="I23" s="115">
        <v>973.70500287108814</v>
      </c>
      <c r="J23" s="116">
        <f t="shared" ref="J23" si="15">IF(ISERR(H23/I23*100),"-",H23/I23*100)</f>
        <v>90.090515473301863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15287.098</v>
      </c>
      <c r="F24" s="115">
        <v>17109.167000000001</v>
      </c>
      <c r="G24" s="116">
        <f t="shared" ref="G24" si="16">IF(ISERR(E24/F24*100),"-",E24/F24*100)</f>
        <v>89.350334823431197</v>
      </c>
      <c r="H24" s="115">
        <v>368.16833495801495</v>
      </c>
      <c r="I24" s="115">
        <v>412.35384019572666</v>
      </c>
      <c r="J24" s="116">
        <f t="shared" ref="J24" si="17">IF(ISERR(H24/I24*100),"-",H24/I24*100)</f>
        <v>89.284565601053032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83462.149999999994</v>
      </c>
      <c r="F25" s="115">
        <v>77684.426999999996</v>
      </c>
      <c r="G25" s="116">
        <f t="shared" ref="G25" si="18">IF(ISERR(E25/F25*100),"-",E25/F25*100)</f>
        <v>107.43742758120621</v>
      </c>
      <c r="H25" s="115">
        <v>270.57450987064198</v>
      </c>
      <c r="I25" s="115">
        <v>314.86381531783712</v>
      </c>
      <c r="J25" s="116">
        <f t="shared" ref="J25" si="19">IF(ISERR(H25/I25*100),"-",H25/I25*100)</f>
        <v>85.93382176910751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264289.99200000003</v>
      </c>
      <c r="F27" s="115">
        <v>327252.12099999998</v>
      </c>
      <c r="G27" s="116">
        <f t="shared" ref="G26:G27" si="20">IF(ISERR(E27/F27*100),"-",E27/F27*100)</f>
        <v>80.760360297252305</v>
      </c>
      <c r="H27" s="115">
        <v>81.315460416677453</v>
      </c>
      <c r="I27" s="115">
        <v>72.578241954312659</v>
      </c>
      <c r="J27" s="116">
        <f t="shared" ref="J26:J27" si="21">IF(ISERR(H27/I27*100),"-",H27/I27*100)</f>
        <v>112.03834403685997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16230.514999999999</v>
      </c>
      <c r="F28" s="115">
        <v>14526.514999999999</v>
      </c>
      <c r="G28" s="116">
        <f t="shared" ref="G28" si="22">IF(ISERR(E28/F28*100),"-",E28/F28*100)</f>
        <v>111.73027391635226</v>
      </c>
      <c r="H28" s="115">
        <v>84.458973051686897</v>
      </c>
      <c r="I28" s="115">
        <v>105.9373076749654</v>
      </c>
      <c r="J28" s="116">
        <f t="shared" ref="J28" si="23">IF(ISERR(H28/I28*100),"-",H28/I28*100)</f>
        <v>79.725429034709975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5679.5540000000001</v>
      </c>
      <c r="F29" s="115">
        <v>3023.5239999999999</v>
      </c>
      <c r="G29" s="116">
        <f t="shared" ref="G29" si="24">IF(ISERR(E29/F29*100),"-",E29/F29*100)</f>
        <v>187.8455074277565</v>
      </c>
      <c r="H29" s="115">
        <v>90.259588340915514</v>
      </c>
      <c r="I29" s="115">
        <v>80.665568720473189</v>
      </c>
      <c r="J29" s="116">
        <f t="shared" ref="J29" si="25">IF(ISERR(H29/I29*100),"-",H29/I29*100)</f>
        <v>111.89357463490781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34069.205999999998</v>
      </c>
      <c r="F30" s="115">
        <v>32384.192999999999</v>
      </c>
      <c r="G30" s="116">
        <f t="shared" ref="G30" si="26">IF(ISERR(E30/F30*100),"-",E30/F30*100)</f>
        <v>105.20319589251459</v>
      </c>
      <c r="H30" s="115">
        <v>239.58803612857898</v>
      </c>
      <c r="I30" s="115">
        <v>269.50247390756346</v>
      </c>
      <c r="J30" s="116">
        <f t="shared" ref="J30" si="27">IF(ISERR(H30/I30*100),"-",H30/I30*100)</f>
        <v>88.900124980208972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3115.83</v>
      </c>
      <c r="F31" s="115">
        <v>5458.7240000000002</v>
      </c>
      <c r="G31" s="116">
        <f t="shared" ref="G31" si="28">IF(ISERR(E31/F31*100),"-",E31/F31*100)</f>
        <v>57.079823050221989</v>
      </c>
      <c r="H31" s="115">
        <v>135.58128171305879</v>
      </c>
      <c r="I31" s="115">
        <v>143.29636248324701</v>
      </c>
      <c r="J31" s="116">
        <f t="shared" ref="J31" si="29">IF(ISERR(H31/I31*100),"-",H31/I31*100)</f>
        <v>94.615996780036767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117338.879</v>
      </c>
      <c r="F33" s="115">
        <v>112549.056</v>
      </c>
      <c r="G33" s="116">
        <f t="shared" ref="G32:G33" si="30">IF(ISERR(E33/F33*100),"-",E33/F33*100)</f>
        <v>104.25576470405935</v>
      </c>
      <c r="H33" s="115">
        <v>122.29437019762221</v>
      </c>
      <c r="I33" s="115">
        <v>125.46875729459694</v>
      </c>
      <c r="J33" s="116">
        <f t="shared" ref="J32:J33" si="31">IF(ISERR(H33/I33*100),"-",H33/I33*100)</f>
        <v>97.469978052367765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0.58699999999999997</v>
      </c>
      <c r="F34" s="115">
        <v>0.90500000000000003</v>
      </c>
      <c r="G34" s="116">
        <f t="shared" ref="G34" si="32">IF(ISERR(E34/F34*100),"-",E34/F34*100)</f>
        <v>64.861878453038671</v>
      </c>
      <c r="H34" s="115">
        <v>255.60306643952302</v>
      </c>
      <c r="I34" s="115">
        <v>352.97790055248618</v>
      </c>
      <c r="J34" s="116">
        <f t="shared" ref="J34" si="33">IF(ISERR(H34/I34*100),"-",H34/I34*100)</f>
        <v>72.41333410376383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19077.966</v>
      </c>
      <c r="F35" s="115">
        <v>19546.982</v>
      </c>
      <c r="G35" s="116">
        <f t="shared" ref="G35" si="34">IF(ISERR(E35/F35*100),"-",E35/F35*100)</f>
        <v>97.600570768418365</v>
      </c>
      <c r="H35" s="115">
        <v>190.93017143441813</v>
      </c>
      <c r="I35" s="115">
        <v>210.44200010006662</v>
      </c>
      <c r="J35" s="116">
        <f t="shared" ref="J35" si="35">IF(ISERR(H35/I35*100),"-",H35/I35*100)</f>
        <v>90.728168019515834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54013.777999999998</v>
      </c>
      <c r="F36" s="115">
        <v>47531.231</v>
      </c>
      <c r="G36" s="116">
        <f t="shared" ref="G36" si="36">IF(ISERR(E36/F36*100),"-",E36/F36*100)</f>
        <v>113.63850012636954</v>
      </c>
      <c r="H36" s="115">
        <v>52.157606675837414</v>
      </c>
      <c r="I36" s="115">
        <v>68.779501523955901</v>
      </c>
      <c r="J36" s="116">
        <f t="shared" ref="J36" si="37">IF(ISERR(H36/I36*100),"-",H36/I36*100)</f>
        <v>75.833068748936654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8763.2520000000004</v>
      </c>
      <c r="F39" s="115">
        <v>8431.9969999999994</v>
      </c>
      <c r="G39" s="116">
        <f t="shared" ref="G38:G39" si="40">IF(ISERR(E39/F39*100),"-",E39/F39*100)</f>
        <v>103.92854741290824</v>
      </c>
      <c r="H39" s="115">
        <v>128.40583176199885</v>
      </c>
      <c r="I39" s="115">
        <v>89.157791090295689</v>
      </c>
      <c r="J39" s="116">
        <f t="shared" ref="J38:J39" si="41">IF(ISERR(H39/I39*100),"-",H39/I39*100)</f>
        <v>144.02087601290415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1008.727</v>
      </c>
      <c r="F40" s="115">
        <v>1417.7090000000001</v>
      </c>
      <c r="G40" s="116">
        <f t="shared" ref="G40" si="42">IF(ISERR(E40/F40*100),"-",E40/F40*100)</f>
        <v>71.151907761042636</v>
      </c>
      <c r="H40" s="115">
        <v>769.27292220789172</v>
      </c>
      <c r="I40" s="115">
        <v>710.51552328439755</v>
      </c>
      <c r="J40" s="116">
        <f t="shared" ref="J40" si="43">IF(ISERR(H40/I40*100),"-",H40/I40*100)</f>
        <v>108.26968546047873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303.13600000000002</v>
      </c>
      <c r="F41" s="115">
        <v>328.03199999999998</v>
      </c>
      <c r="G41" s="116">
        <f t="shared" ref="G41" si="44">IF(ISERR(E41/F41*100),"-",E41/F41*100)</f>
        <v>92.410496536923233</v>
      </c>
      <c r="H41" s="115">
        <v>1936.0265227488651</v>
      </c>
      <c r="I41" s="115">
        <v>1268.4342259291775</v>
      </c>
      <c r="J41" s="116">
        <f t="shared" ref="J41" si="45">IF(ISERR(H41/I41*100),"-",H41/I41*100)</f>
        <v>152.63121123451634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1.081</v>
      </c>
      <c r="F42" s="115">
        <v>16.888000000000002</v>
      </c>
      <c r="G42" s="116">
        <f t="shared" ref="G42" si="46">IF(ISERR(E42/F42*100),"-",E42/F42*100)</f>
        <v>6.400994789199431</v>
      </c>
      <c r="H42" s="115">
        <v>351.25716928769657</v>
      </c>
      <c r="I42" s="115">
        <v>314.2314069161535</v>
      </c>
      <c r="J42" s="116">
        <f t="shared" ref="J42" si="47">IF(ISERR(H42/I42*100),"-",H42/I42*100)</f>
        <v>111.78296044145029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70</v>
      </c>
      <c r="F43" s="115">
        <v>46</v>
      </c>
      <c r="G43" s="116">
        <f t="shared" ref="G43" si="48">IF(ISERR(E43/F43*100),"-",E43/F43*100)</f>
        <v>152.17391304347828</v>
      </c>
      <c r="H43" s="115">
        <v>947.71428571428567</v>
      </c>
      <c r="I43" s="115">
        <v>1289.9347826086955</v>
      </c>
      <c r="J43" s="116">
        <f t="shared" ref="J43" si="49">IF(ISERR(H43/I43*100),"-",H43/I43*100)</f>
        <v>73.469938053587384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12916.807000000001</v>
      </c>
      <c r="F45" s="115">
        <v>14934.343000000001</v>
      </c>
      <c r="G45" s="116">
        <f t="shared" ref="G44:G45" si="50">IF(ISERR(E45/F45*100),"-",E45/F45*100)</f>
        <v>86.490627676088593</v>
      </c>
      <c r="H45" s="115">
        <v>362.09184638277867</v>
      </c>
      <c r="I45" s="115">
        <v>358.07281063519167</v>
      </c>
      <c r="J45" s="116">
        <f t="shared" ref="J44:J45" si="51">IF(ISERR(H45/I45*100),"-",H45/I45*100)</f>
        <v>101.12240740659911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5152.12</v>
      </c>
      <c r="F46" s="115">
        <v>5165.3540000000003</v>
      </c>
      <c r="G46" s="116">
        <f t="shared" ref="G46" si="52">IF(ISERR(E46/F46*100),"-",E46/F46*100)</f>
        <v>99.743792971401362</v>
      </c>
      <c r="H46" s="115">
        <v>243.35919427342532</v>
      </c>
      <c r="I46" s="115">
        <v>257.42884708385913</v>
      </c>
      <c r="J46" s="116">
        <f t="shared" ref="J46" si="53">IF(ISERR(H46/I46*100),"-",H46/I46*100)</f>
        <v>94.534546936050816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2041.41</v>
      </c>
      <c r="F47" s="115">
        <v>1960.232</v>
      </c>
      <c r="G47" s="116">
        <f t="shared" ref="G47" si="54">IF(ISERR(E47/F47*100),"-",E47/F47*100)</f>
        <v>104.1412445057524</v>
      </c>
      <c r="H47" s="115">
        <v>666.89101258443918</v>
      </c>
      <c r="I47" s="115">
        <v>712.43386650151615</v>
      </c>
      <c r="J47" s="116">
        <f t="shared" ref="J47" si="55">IF(ISERR(H47/I47*100),"-",H47/I47*100)</f>
        <v>93.607427150997168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33.146000000000001</v>
      </c>
      <c r="F48" s="115">
        <v>51.317999999999998</v>
      </c>
      <c r="G48" s="116">
        <f t="shared" ref="G48" si="56">IF(ISERR(E48/F48*100),"-",E48/F48*100)</f>
        <v>64.589422814606962</v>
      </c>
      <c r="H48" s="115">
        <v>1430.4603270379532</v>
      </c>
      <c r="I48" s="115">
        <v>1567.6120464554347</v>
      </c>
      <c r="J48" s="116">
        <f t="shared" ref="J48" si="57">IF(ISERR(H48/I48*100),"-",H48/I48*100)</f>
        <v>91.250914425696166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1817.492</v>
      </c>
      <c r="F49" s="115">
        <v>1487.221</v>
      </c>
      <c r="G49" s="116">
        <f t="shared" ref="G49" si="58">IF(ISERR(E49/F49*100),"-",E49/F49*100)</f>
        <v>122.20725769741014</v>
      </c>
      <c r="H49" s="115">
        <v>996.09460289233732</v>
      </c>
      <c r="I49" s="115">
        <v>940.24925683539971</v>
      </c>
      <c r="J49" s="116">
        <f t="shared" ref="J49" si="59">IF(ISERR(H49/I49*100),"-",H49/I49*100)</f>
        <v>105.93941932428604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なな子 石山</dc:creator>
  <cp:lastModifiedBy>なな子 石山</cp:lastModifiedBy>
  <dcterms:created xsi:type="dcterms:W3CDTF">2025-06-27T07:11:08Z</dcterms:created>
  <dcterms:modified xsi:type="dcterms:W3CDTF">2025-06-27T07:11:11Z</dcterms:modified>
</cp:coreProperties>
</file>