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F2538FF3-CD12-4A56-9E44-7DF07F60EE2A}" xr6:coauthVersionLast="36" xr6:coauthVersionMax="36" xr10:uidLastSave="{00000000-0000-0000-0000-000000000000}"/>
  <bookViews>
    <workbookView xWindow="0" yWindow="0" windowWidth="15555" windowHeight="11190" xr2:uid="{67644686-66C0-45AB-B055-1F7B3B0DD8C6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<sst xmlns="http://schemas.openxmlformats.org/spreadsheetml/2006/main" count="249" uniqueCount="139">
  <si>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</si>
  <si>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</si>
  <si>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</si>
  <si>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</si>
  <si>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</si>
  <si>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</si>
  <si>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</si>
  <si>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</si>
  <si>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</si>
  <si>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</si>
  <si>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</si>
  <si>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</si>
  <si>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</si>
  <si>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</si>
  <si>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</si>
  <si>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</si>
  <si>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</si>
  <si>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</si>
  <si>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</si>
  <si>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</si>
  <si>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</si>
  <si>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</si>
  <si>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</si>
  <si>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</si>
  <si>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</si>
  <si>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</si>
  <si>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</si>
  <si>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</si>
  <si>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</si>
  <si>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</si>
  <si>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</si>
  <si>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</si>
  <si>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</si>
  <si>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</si>
  <si>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</si>
  <si>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</si>
  <si>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</si>
  <si>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</si>
  <si>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</si>
  <si>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</si>
  <si>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</si>
  <si>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</si>
  <si>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</si>
  <si>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</si>
  <si>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</si>
  <si>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</si>
  <si>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</si>
  <si>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</si>
  <si>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</si>
  <si>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</si>
  <si>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</si>
  <si>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</si>
  <si>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</si>
  <si>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</si>
  <si>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</si>
  <si>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</si>
  <si>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</si>
  <si>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</si>
  <si>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</si>
  <si>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</si>
  <si>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</si>
  <si>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</si>
  <si>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</si>
  <si>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</si>
  <si>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</si>
  <si>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</si>
  <si>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</si>
  <si>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</si>
  <si>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</si>
  <si>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</si>
  <si>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</si>
  <si>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</si>
  <si>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</si>
  <si>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</si>
  <si>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</si>
  <si>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</si>
  <si>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</si>
  <si>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</si>
  <si>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</si>
  <si>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</si>
  <si>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</si>
  <si>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</si>
  <si>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</si>
  <si>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</si>
  <si>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</si>
  <si>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</si>
  <si>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</si>
  <si>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</si>
  <si>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</si>
  <si>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</si>
  <si>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</si>
  <si>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</si>
  <si>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</si>
  <si>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</si>
  <si>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</si>
  <si>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</si>
  <si>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</si>
  <si>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</si>
  <si>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</si>
  <si>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</si>
  <si>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</si>
  <si>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</si>
  <si>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</si>
  <si>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</si>
  <si>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</si>
  <si>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</si>
  <si>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</si>
  <si>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</si>
  <si>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</si>
  <si>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</si>
  <si>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</si>
  <si>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</si>
  <si>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</si>
  <si>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</si>
  <si>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</si>
  <si>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</si>
  <si>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</si>
  <si>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</si>
  <si>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</si>
  <si>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</si>
  <si>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</si>
  <si>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</si>
  <si>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</si>
  <si>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</si>
  <si>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</si>
  <si>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</si>
  <si>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</si>
  <si>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</si>
  <si>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</si>
  <si>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</si>
  <si>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</si>
  <si>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</si>
  <si>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</si>
  <si>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</si>
  <si>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</si>
  <si>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</si>
  <si>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</si>
  <si>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</si>
  <si>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1月～7月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</si>
</sst>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333B8929-28DE-45AD-B2F7-C334FD5B15E8}"/>
    <cellStyle name="標準_月別結果表" xfId="1" xr:uid="{D646818E-F4DE-48F3-B31B-3CAE9F8216F3}"/>
    <cellStyle name="標準_新出力帳票集「変更後」" xfId="3" xr:uid="{23A88B50-0921-49DD-A146-EC252865A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BD996C6-7D6B-4D4B-B25A-1F1AD7A8019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BBD8C31-4145-46BA-B9CE-99A25D06A57E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D52C4FA-3CBF-406B-812F-A3BA9A863DC8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EADF7-12BD-43A7-B0BA-0632BC57C739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45108</v>
      </c>
      <c r="B12" s="36">
        <v>45108</v>
      </c>
      <c r="C12" s="37">
        <v>45108</v>
      </c>
      <c r="D12" s="38">
        <v>404.613</v>
      </c>
      <c r="E12" s="38">
        <v>0</v>
      </c>
      <c r="F12" s="38">
        <v>594.57799999999997</v>
      </c>
      <c r="G12" s="38">
        <v>991.05</v>
      </c>
      <c r="H12" s="38">
        <v>1524.729</v>
      </c>
      <c r="I12" s="38">
        <v>72.462000000000003</v>
      </c>
      <c r="J12" s="38">
        <v>950.36800000000005</v>
      </c>
      <c r="K12" s="38">
        <v>859.82399999999996</v>
      </c>
      <c r="L12" s="38">
        <v>2425.4140000000002</v>
      </c>
      <c r="M12" s="38">
        <v>18.454000000000001</v>
      </c>
      <c r="N12" s="38">
        <v>8.4000000000000005E-2</v>
      </c>
      <c r="O12" s="38">
        <v>347.47899999999998</v>
      </c>
      <c r="P12" s="38">
        <v>3.0880000000000001</v>
      </c>
      <c r="Q12" s="38">
        <v>14192.614</v>
      </c>
      <c r="R12" s="38">
        <v>9595.4519999999993</v>
      </c>
      <c r="S12" s="38">
        <v>59443.792000000001</v>
      </c>
      <c r="T12" s="38">
        <v>8816.7729999999992</v>
      </c>
      <c r="U12" s="38">
        <v>3237.866</v>
      </c>
      <c r="V12" s="38">
        <v>4369.9539999999997</v>
      </c>
      <c r="W12" s="38">
        <v>167.05</v>
      </c>
      <c r="X12" s="38">
        <v>10858.213</v>
      </c>
      <c r="Y12" s="38">
        <v>0</v>
      </c>
      <c r="Z12" s="38">
        <v>872.93200000000002</v>
      </c>
      <c r="AA12" s="38">
        <v>4981.8159999999998</v>
      </c>
      <c r="AB12" s="38">
        <v>0</v>
      </c>
      <c r="AC12" s="38">
        <v>1425.6410000000001</v>
      </c>
      <c r="AD12" s="38">
        <v>295.36200000000002</v>
      </c>
      <c r="AE12" s="38">
        <v>27</v>
      </c>
      <c r="AF12" s="38">
        <v>0</v>
      </c>
      <c r="AG12" s="38">
        <v>57.96</v>
      </c>
      <c r="AH12" s="38">
        <v>2384.8319999999999</v>
      </c>
      <c r="AI12" s="38">
        <v>284.38600000000002</v>
      </c>
      <c r="AJ12" s="38">
        <v>189.88900000000001</v>
      </c>
      <c r="AK12" s="38">
        <v>0</v>
      </c>
      <c r="AL12" s="38">
        <v>372.67200000000003</v>
      </c>
    </row>
    <row r="13" spans="1:38" ht="15.95" customHeight="1">
      <c r="A13" s="35"/>
      <c r="B13" s="36"/>
      <c r="C13" s="37">
        <v>45139</v>
      </c>
      <c r="D13" s="38">
        <v>120.38200000000001</v>
      </c>
      <c r="E13" s="38">
        <v>0</v>
      </c>
      <c r="F13" s="38">
        <v>479.38200000000001</v>
      </c>
      <c r="G13" s="38">
        <v>261.25799999999998</v>
      </c>
      <c r="H13" s="38">
        <v>478.185</v>
      </c>
      <c r="I13" s="38">
        <v>147.59800000000001</v>
      </c>
      <c r="J13" s="38">
        <v>930.70399999999995</v>
      </c>
      <c r="K13" s="38">
        <v>983.322</v>
      </c>
      <c r="L13" s="38">
        <v>1683.6030000000001</v>
      </c>
      <c r="M13" s="38">
        <v>7.8929999999999998</v>
      </c>
      <c r="N13" s="38">
        <v>12.907999999999999</v>
      </c>
      <c r="O13" s="38">
        <v>150.47499999999999</v>
      </c>
      <c r="P13" s="38">
        <v>165.44800000000001</v>
      </c>
      <c r="Q13" s="38">
        <v>6832.4340000000002</v>
      </c>
      <c r="R13" s="38">
        <v>11520.034</v>
      </c>
      <c r="S13" s="38">
        <v>19010.477999999999</v>
      </c>
      <c r="T13" s="38">
        <v>5543.0479999999998</v>
      </c>
      <c r="U13" s="38">
        <v>682.24</v>
      </c>
      <c r="V13" s="38">
        <v>5284.732</v>
      </c>
      <c r="W13" s="38">
        <v>131.10900000000001</v>
      </c>
      <c r="X13" s="38">
        <v>7399.3090000000002</v>
      </c>
      <c r="Y13" s="38">
        <v>521.58900000000006</v>
      </c>
      <c r="Z13" s="38">
        <v>337.23099999999999</v>
      </c>
      <c r="AA13" s="38">
        <v>1722.5129999999999</v>
      </c>
      <c r="AB13" s="38">
        <v>0</v>
      </c>
      <c r="AC13" s="38">
        <v>1527.1389999999999</v>
      </c>
      <c r="AD13" s="38">
        <v>251.91900000000001</v>
      </c>
      <c r="AE13" s="38">
        <v>193.68</v>
      </c>
      <c r="AF13" s="38">
        <v>0</v>
      </c>
      <c r="AG13" s="38">
        <v>1908.96</v>
      </c>
      <c r="AH13" s="38">
        <v>3565.04</v>
      </c>
      <c r="AI13" s="38">
        <v>220.98</v>
      </c>
      <c r="AJ13" s="38">
        <v>156.02699999999999</v>
      </c>
      <c r="AK13" s="38">
        <v>0</v>
      </c>
      <c r="AL13" s="38">
        <v>284.31200000000001</v>
      </c>
    </row>
    <row r="14" spans="1:38" ht="15.95" customHeight="1">
      <c r="A14" s="35"/>
      <c r="B14" s="36"/>
      <c r="C14" s="37">
        <v>45170</v>
      </c>
      <c r="D14" s="38">
        <v>128.828</v>
      </c>
      <c r="E14" s="38">
        <v>0</v>
      </c>
      <c r="F14" s="38">
        <v>363.69200000000001</v>
      </c>
      <c r="G14" s="38">
        <v>177.52699999999999</v>
      </c>
      <c r="H14" s="38">
        <v>289.48399999999998</v>
      </c>
      <c r="I14" s="38">
        <v>240.60300000000001</v>
      </c>
      <c r="J14" s="38">
        <v>954.92100000000005</v>
      </c>
      <c r="K14" s="38">
        <v>978.37900000000002</v>
      </c>
      <c r="L14" s="38">
        <v>2190.1770000000001</v>
      </c>
      <c r="M14" s="38">
        <v>15.096</v>
      </c>
      <c r="N14" s="38">
        <v>2.69</v>
      </c>
      <c r="O14" s="38">
        <v>167.84700000000001</v>
      </c>
      <c r="P14" s="38">
        <v>4.2450000000000001</v>
      </c>
      <c r="Q14" s="38">
        <v>5269.2209999999995</v>
      </c>
      <c r="R14" s="38">
        <v>11368.133</v>
      </c>
      <c r="S14" s="38">
        <v>42049.521000000001</v>
      </c>
      <c r="T14" s="38">
        <v>10657.933999999999</v>
      </c>
      <c r="U14" s="38">
        <v>446.90899999999999</v>
      </c>
      <c r="V14" s="38">
        <v>6713.32</v>
      </c>
      <c r="W14" s="38">
        <v>111.76</v>
      </c>
      <c r="X14" s="38">
        <v>10389.092000000001</v>
      </c>
      <c r="Y14" s="38">
        <v>5218.0320000000002</v>
      </c>
      <c r="Z14" s="38">
        <v>817.899</v>
      </c>
      <c r="AA14" s="38">
        <v>6172.7650000000003</v>
      </c>
      <c r="AB14" s="38">
        <v>0</v>
      </c>
      <c r="AC14" s="38">
        <v>2561.5569999999998</v>
      </c>
      <c r="AD14" s="38">
        <v>3584.7649999999999</v>
      </c>
      <c r="AE14" s="38">
        <v>190.33600000000001</v>
      </c>
      <c r="AF14" s="38">
        <v>2.5000000000000001E-2</v>
      </c>
      <c r="AG14" s="38">
        <v>373</v>
      </c>
      <c r="AH14" s="38">
        <v>3823.1880000000001</v>
      </c>
      <c r="AI14" s="38">
        <v>454.13900000000001</v>
      </c>
      <c r="AJ14" s="38">
        <v>192.149</v>
      </c>
      <c r="AK14" s="38">
        <v>0</v>
      </c>
      <c r="AL14" s="38">
        <v>318.28199999999998</v>
      </c>
    </row>
    <row r="15" spans="1:38" ht="15.95" customHeight="1">
      <c r="A15" s="35"/>
      <c r="B15" s="36"/>
      <c r="C15" s="37">
        <v>45200</v>
      </c>
      <c r="D15" s="38">
        <v>203.54499999999999</v>
      </c>
      <c r="E15" s="38">
        <v>0</v>
      </c>
      <c r="F15" s="38">
        <v>586.54100000000005</v>
      </c>
      <c r="G15" s="38">
        <v>310.99700000000001</v>
      </c>
      <c r="H15" s="38">
        <v>365.45800000000003</v>
      </c>
      <c r="I15" s="38">
        <v>322.72800000000001</v>
      </c>
      <c r="J15" s="38">
        <v>1032.883</v>
      </c>
      <c r="K15" s="38">
        <v>280.447</v>
      </c>
      <c r="L15" s="38">
        <v>1979.248</v>
      </c>
      <c r="M15" s="38">
        <v>29.058</v>
      </c>
      <c r="N15" s="38">
        <v>1</v>
      </c>
      <c r="O15" s="38">
        <v>172.553</v>
      </c>
      <c r="P15" s="38">
        <v>20.928000000000001</v>
      </c>
      <c r="Q15" s="38">
        <v>5102.0219999999999</v>
      </c>
      <c r="R15" s="38">
        <v>15526.074000000001</v>
      </c>
      <c r="S15" s="38">
        <v>66767.350000000006</v>
      </c>
      <c r="T15" s="38">
        <v>9684.366</v>
      </c>
      <c r="U15" s="38">
        <v>557.60500000000002</v>
      </c>
      <c r="V15" s="38">
        <v>5771.5309999999999</v>
      </c>
      <c r="W15" s="38">
        <v>407.14</v>
      </c>
      <c r="X15" s="38">
        <v>15673.954</v>
      </c>
      <c r="Y15" s="38">
        <v>7620.1779999999999</v>
      </c>
      <c r="Z15" s="38">
        <v>1489.9259999999999</v>
      </c>
      <c r="AA15" s="38">
        <v>5514.5169999999998</v>
      </c>
      <c r="AB15" s="38">
        <v>0</v>
      </c>
      <c r="AC15" s="38">
        <v>2220.0619999999999</v>
      </c>
      <c r="AD15" s="38">
        <v>2527.2040000000002</v>
      </c>
      <c r="AE15" s="38">
        <v>402.22399999999999</v>
      </c>
      <c r="AF15" s="38">
        <v>0.152</v>
      </c>
      <c r="AG15" s="38">
        <v>289.86</v>
      </c>
      <c r="AH15" s="38">
        <v>4260.3779999999997</v>
      </c>
      <c r="AI15" s="38">
        <v>503.214</v>
      </c>
      <c r="AJ15" s="38">
        <v>216.018</v>
      </c>
      <c r="AK15" s="38">
        <v>3.98</v>
      </c>
      <c r="AL15" s="38">
        <v>565.56799999999998</v>
      </c>
    </row>
    <row r="16" spans="1:38" ht="15.95" customHeight="1">
      <c r="A16" s="35"/>
      <c r="B16" s="36"/>
      <c r="C16" s="37">
        <v>45231</v>
      </c>
      <c r="D16" s="38">
        <v>220.727</v>
      </c>
      <c r="E16" s="38">
        <v>0</v>
      </c>
      <c r="F16" s="38">
        <v>550.46</v>
      </c>
      <c r="G16" s="38">
        <v>870.82</v>
      </c>
      <c r="H16" s="38">
        <v>302.69299999999998</v>
      </c>
      <c r="I16" s="38">
        <v>443.03300000000002</v>
      </c>
      <c r="J16" s="38">
        <v>1106.9369999999999</v>
      </c>
      <c r="K16" s="38">
        <v>225.88399999999999</v>
      </c>
      <c r="L16" s="38">
        <v>1678.2449999999999</v>
      </c>
      <c r="M16" s="38">
        <v>42.258000000000003</v>
      </c>
      <c r="N16" s="38">
        <v>0.22500000000000001</v>
      </c>
      <c r="O16" s="38">
        <v>236.77500000000001</v>
      </c>
      <c r="P16" s="38">
        <v>1.21</v>
      </c>
      <c r="Q16" s="38">
        <v>861.49</v>
      </c>
      <c r="R16" s="38">
        <v>11398.308999999999</v>
      </c>
      <c r="S16" s="38">
        <v>2261.549</v>
      </c>
      <c r="T16" s="38">
        <v>2083.8580000000002</v>
      </c>
      <c r="U16" s="38">
        <v>156.15100000000001</v>
      </c>
      <c r="V16" s="38">
        <v>4416.8249999999998</v>
      </c>
      <c r="W16" s="38">
        <v>3304.6129999999998</v>
      </c>
      <c r="X16" s="38">
        <v>18977.073</v>
      </c>
      <c r="Y16" s="38">
        <v>6886.2839999999997</v>
      </c>
      <c r="Z16" s="38">
        <v>3328.4</v>
      </c>
      <c r="AA16" s="38">
        <v>3499.748</v>
      </c>
      <c r="AB16" s="38">
        <v>0</v>
      </c>
      <c r="AC16" s="38">
        <v>1038.4659999999999</v>
      </c>
      <c r="AD16" s="38">
        <v>999.197</v>
      </c>
      <c r="AE16" s="38">
        <v>288.08800000000002</v>
      </c>
      <c r="AF16" s="38">
        <v>6.0000000000000001E-3</v>
      </c>
      <c r="AG16" s="38">
        <v>156.79</v>
      </c>
      <c r="AH16" s="38">
        <v>2138.6909999999998</v>
      </c>
      <c r="AI16" s="38">
        <v>827.57500000000005</v>
      </c>
      <c r="AJ16" s="38">
        <v>156.399</v>
      </c>
      <c r="AK16" s="38">
        <v>11.435</v>
      </c>
      <c r="AL16" s="38">
        <v>594.86900000000003</v>
      </c>
    </row>
    <row r="17" spans="1:38" ht="15.95" customHeight="1">
      <c r="A17" s="35">
        <v>45261</v>
      </c>
      <c r="B17" s="36">
        <v>45261</v>
      </c>
      <c r="C17" s="37">
        <v>45261</v>
      </c>
      <c r="D17" s="38">
        <v>112.872</v>
      </c>
      <c r="E17" s="38">
        <v>0</v>
      </c>
      <c r="F17" s="38">
        <v>815.77200000000005</v>
      </c>
      <c r="G17" s="38">
        <v>1870.021</v>
      </c>
      <c r="H17" s="38">
        <v>311.86099999999999</v>
      </c>
      <c r="I17" s="38">
        <v>247.65199999999999</v>
      </c>
      <c r="J17" s="38">
        <v>881.18100000000004</v>
      </c>
      <c r="K17" s="38">
        <v>205.96899999999999</v>
      </c>
      <c r="L17" s="38">
        <v>3402.607</v>
      </c>
      <c r="M17" s="38">
        <v>45.868000000000002</v>
      </c>
      <c r="N17" s="38">
        <v>2.6480000000000001</v>
      </c>
      <c r="O17" s="38">
        <v>344.625</v>
      </c>
      <c r="P17" s="38">
        <v>11.101000000000001</v>
      </c>
      <c r="Q17" s="38">
        <v>316.197</v>
      </c>
      <c r="R17" s="38">
        <v>11819.646000000001</v>
      </c>
      <c r="S17" s="38">
        <v>597.05399999999997</v>
      </c>
      <c r="T17" s="38">
        <v>951.197</v>
      </c>
      <c r="U17" s="38">
        <v>176.31899999999999</v>
      </c>
      <c r="V17" s="38">
        <v>5515.4340000000002</v>
      </c>
      <c r="W17" s="38">
        <v>2901.491</v>
      </c>
      <c r="X17" s="38">
        <v>27295.098999999998</v>
      </c>
      <c r="Y17" s="38">
        <v>384.61200000000002</v>
      </c>
      <c r="Z17" s="38">
        <v>4012.625</v>
      </c>
      <c r="AA17" s="38">
        <v>7383.4579999999996</v>
      </c>
      <c r="AB17" s="38">
        <v>0</v>
      </c>
      <c r="AC17" s="38">
        <v>411.74099999999999</v>
      </c>
      <c r="AD17" s="38">
        <v>330.19499999999999</v>
      </c>
      <c r="AE17" s="38">
        <v>188.976</v>
      </c>
      <c r="AF17" s="38">
        <v>1.9E-2</v>
      </c>
      <c r="AG17" s="38">
        <v>0.121</v>
      </c>
      <c r="AH17" s="38">
        <v>1919.1890000000001</v>
      </c>
      <c r="AI17" s="38">
        <v>554.55100000000004</v>
      </c>
      <c r="AJ17" s="38">
        <v>205.61500000000001</v>
      </c>
      <c r="AK17" s="38">
        <v>13.775</v>
      </c>
      <c r="AL17" s="38">
        <v>570.31200000000001</v>
      </c>
    </row>
    <row r="18" spans="1:38" ht="15.95" customHeight="1">
      <c r="A18" s="35">
        <v>45292</v>
      </c>
      <c r="B18" s="36">
        <v>45292</v>
      </c>
      <c r="C18" s="37">
        <v>45292</v>
      </c>
      <c r="D18" s="38">
        <v>250.822</v>
      </c>
      <c r="E18" s="38">
        <v>0</v>
      </c>
      <c r="F18" s="38">
        <v>354.524</v>
      </c>
      <c r="G18" s="38">
        <v>1911.636</v>
      </c>
      <c r="H18" s="38">
        <v>61.585000000000001</v>
      </c>
      <c r="I18" s="38">
        <v>106.214</v>
      </c>
      <c r="J18" s="38">
        <v>1008.949</v>
      </c>
      <c r="K18" s="38">
        <v>304.29500000000002</v>
      </c>
      <c r="L18" s="38">
        <v>2786.556</v>
      </c>
      <c r="M18" s="38">
        <v>35.262999999999998</v>
      </c>
      <c r="N18" s="38">
        <v>1.1679999999999999</v>
      </c>
      <c r="O18" s="38">
        <v>172.155</v>
      </c>
      <c r="P18" s="38">
        <v>160.172</v>
      </c>
      <c r="Q18" s="38">
        <v>187.45400000000001</v>
      </c>
      <c r="R18" s="38">
        <v>13632.039000000001</v>
      </c>
      <c r="S18" s="38">
        <v>34615.408000000003</v>
      </c>
      <c r="T18" s="38">
        <v>594.31100000000004</v>
      </c>
      <c r="U18" s="38">
        <v>106.044</v>
      </c>
      <c r="V18" s="38">
        <v>3216.2869999999998</v>
      </c>
      <c r="W18" s="38">
        <v>1252.6579999999999</v>
      </c>
      <c r="X18" s="38">
        <v>24303.471000000001</v>
      </c>
      <c r="Y18" s="38">
        <v>0.53400000000000003</v>
      </c>
      <c r="Z18" s="38">
        <v>5551.17</v>
      </c>
      <c r="AA18" s="38">
        <v>7218.2619999999997</v>
      </c>
      <c r="AB18" s="38">
        <v>0</v>
      </c>
      <c r="AC18" s="38">
        <v>185.774</v>
      </c>
      <c r="AD18" s="38">
        <v>124.66800000000001</v>
      </c>
      <c r="AE18" s="38">
        <v>104.98399999999999</v>
      </c>
      <c r="AF18" s="38">
        <v>0.218</v>
      </c>
      <c r="AG18" s="38">
        <v>12</v>
      </c>
      <c r="AH18" s="38">
        <v>1246.731</v>
      </c>
      <c r="AI18" s="38">
        <v>452.73700000000002</v>
      </c>
      <c r="AJ18" s="38">
        <v>123.307</v>
      </c>
      <c r="AK18" s="38">
        <v>9.5660000000000007</v>
      </c>
      <c r="AL18" s="38">
        <v>453.26299999999998</v>
      </c>
    </row>
    <row r="19" spans="1:38" ht="15.95" customHeight="1">
      <c r="A19" s="35"/>
      <c r="B19" s="36"/>
      <c r="C19" s="37">
        <v>45323</v>
      </c>
      <c r="D19" s="38">
        <v>116.31399999999999</v>
      </c>
      <c r="E19" s="38">
        <v>0</v>
      </c>
      <c r="F19" s="38">
        <v>294.459</v>
      </c>
      <c r="G19" s="38">
        <v>2184.7109999999998</v>
      </c>
      <c r="H19" s="38">
        <v>259.52</v>
      </c>
      <c r="I19" s="38">
        <v>99.322000000000003</v>
      </c>
      <c r="J19" s="38">
        <v>814.35799999999995</v>
      </c>
      <c r="K19" s="38">
        <v>351.09500000000003</v>
      </c>
      <c r="L19" s="38">
        <v>2113.58</v>
      </c>
      <c r="M19" s="38">
        <v>57.395000000000003</v>
      </c>
      <c r="N19" s="38">
        <v>5</v>
      </c>
      <c r="O19" s="38">
        <v>179.893</v>
      </c>
      <c r="P19" s="38">
        <v>0.65200000000000002</v>
      </c>
      <c r="Q19" s="38">
        <v>738.58199999999999</v>
      </c>
      <c r="R19" s="38">
        <v>11208.849</v>
      </c>
      <c r="S19" s="38">
        <v>39861.447999999997</v>
      </c>
      <c r="T19" s="38">
        <v>1985.4459999999999</v>
      </c>
      <c r="U19" s="38">
        <v>175.98</v>
      </c>
      <c r="V19" s="38">
        <v>2314.181</v>
      </c>
      <c r="W19" s="38">
        <v>808.45600000000002</v>
      </c>
      <c r="X19" s="38">
        <v>25547.27</v>
      </c>
      <c r="Y19" s="38">
        <v>0.04</v>
      </c>
      <c r="Z19" s="38">
        <v>3963.4690000000001</v>
      </c>
      <c r="AA19" s="38">
        <v>3212.67</v>
      </c>
      <c r="AB19" s="38">
        <v>0</v>
      </c>
      <c r="AC19" s="38">
        <v>1309.923</v>
      </c>
      <c r="AD19" s="38">
        <v>104.762</v>
      </c>
      <c r="AE19" s="38">
        <v>124.952</v>
      </c>
      <c r="AF19" s="38">
        <v>0.14799999999999999</v>
      </c>
      <c r="AG19" s="38">
        <v>0</v>
      </c>
      <c r="AH19" s="38">
        <v>714.24599999999998</v>
      </c>
      <c r="AI19" s="38">
        <v>417.15800000000002</v>
      </c>
      <c r="AJ19" s="38">
        <v>191.06700000000001</v>
      </c>
      <c r="AK19" s="38">
        <v>11.179</v>
      </c>
      <c r="AL19" s="38">
        <v>218.51400000000001</v>
      </c>
    </row>
    <row r="20" spans="1:38" ht="15.95" customHeight="1">
      <c r="A20" s="35"/>
      <c r="B20" s="36"/>
      <c r="C20" s="37">
        <v>45352</v>
      </c>
      <c r="D20" s="38">
        <v>192.37</v>
      </c>
      <c r="E20" s="38">
        <v>0</v>
      </c>
      <c r="F20" s="38">
        <v>419.00200000000001</v>
      </c>
      <c r="G20" s="38">
        <v>1852.6559999999999</v>
      </c>
      <c r="H20" s="38">
        <v>428.541</v>
      </c>
      <c r="I20" s="38">
        <v>62.737000000000002</v>
      </c>
      <c r="J20" s="38">
        <v>1760.9949999999999</v>
      </c>
      <c r="K20" s="38">
        <v>406.43700000000001</v>
      </c>
      <c r="L20" s="38">
        <v>1304.7329999999999</v>
      </c>
      <c r="M20" s="38">
        <v>55.77</v>
      </c>
      <c r="N20" s="38">
        <v>3.5819999999999999</v>
      </c>
      <c r="O20" s="38">
        <v>118.319</v>
      </c>
      <c r="P20" s="38">
        <v>38.151000000000003</v>
      </c>
      <c r="Q20" s="38">
        <v>1162.8109999999999</v>
      </c>
      <c r="R20" s="38">
        <v>11470.982</v>
      </c>
      <c r="S20" s="38">
        <v>51902.607000000004</v>
      </c>
      <c r="T20" s="38">
        <v>3331.1370000000002</v>
      </c>
      <c r="U20" s="38">
        <v>126.94799999999999</v>
      </c>
      <c r="V20" s="38">
        <v>4082.5880000000002</v>
      </c>
      <c r="W20" s="38">
        <v>329.59500000000003</v>
      </c>
      <c r="X20" s="38">
        <v>6711.8419999999996</v>
      </c>
      <c r="Y20" s="38">
        <v>1.2999999999999999E-2</v>
      </c>
      <c r="Z20" s="38">
        <v>2638.6559999999999</v>
      </c>
      <c r="AA20" s="38">
        <v>6401.6189999999997</v>
      </c>
      <c r="AB20" s="38">
        <v>0</v>
      </c>
      <c r="AC20" s="38">
        <v>1299.3579999999999</v>
      </c>
      <c r="AD20" s="38">
        <v>138.48099999999999</v>
      </c>
      <c r="AE20" s="38">
        <v>53</v>
      </c>
      <c r="AF20" s="38">
        <v>0.27400000000000002</v>
      </c>
      <c r="AG20" s="38">
        <v>57</v>
      </c>
      <c r="AH20" s="38">
        <v>2365.1619999999998</v>
      </c>
      <c r="AI20" s="38">
        <v>661.01099999999997</v>
      </c>
      <c r="AJ20" s="38">
        <v>306.18900000000002</v>
      </c>
      <c r="AK20" s="38">
        <v>1.728</v>
      </c>
      <c r="AL20" s="38">
        <v>148.042</v>
      </c>
    </row>
    <row r="21" spans="1:38" ht="15.95" customHeight="1">
      <c r="A21" s="35"/>
      <c r="B21" s="36"/>
      <c r="C21" s="37">
        <v>45383</v>
      </c>
      <c r="D21" s="38">
        <v>253.88800000000001</v>
      </c>
      <c r="E21" s="38">
        <v>0</v>
      </c>
      <c r="F21" s="38">
        <v>163.41399999999999</v>
      </c>
      <c r="G21" s="38">
        <v>1230.614</v>
      </c>
      <c r="H21" s="38">
        <v>249.85499999999999</v>
      </c>
      <c r="I21" s="38">
        <v>50.055999999999997</v>
      </c>
      <c r="J21" s="38">
        <v>1648.864</v>
      </c>
      <c r="K21" s="38">
        <v>531.51400000000001</v>
      </c>
      <c r="L21" s="38">
        <v>1071.1089999999999</v>
      </c>
      <c r="M21" s="38">
        <v>71.433000000000007</v>
      </c>
      <c r="N21" s="38">
        <v>6.7510000000000003</v>
      </c>
      <c r="O21" s="38">
        <v>107.9</v>
      </c>
      <c r="P21" s="38">
        <v>46.174999999999997</v>
      </c>
      <c r="Q21" s="38">
        <v>1806.1610000000001</v>
      </c>
      <c r="R21" s="38">
        <v>15303.581</v>
      </c>
      <c r="S21" s="38">
        <v>72155.438999999998</v>
      </c>
      <c r="T21" s="38">
        <v>3333.5920000000001</v>
      </c>
      <c r="U21" s="38">
        <v>268.69200000000001</v>
      </c>
      <c r="V21" s="38">
        <v>7548.567</v>
      </c>
      <c r="W21" s="38">
        <v>225.63399999999999</v>
      </c>
      <c r="X21" s="38">
        <v>12574.054</v>
      </c>
      <c r="Y21" s="38">
        <v>0</v>
      </c>
      <c r="Z21" s="38">
        <v>2951.9929999999999</v>
      </c>
      <c r="AA21" s="38">
        <v>8264.1820000000007</v>
      </c>
      <c r="AB21" s="38">
        <v>0</v>
      </c>
      <c r="AC21" s="38">
        <v>2098.1289999999999</v>
      </c>
      <c r="AD21" s="38">
        <v>136.22200000000001</v>
      </c>
      <c r="AE21" s="38">
        <v>0</v>
      </c>
      <c r="AF21" s="38">
        <v>0.223</v>
      </c>
      <c r="AG21" s="38">
        <v>0</v>
      </c>
      <c r="AH21" s="38">
        <v>5796.335</v>
      </c>
      <c r="AI21" s="38">
        <v>1476.925</v>
      </c>
      <c r="AJ21" s="38">
        <v>528.76499999999999</v>
      </c>
      <c r="AK21" s="38">
        <v>1.869</v>
      </c>
      <c r="AL21" s="38">
        <v>233.745</v>
      </c>
    </row>
    <row r="22" spans="1:38" ht="15.95" customHeight="1">
      <c r="A22" s="35"/>
      <c r="B22" s="36"/>
      <c r="C22" s="37">
        <v>45413</v>
      </c>
      <c r="D22" s="38">
        <v>718.50800000000004</v>
      </c>
      <c r="E22" s="38">
        <v>0</v>
      </c>
      <c r="F22" s="38">
        <v>287.83600000000001</v>
      </c>
      <c r="G22" s="38">
        <v>821.05799999999999</v>
      </c>
      <c r="H22" s="38">
        <v>208.511</v>
      </c>
      <c r="I22" s="38">
        <v>35.198</v>
      </c>
      <c r="J22" s="38">
        <v>1230.5989999999999</v>
      </c>
      <c r="K22" s="38">
        <v>464.09199999999998</v>
      </c>
      <c r="L22" s="38">
        <v>630.39599999999996</v>
      </c>
      <c r="M22" s="38">
        <v>50.311999999999998</v>
      </c>
      <c r="N22" s="38">
        <v>0</v>
      </c>
      <c r="O22" s="38">
        <v>97.052000000000007</v>
      </c>
      <c r="P22" s="38">
        <v>14.941000000000001</v>
      </c>
      <c r="Q22" s="38">
        <v>4378.1409999999996</v>
      </c>
      <c r="R22" s="38">
        <v>15466.898999999999</v>
      </c>
      <c r="S22" s="38">
        <v>19468.769</v>
      </c>
      <c r="T22" s="38">
        <v>2395.3510000000001</v>
      </c>
      <c r="U22" s="38">
        <v>340.35300000000001</v>
      </c>
      <c r="V22" s="38">
        <v>9384.8389999999999</v>
      </c>
      <c r="W22" s="38">
        <v>182.654</v>
      </c>
      <c r="X22" s="38">
        <v>18727.690999999999</v>
      </c>
      <c r="Y22" s="38">
        <v>0</v>
      </c>
      <c r="Z22" s="38">
        <v>2354.5300000000002</v>
      </c>
      <c r="AA22" s="38">
        <v>13993.773999999999</v>
      </c>
      <c r="AB22" s="38">
        <v>0</v>
      </c>
      <c r="AC22" s="38">
        <v>1813.4159999999999</v>
      </c>
      <c r="AD22" s="38">
        <v>133.74199999999999</v>
      </c>
      <c r="AE22" s="38">
        <v>9.7680000000000007</v>
      </c>
      <c r="AF22" s="38">
        <v>0.13900000000000001</v>
      </c>
      <c r="AG22" s="38">
        <v>0</v>
      </c>
      <c r="AH22" s="38">
        <v>1880.991</v>
      </c>
      <c r="AI22" s="38">
        <v>954.96900000000005</v>
      </c>
      <c r="AJ22" s="38">
        <v>521.63199999999995</v>
      </c>
      <c r="AK22" s="38">
        <v>4.9160000000000004</v>
      </c>
      <c r="AL22" s="38">
        <v>274.673</v>
      </c>
    </row>
    <row r="23" spans="1:38" ht="15.95" customHeight="1">
      <c r="A23" s="35"/>
      <c r="B23" s="36"/>
      <c r="C23" s="37">
        <v>45444</v>
      </c>
      <c r="D23" s="38">
        <v>1027.07</v>
      </c>
      <c r="E23" s="38">
        <v>0</v>
      </c>
      <c r="F23" s="38">
        <v>338.78500000000003</v>
      </c>
      <c r="G23" s="38">
        <v>3015.5349999999999</v>
      </c>
      <c r="H23" s="38">
        <v>290.20699999999999</v>
      </c>
      <c r="I23" s="38">
        <v>74.489000000000004</v>
      </c>
      <c r="J23" s="38">
        <v>1947.239</v>
      </c>
      <c r="K23" s="38">
        <v>575.89599999999996</v>
      </c>
      <c r="L23" s="38">
        <v>975.88499999999999</v>
      </c>
      <c r="M23" s="38">
        <v>39.950000000000003</v>
      </c>
      <c r="N23" s="38">
        <v>8.1989999999999998</v>
      </c>
      <c r="O23" s="38">
        <v>114.289</v>
      </c>
      <c r="P23" s="38">
        <v>80.506</v>
      </c>
      <c r="Q23" s="38">
        <v>7013.9489999999996</v>
      </c>
      <c r="R23" s="38">
        <v>16379.8</v>
      </c>
      <c r="S23" s="38">
        <v>46286.321000000004</v>
      </c>
      <c r="T23" s="38">
        <v>4590.6779999999999</v>
      </c>
      <c r="U23" s="38">
        <v>4661.5370000000003</v>
      </c>
      <c r="V23" s="38">
        <v>7522.7439999999997</v>
      </c>
      <c r="W23" s="38">
        <v>316.83300000000003</v>
      </c>
      <c r="X23" s="38">
        <v>29474.550999999999</v>
      </c>
      <c r="Y23" s="38">
        <v>0</v>
      </c>
      <c r="Z23" s="38">
        <v>1618.1479999999999</v>
      </c>
      <c r="AA23" s="38">
        <v>14923.271000000001</v>
      </c>
      <c r="AB23" s="38">
        <v>0</v>
      </c>
      <c r="AC23" s="38">
        <v>2056.652</v>
      </c>
      <c r="AD23" s="38">
        <v>370.85199999999998</v>
      </c>
      <c r="AE23" s="38">
        <v>10.432</v>
      </c>
      <c r="AF23" s="38">
        <v>7.9000000000000001E-2</v>
      </c>
      <c r="AG23" s="38">
        <v>1</v>
      </c>
      <c r="AH23" s="38">
        <v>913.34199999999998</v>
      </c>
      <c r="AI23" s="38">
        <v>1189.32</v>
      </c>
      <c r="AJ23" s="38">
        <v>370.45</v>
      </c>
      <c r="AK23" s="38">
        <v>3.8879999999999999</v>
      </c>
      <c r="AL23" s="38">
        <v>489.255</v>
      </c>
    </row>
    <row r="24" spans="1:38" s="43" customFormat="1" ht="15.95" customHeight="1">
      <c r="A24" s="39"/>
      <c r="B24" s="40"/>
      <c r="C24" s="41">
        <v>45474</v>
      </c>
      <c r="D24" s="42">
        <v>187.024</v>
      </c>
      <c r="E24" s="42">
        <v>0</v>
      </c>
      <c r="F24" s="42">
        <v>415.59899999999999</v>
      </c>
      <c r="G24" s="42">
        <v>1933.585</v>
      </c>
      <c r="H24" s="42">
        <v>705.41</v>
      </c>
      <c r="I24" s="42">
        <v>69.772999999999996</v>
      </c>
      <c r="J24" s="42">
        <v>858.47699999999998</v>
      </c>
      <c r="K24" s="42">
        <v>673.45899999999995</v>
      </c>
      <c r="L24" s="42">
        <v>467.02499999999998</v>
      </c>
      <c r="M24" s="42">
        <v>23.302</v>
      </c>
      <c r="N24" s="42">
        <v>14.472</v>
      </c>
      <c r="O24" s="42">
        <v>161.91300000000001</v>
      </c>
      <c r="P24" s="42">
        <v>54.122999999999998</v>
      </c>
      <c r="Q24" s="42">
        <v>9576.9480000000003</v>
      </c>
      <c r="R24" s="42">
        <v>15236.713</v>
      </c>
      <c r="S24" s="42">
        <v>64077.341999999997</v>
      </c>
      <c r="T24" s="42">
        <v>3113.7</v>
      </c>
      <c r="U24" s="42">
        <v>4364.125</v>
      </c>
      <c r="V24" s="42">
        <v>2997.9090000000001</v>
      </c>
      <c r="W24" s="42">
        <v>264.53399999999999</v>
      </c>
      <c r="X24" s="42">
        <v>11147.839</v>
      </c>
      <c r="Y24" s="42">
        <v>0</v>
      </c>
      <c r="Z24" s="42">
        <v>1349.405</v>
      </c>
      <c r="AA24" s="42">
        <v>8594.6759999999995</v>
      </c>
      <c r="AB24" s="42">
        <v>0</v>
      </c>
      <c r="AC24" s="42">
        <v>1008.2430000000001</v>
      </c>
      <c r="AD24" s="42">
        <v>529.52</v>
      </c>
      <c r="AE24" s="42">
        <v>21.832000000000001</v>
      </c>
      <c r="AF24" s="42">
        <v>4.0000000000000001E-3</v>
      </c>
      <c r="AG24" s="42">
        <v>746</v>
      </c>
      <c r="AH24" s="42">
        <v>1579.7449999999999</v>
      </c>
      <c r="AI24" s="42">
        <v>343.27699999999999</v>
      </c>
      <c r="AJ24" s="42">
        <v>202.786</v>
      </c>
      <c r="AK24" s="42">
        <v>0</v>
      </c>
      <c r="AL24" s="42">
        <v>650.39499999999998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18.209469656401218</v>
      </c>
      <c r="E26" s="38" t="str">
        <f t="shared" si="0"/>
        <v>-</v>
      </c>
      <c r="F26" s="38">
        <f t="shared" si="0"/>
        <v>122.67337692046576</v>
      </c>
      <c r="G26" s="38">
        <f t="shared" si="0"/>
        <v>64.120794485887259</v>
      </c>
      <c r="H26" s="38">
        <f t="shared" si="0"/>
        <v>243.07132495081098</v>
      </c>
      <c r="I26" s="38">
        <f t="shared" si="0"/>
        <v>93.668863859093278</v>
      </c>
      <c r="J26" s="38">
        <f t="shared" si="0"/>
        <v>44.086884044536909</v>
      </c>
      <c r="K26" s="38">
        <f t="shared" si="0"/>
        <v>116.94107963937934</v>
      </c>
      <c r="L26" s="38">
        <f t="shared" si="0"/>
        <v>47.856560967736975</v>
      </c>
      <c r="M26" s="38">
        <f t="shared" si="0"/>
        <v>58.327909887359198</v>
      </c>
      <c r="N26" s="38">
        <f t="shared" si="0"/>
        <v>176.50933040614709</v>
      </c>
      <c r="O26" s="38">
        <f t="shared" si="0"/>
        <v>141.66980199319269</v>
      </c>
      <c r="P26" s="38">
        <f t="shared" si="0"/>
        <v>67.228529550592498</v>
      </c>
      <c r="Q26" s="38">
        <f t="shared" si="0"/>
        <v>136.54145474967098</v>
      </c>
      <c r="R26" s="38">
        <f t="shared" si="0"/>
        <v>93.021361677187755</v>
      </c>
      <c r="S26" s="38">
        <f t="shared" si="0"/>
        <v>138.43688721771599</v>
      </c>
      <c r="T26" s="38">
        <f t="shared" si="0"/>
        <v>67.826582478666552</v>
      </c>
      <c r="U26" s="38">
        <f t="shared" si="0"/>
        <v>93.619872587088764</v>
      </c>
      <c r="V26" s="38">
        <f t="shared" si="0"/>
        <v>39.851269696270407</v>
      </c>
      <c r="W26" s="38">
        <f t="shared" si="0"/>
        <v>83.493196731401071</v>
      </c>
      <c r="X26" s="38">
        <f t="shared" si="0"/>
        <v>37.821912876637207</v>
      </c>
      <c r="Y26" s="38" t="str">
        <f t="shared" si="0"/>
        <v>-</v>
      </c>
      <c r="Z26" s="38">
        <f t="shared" si="0"/>
        <v>83.391939427048698</v>
      </c>
      <c r="AA26" s="38">
        <f t="shared" si="0"/>
        <v>57.592440692124391</v>
      </c>
      <c r="AB26" s="38" t="str">
        <f t="shared" si="0"/>
        <v>-</v>
      </c>
      <c r="AC26" s="38">
        <f t="shared" si="0"/>
        <v>49.0235100542046</v>
      </c>
      <c r="AD26" s="38">
        <f t="shared" si="0"/>
        <v>142.78472274654038</v>
      </c>
      <c r="AE26" s="38">
        <f t="shared" si="0"/>
        <v>209.27914110429447</v>
      </c>
      <c r="AF26" s="38">
        <f t="shared" si="0"/>
        <v>5.0632911392405067</v>
      </c>
      <c r="AG26" s="38">
        <f t="shared" si="0"/>
        <v>74600</v>
      </c>
      <c r="AH26" s="38">
        <f t="shared" si="0"/>
        <v>172.96313976582701</v>
      </c>
      <c r="AI26" s="38">
        <f t="shared" si="0"/>
        <v>28.86330003699593</v>
      </c>
      <c r="AJ26" s="38">
        <f t="shared" si="0"/>
        <v>54.740450803077344</v>
      </c>
      <c r="AK26" s="38">
        <f t="shared" si="0"/>
        <v>0</v>
      </c>
      <c r="AL26" s="38">
        <f t="shared" si="0"/>
        <v>132.93579012989136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46.222934013489429</v>
      </c>
      <c r="E27" s="38" t="str">
        <f t="shared" si="1"/>
        <v>-</v>
      </c>
      <c r="F27" s="38">
        <f t="shared" si="1"/>
        <v>69.898146248263473</v>
      </c>
      <c r="G27" s="38">
        <f t="shared" si="1"/>
        <v>195.10468694818627</v>
      </c>
      <c r="H27" s="38">
        <f t="shared" si="1"/>
        <v>46.264614892220187</v>
      </c>
      <c r="I27" s="38">
        <f t="shared" si="1"/>
        <v>96.289089453782665</v>
      </c>
      <c r="J27" s="38">
        <f t="shared" si="1"/>
        <v>90.331008619818846</v>
      </c>
      <c r="K27" s="38">
        <f t="shared" si="1"/>
        <v>78.325215392917613</v>
      </c>
      <c r="L27" s="38">
        <f t="shared" si="1"/>
        <v>19.255475560048716</v>
      </c>
      <c r="M27" s="38">
        <f t="shared" si="1"/>
        <v>126.2707272136122</v>
      </c>
      <c r="N27" s="38">
        <f t="shared" si="1"/>
        <v>17228.571428571428</v>
      </c>
      <c r="O27" s="38">
        <f t="shared" si="1"/>
        <v>46.596484967436886</v>
      </c>
      <c r="P27" s="38">
        <f t="shared" si="1"/>
        <v>1752.6878238341969</v>
      </c>
      <c r="Q27" s="38">
        <f t="shared" si="1"/>
        <v>67.478394043549699</v>
      </c>
      <c r="R27" s="38">
        <f t="shared" si="1"/>
        <v>158.79098764706447</v>
      </c>
      <c r="S27" s="38">
        <f t="shared" si="1"/>
        <v>107.7948425632066</v>
      </c>
      <c r="T27" s="38">
        <f t="shared" si="1"/>
        <v>35.315642128928573</v>
      </c>
      <c r="U27" s="38">
        <f t="shared" si="1"/>
        <v>134.78399044308813</v>
      </c>
      <c r="V27" s="38">
        <f t="shared" si="1"/>
        <v>68.602758747574924</v>
      </c>
      <c r="W27" s="38">
        <f t="shared" si="1"/>
        <v>158.35618078419634</v>
      </c>
      <c r="X27" s="38">
        <f t="shared" si="1"/>
        <v>102.66734498577253</v>
      </c>
      <c r="Y27" s="38" t="str">
        <f t="shared" si="1"/>
        <v>-</v>
      </c>
      <c r="Z27" s="38">
        <f t="shared" si="1"/>
        <v>154.58306030710295</v>
      </c>
      <c r="AA27" s="38">
        <f t="shared" si="1"/>
        <v>172.52094416975658</v>
      </c>
      <c r="AB27" s="38" t="str">
        <f t="shared" si="1"/>
        <v>-</v>
      </c>
      <c r="AC27" s="38">
        <f t="shared" si="1"/>
        <v>70.722082207231693</v>
      </c>
      <c r="AD27" s="38">
        <f t="shared" si="1"/>
        <v>179.27830932889131</v>
      </c>
      <c r="AE27" s="38">
        <f t="shared" si="1"/>
        <v>80.859259259259261</v>
      </c>
      <c r="AF27" s="38" t="str">
        <f t="shared" si="1"/>
        <v>-</v>
      </c>
      <c r="AG27" s="38">
        <f t="shared" si="1"/>
        <v>1287.0945479641132</v>
      </c>
      <c r="AH27" s="38">
        <f t="shared" si="1"/>
        <v>66.241353688645574</v>
      </c>
      <c r="AI27" s="38">
        <f t="shared" si="1"/>
        <v>120.70812205945438</v>
      </c>
      <c r="AJ27" s="38">
        <f t="shared" si="1"/>
        <v>106.79186261447478</v>
      </c>
      <c r="AK27" s="38" t="str">
        <f t="shared" si="1"/>
        <v>-</v>
      </c>
      <c r="AL27" s="38">
        <f t="shared" si="1"/>
        <v>174.52209986261374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45108</v>
      </c>
      <c r="B33" s="36">
        <v>45108</v>
      </c>
      <c r="C33" s="37">
        <v>45108</v>
      </c>
      <c r="D33" s="54">
        <v>1784.1705333244358</v>
      </c>
      <c r="E33" s="54">
        <v>0</v>
      </c>
      <c r="F33" s="54">
        <v>1352.9433547827198</v>
      </c>
      <c r="G33" s="54">
        <v>469.54579587306392</v>
      </c>
      <c r="H33" s="54">
        <v>368.15847799838531</v>
      </c>
      <c r="I33" s="54">
        <v>899.1931909138583</v>
      </c>
      <c r="J33" s="54">
        <v>783.63814753863767</v>
      </c>
      <c r="K33" s="54">
        <v>988.89500176780359</v>
      </c>
      <c r="L33" s="54">
        <v>509.69156399690934</v>
      </c>
      <c r="M33" s="54">
        <v>535.97767421697199</v>
      </c>
      <c r="N33" s="54">
        <v>1383.4880952380952</v>
      </c>
      <c r="O33" s="54">
        <v>948.48668840419134</v>
      </c>
      <c r="P33" s="54">
        <v>894.30310880829018</v>
      </c>
      <c r="Q33" s="54">
        <v>310.11661368370903</v>
      </c>
      <c r="R33" s="54">
        <v>324.75467273454132</v>
      </c>
      <c r="S33" s="54">
        <v>54.496743949309291</v>
      </c>
      <c r="T33" s="54">
        <v>91.646251411939488</v>
      </c>
      <c r="U33" s="54">
        <v>96.032277740956545</v>
      </c>
      <c r="V33" s="54">
        <v>341.35813740831139</v>
      </c>
      <c r="W33" s="54">
        <v>242.92261598323856</v>
      </c>
      <c r="X33" s="54">
        <v>123.94005136941041</v>
      </c>
      <c r="Y33" s="54">
        <v>0</v>
      </c>
      <c r="Z33" s="54">
        <v>356.56418713026903</v>
      </c>
      <c r="AA33" s="54">
        <v>45.802291774726321</v>
      </c>
      <c r="AB33" s="54">
        <v>0</v>
      </c>
      <c r="AC33" s="54">
        <v>152.2036803094187</v>
      </c>
      <c r="AD33" s="54">
        <v>864.95755039578557</v>
      </c>
      <c r="AE33" s="54">
        <v>1352.1111111111111</v>
      </c>
      <c r="AF33" s="54">
        <v>0</v>
      </c>
      <c r="AG33" s="54">
        <v>1034.125</v>
      </c>
      <c r="AH33" s="54">
        <v>341.69089394976248</v>
      </c>
      <c r="AI33" s="54">
        <v>383.79812649005225</v>
      </c>
      <c r="AJ33" s="54">
        <v>825.5167966548878</v>
      </c>
      <c r="AK33" s="54">
        <v>0</v>
      </c>
      <c r="AL33" s="54">
        <v>1076.0826195689506</v>
      </c>
    </row>
    <row r="34" spans="1:38" ht="15.95" customHeight="1">
      <c r="A34" s="35"/>
      <c r="B34" s="36"/>
      <c r="C34" s="37">
        <v>45139</v>
      </c>
      <c r="D34" s="54">
        <v>2505.7247262879832</v>
      </c>
      <c r="E34" s="54">
        <v>0</v>
      </c>
      <c r="F34" s="54">
        <v>1390.0355144748864</v>
      </c>
      <c r="G34" s="54">
        <v>835.45220433441273</v>
      </c>
      <c r="H34" s="54">
        <v>429.94348839884145</v>
      </c>
      <c r="I34" s="54">
        <v>1937.1479085082453</v>
      </c>
      <c r="J34" s="54">
        <v>945.80314041843587</v>
      </c>
      <c r="K34" s="54">
        <v>884.73966513512357</v>
      </c>
      <c r="L34" s="54">
        <v>496.10783005257173</v>
      </c>
      <c r="M34" s="54">
        <v>667.7958950969213</v>
      </c>
      <c r="N34" s="54">
        <v>991.67384567709951</v>
      </c>
      <c r="O34" s="54">
        <v>1281.3138527994683</v>
      </c>
      <c r="P34" s="54">
        <v>787.23465378850153</v>
      </c>
      <c r="Q34" s="54">
        <v>371.67747789440779</v>
      </c>
      <c r="R34" s="54">
        <v>337.21006578626418</v>
      </c>
      <c r="S34" s="54">
        <v>69.76624475197309</v>
      </c>
      <c r="T34" s="54">
        <v>87.632213901088363</v>
      </c>
      <c r="U34" s="54">
        <v>82.762349026735464</v>
      </c>
      <c r="V34" s="54">
        <v>289.83653059417207</v>
      </c>
      <c r="W34" s="54">
        <v>216.35862526600005</v>
      </c>
      <c r="X34" s="54">
        <v>131.47553440463159</v>
      </c>
      <c r="Y34" s="54">
        <v>473.73647066943511</v>
      </c>
      <c r="Z34" s="54">
        <v>448.53989994988598</v>
      </c>
      <c r="AA34" s="54">
        <v>46.181437237338699</v>
      </c>
      <c r="AB34" s="54">
        <v>0</v>
      </c>
      <c r="AC34" s="54">
        <v>142.75024670314883</v>
      </c>
      <c r="AD34" s="54">
        <v>954.95140501510411</v>
      </c>
      <c r="AE34" s="54">
        <v>1487.1416305245766</v>
      </c>
      <c r="AF34" s="54">
        <v>0</v>
      </c>
      <c r="AG34" s="54">
        <v>997.19336235437095</v>
      </c>
      <c r="AH34" s="54">
        <v>311.90553682427128</v>
      </c>
      <c r="AI34" s="54">
        <v>357.61889763779527</v>
      </c>
      <c r="AJ34" s="54">
        <v>862.35025348176919</v>
      </c>
      <c r="AK34" s="54">
        <v>0</v>
      </c>
      <c r="AL34" s="54">
        <v>1103.1070865809393</v>
      </c>
    </row>
    <row r="35" spans="1:38" ht="15.95" customHeight="1">
      <c r="A35" s="35"/>
      <c r="B35" s="36"/>
      <c r="C35" s="37">
        <v>45170</v>
      </c>
      <c r="D35" s="54">
        <v>2980.059513459807</v>
      </c>
      <c r="E35" s="54">
        <v>0</v>
      </c>
      <c r="F35" s="54">
        <v>1477.4069074931535</v>
      </c>
      <c r="G35" s="54">
        <v>881.48556557594065</v>
      </c>
      <c r="H35" s="54">
        <v>471.1709213635296</v>
      </c>
      <c r="I35" s="54">
        <v>1831.4577540595919</v>
      </c>
      <c r="J35" s="54">
        <v>872.55443015704964</v>
      </c>
      <c r="K35" s="54">
        <v>792.46497011894155</v>
      </c>
      <c r="L35" s="54">
        <v>512.07337397845015</v>
      </c>
      <c r="M35" s="54">
        <v>870.4814520402756</v>
      </c>
      <c r="N35" s="54">
        <v>1166.0479553903347</v>
      </c>
      <c r="O35" s="54">
        <v>1277.1510840229496</v>
      </c>
      <c r="P35" s="54">
        <v>715.62944640753824</v>
      </c>
      <c r="Q35" s="54">
        <v>402.33765788149708</v>
      </c>
      <c r="R35" s="54">
        <v>352.56919970939816</v>
      </c>
      <c r="S35" s="54">
        <v>71.18509152577505</v>
      </c>
      <c r="T35" s="54">
        <v>94.226148332312803</v>
      </c>
      <c r="U35" s="54">
        <v>86.498143917441809</v>
      </c>
      <c r="V35" s="54">
        <v>265.37984305827814</v>
      </c>
      <c r="W35" s="54">
        <v>200.43427881173943</v>
      </c>
      <c r="X35" s="54">
        <v>131.65121205972571</v>
      </c>
      <c r="Y35" s="54">
        <v>532.76199915983648</v>
      </c>
      <c r="Z35" s="54">
        <v>397.79297077022954</v>
      </c>
      <c r="AA35" s="54">
        <v>45.690268299538374</v>
      </c>
      <c r="AB35" s="54">
        <v>0</v>
      </c>
      <c r="AC35" s="54">
        <v>118.68579852019688</v>
      </c>
      <c r="AD35" s="54">
        <v>886.96115393896105</v>
      </c>
      <c r="AE35" s="54">
        <v>1671.0176740080699</v>
      </c>
      <c r="AF35" s="54">
        <v>231.32</v>
      </c>
      <c r="AG35" s="54">
        <v>861.05898123324391</v>
      </c>
      <c r="AH35" s="54">
        <v>310.87775777701751</v>
      </c>
      <c r="AI35" s="54">
        <v>290.3768471767454</v>
      </c>
      <c r="AJ35" s="54">
        <v>788.0049544884439</v>
      </c>
      <c r="AK35" s="54">
        <v>0</v>
      </c>
      <c r="AL35" s="54">
        <v>990.01452171344908</v>
      </c>
    </row>
    <row r="36" spans="1:38" ht="15.95" customHeight="1">
      <c r="A36" s="35"/>
      <c r="B36" s="36"/>
      <c r="C36" s="37">
        <v>45200</v>
      </c>
      <c r="D36" s="54">
        <v>2922.735606376968</v>
      </c>
      <c r="E36" s="54">
        <v>0</v>
      </c>
      <c r="F36" s="54">
        <v>1650.1595284899095</v>
      </c>
      <c r="G36" s="54">
        <v>684.50965764943078</v>
      </c>
      <c r="H36" s="54">
        <v>448.35081185799737</v>
      </c>
      <c r="I36" s="54">
        <v>1675.7875300562703</v>
      </c>
      <c r="J36" s="54">
        <v>934.59894779950878</v>
      </c>
      <c r="K36" s="54">
        <v>1148.9477227426216</v>
      </c>
      <c r="L36" s="54">
        <v>515.99607830852926</v>
      </c>
      <c r="M36" s="54">
        <v>898.6288457567623</v>
      </c>
      <c r="N36" s="54">
        <v>1166</v>
      </c>
      <c r="O36" s="54">
        <v>1346.9571378069347</v>
      </c>
      <c r="P36" s="54">
        <v>943.53325688073392</v>
      </c>
      <c r="Q36" s="54">
        <v>405.27021463255159</v>
      </c>
      <c r="R36" s="54">
        <v>312.26688556295687</v>
      </c>
      <c r="S36" s="54">
        <v>82.059544462974799</v>
      </c>
      <c r="T36" s="54">
        <v>102.76992639476865</v>
      </c>
      <c r="U36" s="54">
        <v>93.853003470198445</v>
      </c>
      <c r="V36" s="54">
        <v>263.77061424429672</v>
      </c>
      <c r="W36" s="54">
        <v>126.15268212408508</v>
      </c>
      <c r="X36" s="54">
        <v>146.94017323261252</v>
      </c>
      <c r="Y36" s="54">
        <v>461.72270647746029</v>
      </c>
      <c r="Z36" s="54">
        <v>448.41077677683325</v>
      </c>
      <c r="AA36" s="54">
        <v>50.976887187037413</v>
      </c>
      <c r="AB36" s="54">
        <v>0</v>
      </c>
      <c r="AC36" s="54">
        <v>112.96347534438227</v>
      </c>
      <c r="AD36" s="54">
        <v>1052.2831211884754</v>
      </c>
      <c r="AE36" s="54">
        <v>1664.3442385337523</v>
      </c>
      <c r="AF36" s="54">
        <v>383.96710526315792</v>
      </c>
      <c r="AG36" s="54">
        <v>832.0137652659904</v>
      </c>
      <c r="AH36" s="54">
        <v>296.9550657242151</v>
      </c>
      <c r="AI36" s="54">
        <v>271.76292591223614</v>
      </c>
      <c r="AJ36" s="54">
        <v>791.99594015313539</v>
      </c>
      <c r="AK36" s="54">
        <v>1851.7035175879396</v>
      </c>
      <c r="AL36" s="54">
        <v>1331.6163555929613</v>
      </c>
    </row>
    <row r="37" spans="1:38" ht="15.95" customHeight="1">
      <c r="A37" s="35"/>
      <c r="B37" s="36"/>
      <c r="C37" s="37">
        <v>45231</v>
      </c>
      <c r="D37" s="54">
        <v>3138.8735179656319</v>
      </c>
      <c r="E37" s="54">
        <v>0</v>
      </c>
      <c r="F37" s="54">
        <v>1809.3216400828398</v>
      </c>
      <c r="G37" s="54">
        <v>502.71313589490359</v>
      </c>
      <c r="H37" s="54">
        <v>445.06904355237816</v>
      </c>
      <c r="I37" s="54">
        <v>1574.5647479984561</v>
      </c>
      <c r="J37" s="54">
        <v>935.48454609431258</v>
      </c>
      <c r="K37" s="54">
        <v>1195.5142462502877</v>
      </c>
      <c r="L37" s="54">
        <v>536.0657824096005</v>
      </c>
      <c r="M37" s="54">
        <v>819.12134980358746</v>
      </c>
      <c r="N37" s="54">
        <v>331.34222222222223</v>
      </c>
      <c r="O37" s="54">
        <v>1348.2514116777531</v>
      </c>
      <c r="P37" s="54">
        <v>699.77768595041323</v>
      </c>
      <c r="Q37" s="54">
        <v>667.33071306689578</v>
      </c>
      <c r="R37" s="54">
        <v>276.92893086158659</v>
      </c>
      <c r="S37" s="54">
        <v>95.058756188789189</v>
      </c>
      <c r="T37" s="54">
        <v>120.55199586536128</v>
      </c>
      <c r="U37" s="54">
        <v>92.36242483237379</v>
      </c>
      <c r="V37" s="54">
        <v>302.62683217016752</v>
      </c>
      <c r="W37" s="54">
        <v>125.02829650552123</v>
      </c>
      <c r="X37" s="54">
        <v>158.38726230330673</v>
      </c>
      <c r="Y37" s="54">
        <v>308.04628650227033</v>
      </c>
      <c r="Z37" s="54">
        <v>353.43399260906142</v>
      </c>
      <c r="AA37" s="54">
        <v>77.54634819421284</v>
      </c>
      <c r="AB37" s="54">
        <v>0</v>
      </c>
      <c r="AC37" s="54">
        <v>152.20024632486763</v>
      </c>
      <c r="AD37" s="54">
        <v>1083.886155582933</v>
      </c>
      <c r="AE37" s="54">
        <v>1782.2436200049985</v>
      </c>
      <c r="AF37" s="54">
        <v>268</v>
      </c>
      <c r="AG37" s="54">
        <v>870.23368837298301</v>
      </c>
      <c r="AH37" s="54">
        <v>462.57242350577991</v>
      </c>
      <c r="AI37" s="54">
        <v>301.84504002658372</v>
      </c>
      <c r="AJ37" s="54">
        <v>965.7417246913343</v>
      </c>
      <c r="AK37" s="54">
        <v>1612.9407958023612</v>
      </c>
      <c r="AL37" s="54">
        <v>1377.1245333006091</v>
      </c>
    </row>
    <row r="38" spans="1:38" ht="15.95" customHeight="1">
      <c r="A38" s="35">
        <v>45261</v>
      </c>
      <c r="B38" s="36">
        <v>45261</v>
      </c>
      <c r="C38" s="37">
        <v>45261</v>
      </c>
      <c r="D38" s="54">
        <v>4641.0581898079245</v>
      </c>
      <c r="E38" s="54">
        <v>0</v>
      </c>
      <c r="F38" s="54">
        <v>1572.8819265677175</v>
      </c>
      <c r="G38" s="54">
        <v>378.7534749609764</v>
      </c>
      <c r="H38" s="54">
        <v>443.88604538560452</v>
      </c>
      <c r="I38" s="54">
        <v>2270.0100665449904</v>
      </c>
      <c r="J38" s="54">
        <v>928.22089105416478</v>
      </c>
      <c r="K38" s="54">
        <v>1923.7509528132875</v>
      </c>
      <c r="L38" s="54">
        <v>487.97950424483349</v>
      </c>
      <c r="M38" s="54">
        <v>986.98615592569979</v>
      </c>
      <c r="N38" s="54">
        <v>783.91918429003022</v>
      </c>
      <c r="O38" s="54">
        <v>1111.8669104098658</v>
      </c>
      <c r="P38" s="54">
        <v>654.86091343122234</v>
      </c>
      <c r="Q38" s="54">
        <v>647.96388643788521</v>
      </c>
      <c r="R38" s="54">
        <v>291.16800477780805</v>
      </c>
      <c r="S38" s="54">
        <v>106.04299108623341</v>
      </c>
      <c r="T38" s="54">
        <v>118.24583130518705</v>
      </c>
      <c r="U38" s="54">
        <v>99.668867223611755</v>
      </c>
      <c r="V38" s="54">
        <v>235.65112083654702</v>
      </c>
      <c r="W38" s="54">
        <v>148.6628257678552</v>
      </c>
      <c r="X38" s="54">
        <v>175.92302640118655</v>
      </c>
      <c r="Y38" s="54">
        <v>282.92894397470701</v>
      </c>
      <c r="Z38" s="54">
        <v>236.13845500140181</v>
      </c>
      <c r="AA38" s="54">
        <v>71.554678444707065</v>
      </c>
      <c r="AB38" s="54">
        <v>0</v>
      </c>
      <c r="AC38" s="54">
        <v>144.44559565357835</v>
      </c>
      <c r="AD38" s="54">
        <v>1129.7325701479429</v>
      </c>
      <c r="AE38" s="54">
        <v>1990.5088106426213</v>
      </c>
      <c r="AF38" s="54">
        <v>171.57894736842104</v>
      </c>
      <c r="AG38" s="54">
        <v>1069.6942148760331</v>
      </c>
      <c r="AH38" s="54">
        <v>411.77910409032148</v>
      </c>
      <c r="AI38" s="54">
        <v>413.35951607697041</v>
      </c>
      <c r="AJ38" s="54">
        <v>888.12737397563399</v>
      </c>
      <c r="AK38" s="54">
        <v>2312.4724500907441</v>
      </c>
      <c r="AL38" s="54">
        <v>1216.3329195247513</v>
      </c>
    </row>
    <row r="39" spans="1:38" ht="15.95" customHeight="1">
      <c r="A39" s="35">
        <v>45292</v>
      </c>
      <c r="B39" s="36">
        <v>45292</v>
      </c>
      <c r="C39" s="37">
        <v>45292</v>
      </c>
      <c r="D39" s="54">
        <v>3621.5546044605339</v>
      </c>
      <c r="E39" s="54">
        <v>0</v>
      </c>
      <c r="F39" s="54">
        <v>1765.0796899504687</v>
      </c>
      <c r="G39" s="54">
        <v>378.1384290733173</v>
      </c>
      <c r="H39" s="54">
        <v>367.69643582041084</v>
      </c>
      <c r="I39" s="54">
        <v>2048.8772854802569</v>
      </c>
      <c r="J39" s="54">
        <v>1014.6424239480885</v>
      </c>
      <c r="K39" s="54">
        <v>1487.1716656533956</v>
      </c>
      <c r="L39" s="54">
        <v>439.63170881905836</v>
      </c>
      <c r="M39" s="54">
        <v>946.16263505657491</v>
      </c>
      <c r="N39" s="54">
        <v>788.0573630136987</v>
      </c>
      <c r="O39" s="54">
        <v>1438.6992071098718</v>
      </c>
      <c r="P39" s="54">
        <v>811.07515046325193</v>
      </c>
      <c r="Q39" s="54">
        <v>751.49263819390364</v>
      </c>
      <c r="R39" s="54">
        <v>295.06138817531257</v>
      </c>
      <c r="S39" s="54">
        <v>102.47033433781858</v>
      </c>
      <c r="T39" s="54">
        <v>108.80275310401457</v>
      </c>
      <c r="U39" s="54">
        <v>80.054005884349891</v>
      </c>
      <c r="V39" s="54">
        <v>274.62684020424797</v>
      </c>
      <c r="W39" s="54">
        <v>117.94317682879127</v>
      </c>
      <c r="X39" s="54">
        <v>172.1470657010268</v>
      </c>
      <c r="Y39" s="54">
        <v>251.4438202247191</v>
      </c>
      <c r="Z39" s="54">
        <v>224.80721055200976</v>
      </c>
      <c r="AA39" s="54">
        <v>70.155407492828601</v>
      </c>
      <c r="AB39" s="54">
        <v>0</v>
      </c>
      <c r="AC39" s="54">
        <v>104.25552014813698</v>
      </c>
      <c r="AD39" s="54">
        <v>839.21634260596147</v>
      </c>
      <c r="AE39" s="54">
        <v>1983.8927074601843</v>
      </c>
      <c r="AF39" s="54">
        <v>242.66513761467888</v>
      </c>
      <c r="AG39" s="54">
        <v>800.5</v>
      </c>
      <c r="AH39" s="54">
        <v>484.18239138996307</v>
      </c>
      <c r="AI39" s="54">
        <v>348.24243214051427</v>
      </c>
      <c r="AJ39" s="54">
        <v>1028.7744734686596</v>
      </c>
      <c r="AK39" s="54">
        <v>1699.0943968220781</v>
      </c>
      <c r="AL39" s="54">
        <v>1079.3364271956898</v>
      </c>
    </row>
    <row r="40" spans="1:38" ht="15.95" customHeight="1">
      <c r="A40" s="35"/>
      <c r="B40" s="36"/>
      <c r="C40" s="37">
        <v>45323</v>
      </c>
      <c r="D40" s="54">
        <v>4768.6356414533075</v>
      </c>
      <c r="E40" s="54">
        <v>0</v>
      </c>
      <c r="F40" s="54">
        <v>1652.0445630800893</v>
      </c>
      <c r="G40" s="54">
        <v>336.08838514567827</v>
      </c>
      <c r="H40" s="54">
        <v>476.06301633785449</v>
      </c>
      <c r="I40" s="54">
        <v>1947.3553391997746</v>
      </c>
      <c r="J40" s="54">
        <v>967.45678067876781</v>
      </c>
      <c r="K40" s="54">
        <v>1423.6908899300759</v>
      </c>
      <c r="L40" s="54">
        <v>537.62321227490793</v>
      </c>
      <c r="M40" s="54">
        <v>822.11034062200531</v>
      </c>
      <c r="N40" s="54">
        <v>788</v>
      </c>
      <c r="O40" s="54">
        <v>1546.4533027966625</v>
      </c>
      <c r="P40" s="54">
        <v>822.5</v>
      </c>
      <c r="Q40" s="54">
        <v>497.55746281387849</v>
      </c>
      <c r="R40" s="54">
        <v>281.36128018139954</v>
      </c>
      <c r="S40" s="54">
        <v>94.168700268991728</v>
      </c>
      <c r="T40" s="54">
        <v>102.16130431147459</v>
      </c>
      <c r="U40" s="54">
        <v>86.860592112740079</v>
      </c>
      <c r="V40" s="54">
        <v>331.57938510427664</v>
      </c>
      <c r="W40" s="54">
        <v>147.24416047379202</v>
      </c>
      <c r="X40" s="54">
        <v>113.9481640895485</v>
      </c>
      <c r="Y40" s="54">
        <v>326.7</v>
      </c>
      <c r="Z40" s="54">
        <v>198.38843523186381</v>
      </c>
      <c r="AA40" s="54">
        <v>83.354326152390371</v>
      </c>
      <c r="AB40" s="54">
        <v>0</v>
      </c>
      <c r="AC40" s="54">
        <v>70.73236823843844</v>
      </c>
      <c r="AD40" s="54">
        <v>891.46873866478302</v>
      </c>
      <c r="AE40" s="54">
        <v>1977.3758243165375</v>
      </c>
      <c r="AF40" s="54">
        <v>349.60135135135135</v>
      </c>
      <c r="AG40" s="54">
        <v>0</v>
      </c>
      <c r="AH40" s="54">
        <v>798.01905505946138</v>
      </c>
      <c r="AI40" s="54">
        <v>382.76135660828749</v>
      </c>
      <c r="AJ40" s="54">
        <v>935.81888552183261</v>
      </c>
      <c r="AK40" s="54">
        <v>1288.553985150729</v>
      </c>
      <c r="AL40" s="54">
        <v>1071.7627886542739</v>
      </c>
    </row>
    <row r="41" spans="1:38" ht="15.95" customHeight="1">
      <c r="A41" s="35"/>
      <c r="B41" s="36"/>
      <c r="C41" s="37">
        <v>45352</v>
      </c>
      <c r="D41" s="54">
        <v>4283.2858033996981</v>
      </c>
      <c r="E41" s="54">
        <v>0</v>
      </c>
      <c r="F41" s="54">
        <v>1747.8535353053207</v>
      </c>
      <c r="G41" s="54">
        <v>362.92851020372916</v>
      </c>
      <c r="H41" s="54">
        <v>474.32047808727759</v>
      </c>
      <c r="I41" s="54">
        <v>2116.5932225002789</v>
      </c>
      <c r="J41" s="54">
        <v>965.57340707952039</v>
      </c>
      <c r="K41" s="54">
        <v>1372.4139977413474</v>
      </c>
      <c r="L41" s="54">
        <v>609.50667607855405</v>
      </c>
      <c r="M41" s="54">
        <v>851.44204769589385</v>
      </c>
      <c r="N41" s="54">
        <v>491.91624790619761</v>
      </c>
      <c r="O41" s="54">
        <v>1707.0891065678377</v>
      </c>
      <c r="P41" s="54">
        <v>946.91677806610573</v>
      </c>
      <c r="Q41" s="54">
        <v>535.2165295993932</v>
      </c>
      <c r="R41" s="54">
        <v>289.0643375606378</v>
      </c>
      <c r="S41" s="54">
        <v>73.694221467526674</v>
      </c>
      <c r="T41" s="54">
        <v>59.599422359392605</v>
      </c>
      <c r="U41" s="54">
        <v>98.999007467624537</v>
      </c>
      <c r="V41" s="54">
        <v>294.33083867389996</v>
      </c>
      <c r="W41" s="54">
        <v>127.4403191795992</v>
      </c>
      <c r="X41" s="54">
        <v>126.61775679463253</v>
      </c>
      <c r="Y41" s="54">
        <v>207.69230769230768</v>
      </c>
      <c r="Z41" s="54">
        <v>197.39131739794806</v>
      </c>
      <c r="AA41" s="54">
        <v>69.647554157784157</v>
      </c>
      <c r="AB41" s="54">
        <v>0</v>
      </c>
      <c r="AC41" s="54">
        <v>77.664010226588829</v>
      </c>
      <c r="AD41" s="54">
        <v>785.87313060997542</v>
      </c>
      <c r="AE41" s="54">
        <v>1903.6792452830189</v>
      </c>
      <c r="AF41" s="54">
        <v>409.91240875912405</v>
      </c>
      <c r="AG41" s="54">
        <v>983.33333333333326</v>
      </c>
      <c r="AH41" s="54">
        <v>449.41115957384733</v>
      </c>
      <c r="AI41" s="54">
        <v>356.53696534550863</v>
      </c>
      <c r="AJ41" s="54">
        <v>902.32647809032983</v>
      </c>
      <c r="AK41" s="54">
        <v>2668.6498842592591</v>
      </c>
      <c r="AL41" s="54">
        <v>1054.0753097094068</v>
      </c>
    </row>
    <row r="42" spans="1:38" ht="15.95" customHeight="1">
      <c r="A42" s="35"/>
      <c r="B42" s="36"/>
      <c r="C42" s="37">
        <v>45383</v>
      </c>
      <c r="D42" s="54">
        <v>4078.9788725737335</v>
      </c>
      <c r="E42" s="54">
        <v>0</v>
      </c>
      <c r="F42" s="54">
        <v>1331.3819011834971</v>
      </c>
      <c r="G42" s="54">
        <v>411.52318029861516</v>
      </c>
      <c r="H42" s="54">
        <v>451.63414780572731</v>
      </c>
      <c r="I42" s="54">
        <v>1522.373641521496</v>
      </c>
      <c r="J42" s="54">
        <v>982.31396707066199</v>
      </c>
      <c r="K42" s="54">
        <v>1144.1204860078944</v>
      </c>
      <c r="L42" s="54">
        <v>619.16884089294365</v>
      </c>
      <c r="M42" s="54">
        <v>723.63521061694178</v>
      </c>
      <c r="N42" s="54">
        <v>710.98933491334617</v>
      </c>
      <c r="O42" s="54">
        <v>1603.2108897126968</v>
      </c>
      <c r="P42" s="54">
        <v>972.13368706009749</v>
      </c>
      <c r="Q42" s="54">
        <v>487.27208703985968</v>
      </c>
      <c r="R42" s="54">
        <v>258.1838918616499</v>
      </c>
      <c r="S42" s="54">
        <v>77.902994436774193</v>
      </c>
      <c r="T42" s="54">
        <v>67.769293602816418</v>
      </c>
      <c r="U42" s="54">
        <v>78.462756613520312</v>
      </c>
      <c r="V42" s="54">
        <v>209.74520885884698</v>
      </c>
      <c r="W42" s="54">
        <v>135.71026972885292</v>
      </c>
      <c r="X42" s="54">
        <v>103.96454452955268</v>
      </c>
      <c r="Y42" s="54">
        <v>0</v>
      </c>
      <c r="Z42" s="54">
        <v>145.0730001731034</v>
      </c>
      <c r="AA42" s="54">
        <v>46.522792213433831</v>
      </c>
      <c r="AB42" s="54">
        <v>0</v>
      </c>
      <c r="AC42" s="54">
        <v>118.4099576336822</v>
      </c>
      <c r="AD42" s="54">
        <v>654.03220478336834</v>
      </c>
      <c r="AE42" s="54">
        <v>0</v>
      </c>
      <c r="AF42" s="54">
        <v>379.3991031390135</v>
      </c>
      <c r="AG42" s="54">
        <v>0</v>
      </c>
      <c r="AH42" s="54">
        <v>247.94064715031138</v>
      </c>
      <c r="AI42" s="54">
        <v>206.99235506203769</v>
      </c>
      <c r="AJ42" s="54">
        <v>593.10071771013588</v>
      </c>
      <c r="AK42" s="54">
        <v>1678.7667201712145</v>
      </c>
      <c r="AL42" s="54">
        <v>942.66864317953321</v>
      </c>
    </row>
    <row r="43" spans="1:38" ht="15.95" customHeight="1">
      <c r="A43" s="35"/>
      <c r="B43" s="36"/>
      <c r="C43" s="37">
        <v>45413</v>
      </c>
      <c r="D43" s="54">
        <v>2174.963812511482</v>
      </c>
      <c r="E43" s="54">
        <v>0</v>
      </c>
      <c r="F43" s="54">
        <v>2391.2862359121168</v>
      </c>
      <c r="G43" s="54">
        <v>412.8447015923357</v>
      </c>
      <c r="H43" s="54">
        <v>449.69416481624467</v>
      </c>
      <c r="I43" s="54">
        <v>1119.9424399113586</v>
      </c>
      <c r="J43" s="54">
        <v>936.11686422628327</v>
      </c>
      <c r="K43" s="54">
        <v>982.32305017108672</v>
      </c>
      <c r="L43" s="54">
        <v>627.56266219963322</v>
      </c>
      <c r="M43" s="54">
        <v>610.00488948958491</v>
      </c>
      <c r="N43" s="54">
        <v>0</v>
      </c>
      <c r="O43" s="54">
        <v>1406.7913592713185</v>
      </c>
      <c r="P43" s="54">
        <v>827.51656515628133</v>
      </c>
      <c r="Q43" s="54">
        <v>339.06476287538476</v>
      </c>
      <c r="R43" s="54">
        <v>236.83887455397488</v>
      </c>
      <c r="S43" s="54">
        <v>97.500128025557231</v>
      </c>
      <c r="T43" s="54">
        <v>100.58721206203184</v>
      </c>
      <c r="U43" s="54">
        <v>108.41748713835342</v>
      </c>
      <c r="V43" s="54">
        <v>205.07119738548525</v>
      </c>
      <c r="W43" s="54">
        <v>162.65323507834486</v>
      </c>
      <c r="X43" s="54">
        <v>115.62263660800468</v>
      </c>
      <c r="Y43" s="54">
        <v>0</v>
      </c>
      <c r="Z43" s="54">
        <v>153.0235758304205</v>
      </c>
      <c r="AA43" s="54">
        <v>44.209034603531542</v>
      </c>
      <c r="AB43" s="54">
        <v>0</v>
      </c>
      <c r="AC43" s="54">
        <v>178.21206606757633</v>
      </c>
      <c r="AD43" s="54">
        <v>771.67136725935006</v>
      </c>
      <c r="AE43" s="54">
        <v>1741</v>
      </c>
      <c r="AF43" s="54">
        <v>388.39568345323738</v>
      </c>
      <c r="AG43" s="54">
        <v>0</v>
      </c>
      <c r="AH43" s="54">
        <v>351.26273384614808</v>
      </c>
      <c r="AI43" s="54">
        <v>216.51133806437696</v>
      </c>
      <c r="AJ43" s="54">
        <v>519.33834197288513</v>
      </c>
      <c r="AK43" s="54">
        <v>1016.4812855980472</v>
      </c>
      <c r="AL43" s="54">
        <v>994.48645844331259</v>
      </c>
    </row>
    <row r="44" spans="1:38" ht="15.95" customHeight="1">
      <c r="A44" s="35"/>
      <c r="B44" s="36"/>
      <c r="C44" s="37">
        <v>45444</v>
      </c>
      <c r="D44" s="54">
        <v>1694.3401150846582</v>
      </c>
      <c r="E44" s="54">
        <v>0</v>
      </c>
      <c r="F44" s="54">
        <v>1945.9376153017402</v>
      </c>
      <c r="G44" s="54">
        <v>484.27929869824089</v>
      </c>
      <c r="H44" s="54">
        <v>486.42487603675994</v>
      </c>
      <c r="I44" s="54">
        <v>906.52172804038184</v>
      </c>
      <c r="J44" s="54">
        <v>920.31764102916998</v>
      </c>
      <c r="K44" s="54">
        <v>991.27112013280168</v>
      </c>
      <c r="L44" s="54">
        <v>690.56546314371064</v>
      </c>
      <c r="M44" s="54">
        <v>400.80042553191493</v>
      </c>
      <c r="N44" s="54">
        <v>452.5371386754482</v>
      </c>
      <c r="O44" s="54">
        <v>1371.7229917139882</v>
      </c>
      <c r="P44" s="54">
        <v>931.00228554393459</v>
      </c>
      <c r="Q44" s="54">
        <v>304.10076862549187</v>
      </c>
      <c r="R44" s="54">
        <v>273.29717133298328</v>
      </c>
      <c r="S44" s="54">
        <v>61.483710381734589</v>
      </c>
      <c r="T44" s="54">
        <v>95.394080787195264</v>
      </c>
      <c r="U44" s="54">
        <v>89.736276682991047</v>
      </c>
      <c r="V44" s="54">
        <v>239.60581750488919</v>
      </c>
      <c r="W44" s="54">
        <v>168.32693879741061</v>
      </c>
      <c r="X44" s="54">
        <v>99.496321012659365</v>
      </c>
      <c r="Y44" s="54">
        <v>0</v>
      </c>
      <c r="Z44" s="54">
        <v>184.7229042090093</v>
      </c>
      <c r="AA44" s="54">
        <v>39.80750373024788</v>
      </c>
      <c r="AB44" s="54">
        <v>0</v>
      </c>
      <c r="AC44" s="54">
        <v>165.66021378434465</v>
      </c>
      <c r="AD44" s="54">
        <v>746.50791151186991</v>
      </c>
      <c r="AE44" s="54">
        <v>1306</v>
      </c>
      <c r="AF44" s="54">
        <v>305.79746835443035</v>
      </c>
      <c r="AG44" s="54">
        <v>684</v>
      </c>
      <c r="AH44" s="54">
        <v>375.15420510608294</v>
      </c>
      <c r="AI44" s="54">
        <v>158.35344566643124</v>
      </c>
      <c r="AJ44" s="54">
        <v>526.23009852881637</v>
      </c>
      <c r="AK44" s="54">
        <v>1031.2993827160494</v>
      </c>
      <c r="AL44" s="54">
        <v>894.06434885693557</v>
      </c>
    </row>
    <row r="45" spans="1:38" s="43" customFormat="1" ht="15.95" customHeight="1">
      <c r="A45" s="39"/>
      <c r="B45" s="40"/>
      <c r="C45" s="41">
        <v>45474</v>
      </c>
      <c r="D45" s="42">
        <v>1949.5978644452048</v>
      </c>
      <c r="E45" s="42">
        <v>0</v>
      </c>
      <c r="F45" s="42">
        <v>1437.8557239069391</v>
      </c>
      <c r="G45" s="42">
        <v>463.91575751777134</v>
      </c>
      <c r="H45" s="42">
        <v>537.15698388171415</v>
      </c>
      <c r="I45" s="42">
        <v>1089.1290757169679</v>
      </c>
      <c r="J45" s="42">
        <v>913.21797788409003</v>
      </c>
      <c r="K45" s="42">
        <v>1051.4649993540809</v>
      </c>
      <c r="L45" s="42">
        <v>673.10558963652909</v>
      </c>
      <c r="M45" s="42">
        <v>442.07128143506998</v>
      </c>
      <c r="N45" s="42">
        <v>857.1402708678828</v>
      </c>
      <c r="O45" s="42">
        <v>1321.5867842606831</v>
      </c>
      <c r="P45" s="42">
        <v>999.75829129944759</v>
      </c>
      <c r="Q45" s="42">
        <v>333.90547625402161</v>
      </c>
      <c r="R45" s="42">
        <v>274.9224245413036</v>
      </c>
      <c r="S45" s="42">
        <v>56.239045246290026</v>
      </c>
      <c r="T45" s="42">
        <v>109.16608022609758</v>
      </c>
      <c r="U45" s="42">
        <v>81.987778535216108</v>
      </c>
      <c r="V45" s="42">
        <v>381.00006704673154</v>
      </c>
      <c r="W45" s="42">
        <v>236.88892165090309</v>
      </c>
      <c r="X45" s="42">
        <v>132.73123131756745</v>
      </c>
      <c r="Y45" s="42">
        <v>0</v>
      </c>
      <c r="Z45" s="42">
        <v>231.6098561958789</v>
      </c>
      <c r="AA45" s="42">
        <v>38.680434026832422</v>
      </c>
      <c r="AB45" s="42">
        <v>0</v>
      </c>
      <c r="AC45" s="42">
        <v>183.00911387433388</v>
      </c>
      <c r="AD45" s="42">
        <v>668.42639182655989</v>
      </c>
      <c r="AE45" s="42">
        <v>1193</v>
      </c>
      <c r="AF45" s="42">
        <v>176.75</v>
      </c>
      <c r="AG45" s="42">
        <v>706.07238605898124</v>
      </c>
      <c r="AH45" s="42">
        <v>378.21772817764895</v>
      </c>
      <c r="AI45" s="42">
        <v>292.68426664180822</v>
      </c>
      <c r="AJ45" s="42">
        <v>800.48451569634983</v>
      </c>
      <c r="AK45" s="42">
        <v>0</v>
      </c>
      <c r="AL45" s="42">
        <v>969.39163123947753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115.06531935872819</v>
      </c>
      <c r="E47" s="38" t="str">
        <f t="shared" si="2"/>
        <v>-</v>
      </c>
      <c r="F47" s="38">
        <f t="shared" si="2"/>
        <v>73.890124359612784</v>
      </c>
      <c r="G47" s="38">
        <f t="shared" si="2"/>
        <v>95.795083284541079</v>
      </c>
      <c r="H47" s="38">
        <f t="shared" si="2"/>
        <v>110.42958745414168</v>
      </c>
      <c r="I47" s="38">
        <f t="shared" si="2"/>
        <v>120.14373644097051</v>
      </c>
      <c r="J47" s="38">
        <f t="shared" si="2"/>
        <v>99.228563831815663</v>
      </c>
      <c r="K47" s="38">
        <f t="shared" si="2"/>
        <v>106.07239311210992</v>
      </c>
      <c r="L47" s="38">
        <f t="shared" si="2"/>
        <v>97.471655557794961</v>
      </c>
      <c r="M47" s="38">
        <f t="shared" si="2"/>
        <v>110.29710880381008</v>
      </c>
      <c r="N47" s="38">
        <f t="shared" si="2"/>
        <v>189.40771875136838</v>
      </c>
      <c r="O47" s="38">
        <f t="shared" si="2"/>
        <v>96.34501952973325</v>
      </c>
      <c r="P47" s="38">
        <f t="shared" si="2"/>
        <v>107.38515971691118</v>
      </c>
      <c r="Q47" s="38">
        <f t="shared" si="2"/>
        <v>109.80093136996803</v>
      </c>
      <c r="R47" s="38">
        <f t="shared" si="2"/>
        <v>100.5946835089413</v>
      </c>
      <c r="S47" s="38">
        <f t="shared" si="2"/>
        <v>91.469829808770569</v>
      </c>
      <c r="T47" s="38">
        <f t="shared" si="2"/>
        <v>114.43695387099</v>
      </c>
      <c r="U47" s="38">
        <f t="shared" si="2"/>
        <v>91.365255575347916</v>
      </c>
      <c r="V47" s="38">
        <f t="shared" si="2"/>
        <v>159.01119222155666</v>
      </c>
      <c r="W47" s="38">
        <f t="shared" si="2"/>
        <v>140.73143808312824</v>
      </c>
      <c r="X47" s="38">
        <f t="shared" si="2"/>
        <v>133.40315497763928</v>
      </c>
      <c r="Y47" s="38" t="str">
        <f t="shared" si="2"/>
        <v>-</v>
      </c>
      <c r="Z47" s="38">
        <f t="shared" si="2"/>
        <v>125.38231638769506</v>
      </c>
      <c r="AA47" s="38">
        <f t="shared" si="2"/>
        <v>97.168700376057373</v>
      </c>
      <c r="AB47" s="38" t="str">
        <f t="shared" si="2"/>
        <v>-</v>
      </c>
      <c r="AC47" s="38">
        <f t="shared" si="2"/>
        <v>110.47258101005104</v>
      </c>
      <c r="AD47" s="38">
        <f t="shared" si="2"/>
        <v>89.54042971531608</v>
      </c>
      <c r="AE47" s="38">
        <f t="shared" si="2"/>
        <v>91.347626339969366</v>
      </c>
      <c r="AF47" s="38">
        <f t="shared" si="2"/>
        <v>57.799693683251931</v>
      </c>
      <c r="AG47" s="38">
        <f t="shared" si="2"/>
        <v>103.22695702616684</v>
      </c>
      <c r="AH47" s="38">
        <f t="shared" si="2"/>
        <v>100.81660368719569</v>
      </c>
      <c r="AI47" s="38">
        <f t="shared" si="2"/>
        <v>184.82974299046356</v>
      </c>
      <c r="AJ47" s="38">
        <f t="shared" si="2"/>
        <v>152.11682454771548</v>
      </c>
      <c r="AK47" s="38">
        <f t="shared" si="2"/>
        <v>0</v>
      </c>
      <c r="AL47" s="38">
        <f t="shared" si="2"/>
        <v>108.42526407398397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109.27194615262079</v>
      </c>
      <c r="E48" s="38" t="str">
        <f t="shared" si="3"/>
        <v>-</v>
      </c>
      <c r="F48" s="38">
        <f t="shared" si="3"/>
        <v>106.27612152600847</v>
      </c>
      <c r="G48" s="38">
        <f t="shared" si="3"/>
        <v>98.800960757230456</v>
      </c>
      <c r="H48" s="38">
        <f t="shared" si="3"/>
        <v>145.90373873831314</v>
      </c>
      <c r="I48" s="38">
        <f t="shared" si="3"/>
        <v>121.12292294051694</v>
      </c>
      <c r="J48" s="38">
        <f t="shared" si="3"/>
        <v>116.53567156632883</v>
      </c>
      <c r="K48" s="38">
        <f t="shared" si="3"/>
        <v>106.3272640143214</v>
      </c>
      <c r="L48" s="38">
        <f t="shared" si="3"/>
        <v>132.06135576546657</v>
      </c>
      <c r="M48" s="38">
        <f t="shared" si="3"/>
        <v>82.479420823060764</v>
      </c>
      <c r="N48" s="38">
        <f t="shared" si="3"/>
        <v>61.955016007591368</v>
      </c>
      <c r="O48" s="38">
        <f t="shared" si="3"/>
        <v>139.33635552484398</v>
      </c>
      <c r="P48" s="38">
        <f t="shared" si="3"/>
        <v>111.79188369720445</v>
      </c>
      <c r="Q48" s="38">
        <f t="shared" si="3"/>
        <v>107.67094103335432</v>
      </c>
      <c r="R48" s="38">
        <f t="shared" si="3"/>
        <v>84.655417649995996</v>
      </c>
      <c r="S48" s="38">
        <f t="shared" si="3"/>
        <v>103.19707411988017</v>
      </c>
      <c r="T48" s="38">
        <f t="shared" si="3"/>
        <v>119.11679806237623</v>
      </c>
      <c r="U48" s="38">
        <f t="shared" si="3"/>
        <v>85.375230561931531</v>
      </c>
      <c r="V48" s="38">
        <f t="shared" si="3"/>
        <v>111.61300267788927</v>
      </c>
      <c r="W48" s="38">
        <f t="shared" si="3"/>
        <v>97.516207246528339</v>
      </c>
      <c r="X48" s="38">
        <f t="shared" si="3"/>
        <v>107.09309045060375</v>
      </c>
      <c r="Y48" s="38" t="str">
        <f t="shared" si="3"/>
        <v>-</v>
      </c>
      <c r="Z48" s="38">
        <f t="shared" si="3"/>
        <v>64.95600639535381</v>
      </c>
      <c r="AA48" s="38">
        <f t="shared" si="3"/>
        <v>84.450870312511881</v>
      </c>
      <c r="AB48" s="38" t="str">
        <f t="shared" si="3"/>
        <v>-</v>
      </c>
      <c r="AC48" s="38">
        <f t="shared" si="3"/>
        <v>120.23961148790228</v>
      </c>
      <c r="AD48" s="38">
        <f t="shared" si="3"/>
        <v>77.278519797960328</v>
      </c>
      <c r="AE48" s="38">
        <f t="shared" si="3"/>
        <v>88.232393787492811</v>
      </c>
      <c r="AF48" s="38" t="str">
        <f t="shared" si="3"/>
        <v>-</v>
      </c>
      <c r="AG48" s="38">
        <f t="shared" si="3"/>
        <v>68.277276543839591</v>
      </c>
      <c r="AH48" s="38">
        <f t="shared" si="3"/>
        <v>110.69002272950735</v>
      </c>
      <c r="AI48" s="38">
        <f t="shared" si="3"/>
        <v>76.259951896715265</v>
      </c>
      <c r="AJ48" s="38">
        <f t="shared" si="3"/>
        <v>96.967683630427345</v>
      </c>
      <c r="AK48" s="38" t="str">
        <f t="shared" si="3"/>
        <v>-</v>
      </c>
      <c r="AL48" s="38">
        <f t="shared" si="3"/>
        <v>90.085241933169542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D8EA2-89B5-4C3D-9A45-CF3F7EBDC74C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187.02399999999994</v>
      </c>
      <c r="E8" s="79">
        <f>IF(ISERR(SUMPRODUCT(D10:D67,E10:E67)/D8),"-",SUMPRODUCT(D10:D67,E10:E67)/D8)</f>
        <v>1949.5978644452052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415.59900000000005</v>
      </c>
      <c r="I8" s="79">
        <f t="shared" ref="I8:AN8" si="3">IF(ISERR(SUMPRODUCT(H10:H67,I10:I67)/H8),"-",SUMPRODUCT(H10:H67,I10:I67)/H8)</f>
        <v>1437.8557239069391</v>
      </c>
      <c r="J8" s="79">
        <f t="shared" ref="J8:AO8" si="4">IF(SUM(J10:J67)&lt;0.001,"-",SUM(J10:J67))</f>
        <v>1933.5850000000005</v>
      </c>
      <c r="K8" s="79">
        <f t="shared" ref="K8:AP8" si="5">IF(ISERR(SUMPRODUCT(J10:J67,K10:K67)/J8),"-",SUMPRODUCT(J10:J67,K10:K67)/J8)</f>
        <v>463.9157575177714</v>
      </c>
      <c r="L8" s="79">
        <f t="shared" ref="L8:AQ8" si="6">IF(SUM(L10:L67)&lt;0.001,"-",SUM(L10:L67))</f>
        <v>705.41</v>
      </c>
      <c r="M8" s="79">
        <f t="shared" ref="M8:AR8" si="7">IF(ISERR(SUMPRODUCT(L10:L67,M10:M67)/L8),"-",SUMPRODUCT(L10:L67,M10:M67)/L8)</f>
        <v>537.15698388171415</v>
      </c>
      <c r="N8" s="79">
        <f t="shared" ref="N8:AS8" si="8">IF(SUM(N10:N67)&lt;0.001,"-",SUM(N10:N67))</f>
        <v>69.772999999999996</v>
      </c>
      <c r="O8" s="79">
        <f t="shared" ref="O8:AT8" si="9">IF(ISERR(SUMPRODUCT(N10:N67,O10:O67)/N8),"-",SUMPRODUCT(N10:N67,O10:O67)/N8)</f>
        <v>1089.1290757169681</v>
      </c>
      <c r="P8" s="79">
        <f t="shared" ref="P8:AU8" si="10">IF(SUM(P10:P67)&lt;0.001,"-",SUM(P10:P67))</f>
        <v>858.47699999999998</v>
      </c>
      <c r="Q8" s="79">
        <f t="shared" ref="Q8:AV8" si="11">IF(ISERR(SUMPRODUCT(P10:P67,Q10:Q67)/P8),"-",SUMPRODUCT(P10:P67,Q10:Q67)/P8)</f>
        <v>913.21797788409003</v>
      </c>
      <c r="R8" s="79">
        <f t="shared" ref="R8:AW8" si="12">IF(SUM(R10:R67)&lt;0.001,"-",SUM(R10:R67))</f>
        <v>673.45899999999995</v>
      </c>
      <c r="S8" s="79">
        <f t="shared" ref="S8:AX8" si="13">IF(ISERR(SUMPRODUCT(R10:R67,S10:S67)/R8),"-",SUMPRODUCT(R10:R67,S10:S67)/R8)</f>
        <v>1051.4649993540811</v>
      </c>
      <c r="T8" s="79">
        <f t="shared" ref="T8:AY8" si="14">IF(SUM(T10:T67)&lt;0.001,"-",SUM(T10:T67))</f>
        <v>467.02500000000003</v>
      </c>
      <c r="U8" s="79">
        <f t="shared" ref="U8:AZ8" si="15">IF(ISERR(SUMPRODUCT(T10:T67,U10:U67)/T8),"-",SUMPRODUCT(T10:T67,U10:U67)/T8)</f>
        <v>673.10558963652898</v>
      </c>
      <c r="V8" s="79">
        <f t="shared" ref="V8:BA8" si="16">IF(SUM(V10:V67)&lt;0.001,"-",SUM(V10:V67))</f>
        <v>23.302000000000003</v>
      </c>
      <c r="W8" s="79">
        <f t="shared" ref="W8:BB8" si="17">IF(ISERR(SUMPRODUCT(V10:V67,W10:W67)/V8),"-",SUMPRODUCT(V10:V67,W10:W67)/V8)</f>
        <v>442.07128143506992</v>
      </c>
      <c r="X8" s="79">
        <f t="shared" ref="X8:BC8" si="18">IF(SUM(X10:X67)&lt;0.001,"-",SUM(X10:X67))</f>
        <v>14.472</v>
      </c>
      <c r="Y8" s="79">
        <f t="shared" ref="Y8:BD8" si="19">IF(ISERR(SUMPRODUCT(X10:X67,Y10:Y67)/X8),"-",SUMPRODUCT(X10:X67,Y10:Y67)/X8)</f>
        <v>857.1402708678828</v>
      </c>
      <c r="Z8" s="79">
        <f t="shared" ref="Z8:BU8" si="20">IF(SUM(Z10:Z67)&lt;0.001,"-",SUM(Z10:Z67))</f>
        <v>161.91299999999998</v>
      </c>
      <c r="AA8" s="79">
        <f t="shared" ref="AA8:BU8" si="21">IF(ISERR(SUMPRODUCT(Z10:Z67,AA10:AA67)/Z8),"-",SUMPRODUCT(Z10:Z67,AA10:AA67)/Z8)</f>
        <v>1321.5867842606833</v>
      </c>
      <c r="AB8" s="79">
        <f t="shared" ref="AB8:BU8" si="22">IF(SUM(AB10:AB67)&lt;0.001,"-",SUM(AB10:AB67))</f>
        <v>54.122999999999998</v>
      </c>
      <c r="AC8" s="79">
        <f t="shared" ref="AC8:BU8" si="23">IF(ISERR(SUMPRODUCT(AB10:AB67,AC10:AC67)/AB8),"-",SUMPRODUCT(AB10:AB67,AC10:AC67)/AB8)</f>
        <v>999.75829129944759</v>
      </c>
      <c r="AD8" s="79">
        <f t="shared" ref="AD8:BU8" si="24">IF(SUM(AD10:AD67)&lt;0.001,"-",SUM(AD10:AD67))</f>
        <v>9576.9479999999967</v>
      </c>
      <c r="AE8" s="79">
        <f t="shared" ref="AE8:BU8" si="25">IF(ISERR(SUMPRODUCT(AD10:AD67,AE10:AE67)/AD8),"-",SUMPRODUCT(AD10:AD67,AE10:AE67)/AD8)</f>
        <v>333.90547625402183</v>
      </c>
      <c r="AF8" s="79">
        <f t="shared" ref="AF8:BU8" si="26">IF(SUM(AF10:AF67)&lt;0.001,"-",SUM(AF10:AF67))</f>
        <v>15236.713000000002</v>
      </c>
      <c r="AG8" s="79">
        <f t="shared" ref="AG8:BU8" si="27">IF(ISERR(SUMPRODUCT(AF10:AF67,AG10:AG67)/AF8),"-",SUMPRODUCT(AF10:AF67,AG10:AG67)/AF8)</f>
        <v>274.9224245413036</v>
      </c>
      <c r="AH8" s="79">
        <f t="shared" ref="AH8:BU8" si="28">IF(SUM(AH10:AH67)&lt;0.001,"-",SUM(AH10:AH67))</f>
        <v>64077.341999999997</v>
      </c>
      <c r="AI8" s="79">
        <f t="shared" ref="AI8:BU8" si="29">IF(ISERR(SUMPRODUCT(AH10:AH67,AI10:AI67)/AH8),"-",SUMPRODUCT(AH10:AH67,AI10:AI67)/AH8)</f>
        <v>56.239045246290011</v>
      </c>
      <c r="AJ8" s="79">
        <f t="shared" ref="AJ8:BU8" si="30">IF(SUM(AJ10:AJ67)&lt;0.001,"-",SUM(AJ10:AJ67))</f>
        <v>3113.7</v>
      </c>
      <c r="AK8" s="79">
        <f t="shared" ref="AK8:BU8" si="31">IF(ISERR(SUMPRODUCT(AJ10:AJ67,AK10:AK67)/AJ8),"-",SUMPRODUCT(AJ10:AJ67,AK10:AK67)/AJ8)</f>
        <v>109.16608022609758</v>
      </c>
      <c r="AL8" s="79">
        <f t="shared" ref="AL8:BU8" si="32">IF(SUM(AL10:AL67)&lt;0.001,"-",SUM(AL10:AL67))</f>
        <v>4364.1250000000009</v>
      </c>
      <c r="AM8" s="79">
        <f t="shared" ref="AM8:BU8" si="33">IF(ISERR(SUMPRODUCT(AL10:AL67,AM10:AM67)/AL8),"-",SUMPRODUCT(AL10:AL67,AM10:AM67)/AL8)</f>
        <v>81.987778535216094</v>
      </c>
      <c r="AN8" s="79">
        <f t="shared" ref="AN8:BU8" si="34">IF(SUM(AN10:AN67)&lt;0.001,"-",SUM(AN10:AN67))</f>
        <v>2997.9090000000001</v>
      </c>
      <c r="AO8" s="79">
        <f t="shared" ref="AO8:BU8" si="35">IF(ISERR(SUMPRODUCT(AN10:AN67,AO10:AO67)/AN8),"-",SUMPRODUCT(AN10:AN67,AO10:AO67)/AN8)</f>
        <v>381.00006704673154</v>
      </c>
      <c r="AP8" s="79">
        <f t="shared" ref="AP8:BU8" si="36">IF(SUM(AP10:AP67)&lt;0.001,"-",SUM(AP10:AP67))</f>
        <v>264.53399999999999</v>
      </c>
      <c r="AQ8" s="79">
        <f t="shared" ref="AQ8:BU8" si="37">IF(ISERR(SUMPRODUCT(AP10:AP67,AQ10:AQ67)/AP8),"-",SUMPRODUCT(AP10:AP67,AQ10:AQ67)/AP8)</f>
        <v>236.88892165090314</v>
      </c>
      <c r="AR8" s="79">
        <f t="shared" ref="AR8:BU8" si="38">IF(SUM(AR10:AR67)&lt;0.001,"-",SUM(AR10:AR67))</f>
        <v>11147.839</v>
      </c>
      <c r="AS8" s="79">
        <f t="shared" ref="AS8:BU8" si="39">IF(ISERR(SUMPRODUCT(AR10:AR67,AS10:AS67)/AR8),"-",SUMPRODUCT(AR10:AR67,AS10:AS67)/AR8)</f>
        <v>132.73123131756751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1349.4049999999997</v>
      </c>
      <c r="AW8" s="79">
        <f t="shared" ref="AW8:BU8" si="43">IF(ISERR(SUMPRODUCT(AV10:AV67,AW10:AW67)/AV8),"-",SUMPRODUCT(AV10:AV67,AW10:AW67)/AV8)</f>
        <v>231.60985619587899</v>
      </c>
      <c r="AX8" s="79">
        <f t="shared" ref="AX8:BU8" si="44">IF(SUM(AX10:AX67)&lt;0.001,"-",SUM(AX10:AX67))</f>
        <v>8594.6759999999995</v>
      </c>
      <c r="AY8" s="79">
        <f t="shared" ref="AY8:BU8" si="45">IF(ISERR(SUMPRODUCT(AX10:AX67,AY10:AY67)/AX8),"-",SUMPRODUCT(AX10:AX67,AY10:AY67)/AX8)</f>
        <v>38.68043402683243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1008.2430000000001</v>
      </c>
      <c r="BC8" s="79">
        <f t="shared" ref="BC8:BU8" si="49">IF(ISERR(SUMPRODUCT(BB10:BB67,BC10:BC67)/BB8),"-",SUMPRODUCT(BB10:BB67,BC10:BC67)/BB8)</f>
        <v>183.00911387433388</v>
      </c>
      <c r="BD8" s="79">
        <f t="shared" ref="BD8:BU8" si="50">IF(SUM(BD10:BD67)&lt;0.001,"-",SUM(BD10:BD67))</f>
        <v>529.5200000000001</v>
      </c>
      <c r="BE8" s="79">
        <f t="shared" ref="BE8:BU8" si="51">IF(ISERR(SUMPRODUCT(BD10:BD67,BE10:BE67)/BD8),"-",SUMPRODUCT(BD10:BD67,BE10:BE67)/BD8)</f>
        <v>668.42639182656001</v>
      </c>
      <c r="BF8" s="79">
        <f t="shared" ref="BF8:BU8" si="52">IF(SUM(BF10:BF67)&lt;0.001,"-",SUM(BF10:BF67))</f>
        <v>21.832000000000001</v>
      </c>
      <c r="BG8" s="79">
        <f t="shared" ref="BG8:BU8" si="53">IF(ISERR(SUMPRODUCT(BF10:BF67,BG10:BG67)/BF8),"-",SUMPRODUCT(BF10:BF67,BG10:BG67)/BF8)</f>
        <v>1193</v>
      </c>
      <c r="BH8" s="79">
        <f t="shared" ref="BH8:BU8" si="54">IF(SUM(BH10:BH67)&lt;0.001,"-",SUM(BH10:BH67))</f>
        <v>4.0000000000000001E-3</v>
      </c>
      <c r="BI8" s="79">
        <f t="shared" ref="BI8:BU8" si="55">IF(ISERR(SUMPRODUCT(BH10:BH67,BI10:BI67)/BH8),"-",SUMPRODUCT(BH10:BH67,BI10:BI67)/BH8)</f>
        <v>176.75</v>
      </c>
      <c r="BJ8" s="79">
        <f t="shared" ref="BJ8:BU8" si="56">IF(SUM(BJ10:BJ67)&lt;0.001,"-",SUM(BJ10:BJ67))</f>
        <v>746</v>
      </c>
      <c r="BK8" s="79">
        <f t="shared" ref="BK8:BU8" si="57">IF(ISERR(SUMPRODUCT(BJ10:BJ67,BK10:BK67)/BJ8),"-",SUMPRODUCT(BJ10:BJ67,BK10:BK67)/BJ8)</f>
        <v>706.07238605898124</v>
      </c>
      <c r="BL8" s="79">
        <f t="shared" ref="BL8:BU8" si="58">IF(SUM(BL10:BL67)&lt;0.001,"-",SUM(BL10:BL67))</f>
        <v>1579.7449999999999</v>
      </c>
      <c r="BM8" s="79">
        <f t="shared" ref="BM8:BU8" si="59">IF(ISERR(SUMPRODUCT(BL10:BL67,BM10:BM67)/BL8),"-",SUMPRODUCT(BL10:BL67,BM10:BM67)/BL8)</f>
        <v>378.21772817764901</v>
      </c>
      <c r="BN8" s="79">
        <f t="shared" ref="BN8:BU8" si="60">IF(SUM(BN10:BN67)&lt;0.001,"-",SUM(BN10:BN67))</f>
        <v>343.27699999999999</v>
      </c>
      <c r="BO8" s="79">
        <f t="shared" ref="BO8:BU8" si="61">IF(ISERR(SUMPRODUCT(BN10:BN67,BO10:BO67)/BN8),"-",SUMPRODUCT(BN10:BN67,BO10:BO67)/BN8)</f>
        <v>292.68426664180811</v>
      </c>
      <c r="BP8" s="79">
        <f t="shared" ref="BP8:BU8" si="62">IF(SUM(BP10:BP67)&lt;0.001,"-",SUM(BP10:BP67))</f>
        <v>202.78599999999997</v>
      </c>
      <c r="BQ8" s="79">
        <f t="shared" ref="BQ8:BU8" si="63">IF(ISERR(SUMPRODUCT(BP10:BP67,BQ10:BQ67)/BP8),"-",SUMPRODUCT(BP10:BP67,BQ10:BQ67)/BP8)</f>
        <v>800.48451569635006</v>
      </c>
      <c r="BR8" s="79" t="str">
        <f t="shared" ref="BR8:BU8" si="64">IF(SUM(BR10:BR67)&lt;0.001,"-",SUM(BR10:BR67))</f>
        <v>-</v>
      </c>
      <c r="BS8" s="79" t="str">
        <f t="shared" ref="BS8:BU8" si="65">IF(ISERR(SUMPRODUCT(BR10:BR67,BS10:BS67)/BR8),"-",SUMPRODUCT(BR10:BR67,BS10:BS67)/BR8)</f>
        <v>-</v>
      </c>
      <c r="BT8" s="79">
        <f t="shared" ref="BT8:BU8" si="66">IF(SUM(BT10:BT67)&lt;0.001,"-",SUM(BT10:BT67))</f>
        <v>650.39499999999998</v>
      </c>
      <c r="BU8" s="79">
        <f t="shared" ref="BU8" si="67">IF(ISERR(SUMPRODUCT(BT10:BT67,BU10:BU67)/BT8),"-",SUMPRODUCT(BT10:BT67,BU10:BU67)/BT8)</f>
        <v>969.39163123947787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51.308999999999997</v>
      </c>
      <c r="AW10" s="85">
        <v>99.079966477616011</v>
      </c>
      <c r="AX10" s="84">
        <v>3.5019999999999998</v>
      </c>
      <c r="AY10" s="85">
        <v>43.308109651627639</v>
      </c>
      <c r="AZ10" s="84">
        <v>0</v>
      </c>
      <c r="BA10" s="85">
        <v>0</v>
      </c>
      <c r="BB10" s="84">
        <v>872.34500000000003</v>
      </c>
      <c r="BC10" s="85">
        <v>169.73839364013091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41.267000000000003</v>
      </c>
      <c r="BO10" s="85">
        <v>74.85293333656432</v>
      </c>
      <c r="BP10" s="84">
        <v>0</v>
      </c>
      <c r="BQ10" s="85">
        <v>0</v>
      </c>
      <c r="BR10" s="84">
        <v>0</v>
      </c>
      <c r="BS10" s="85">
        <v>0</v>
      </c>
      <c r="BT10" s="84">
        <v>14.097</v>
      </c>
      <c r="BU10" s="85">
        <v>794.22650209264384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0.54800000000000004</v>
      </c>
      <c r="AS11" s="85">
        <v>152.4087591240876</v>
      </c>
      <c r="AT11" s="84">
        <v>0</v>
      </c>
      <c r="AU11" s="85">
        <v>0</v>
      </c>
      <c r="AV11" s="84">
        <v>319.51</v>
      </c>
      <c r="AW11" s="85">
        <v>205.26189164658382</v>
      </c>
      <c r="AX11" s="84">
        <v>4877.09</v>
      </c>
      <c r="AY11" s="85">
        <v>37.799999999999997</v>
      </c>
      <c r="AZ11" s="84">
        <v>0</v>
      </c>
      <c r="BA11" s="85">
        <v>0</v>
      </c>
      <c r="BB11" s="84">
        <v>44.430999999999997</v>
      </c>
      <c r="BC11" s="85">
        <v>190.81080776935022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0.33800000000000002</v>
      </c>
      <c r="BM11" s="85">
        <v>206.60650887573965</v>
      </c>
      <c r="BN11" s="84">
        <v>57.817999999999998</v>
      </c>
      <c r="BO11" s="85">
        <v>230.7223010135252</v>
      </c>
      <c r="BP11" s="84">
        <v>0</v>
      </c>
      <c r="BQ11" s="85">
        <v>0</v>
      </c>
      <c r="BR11" s="84">
        <v>0</v>
      </c>
      <c r="BS11" s="85">
        <v>0</v>
      </c>
      <c r="BT11" s="84">
        <v>115.485</v>
      </c>
      <c r="BU11" s="85">
        <v>984.76719920335972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274.35000000000002</v>
      </c>
      <c r="AW12" s="85">
        <v>267.88920721705853</v>
      </c>
      <c r="AX12" s="84">
        <v>3462.15</v>
      </c>
      <c r="AY12" s="85">
        <v>37.813795762748583</v>
      </c>
      <c r="AZ12" s="84">
        <v>0</v>
      </c>
      <c r="BA12" s="85">
        <v>0</v>
      </c>
      <c r="BB12" s="84">
        <v>4.2089999999999996</v>
      </c>
      <c r="BC12" s="85">
        <v>170.10311237823711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3.0030000000000001</v>
      </c>
      <c r="BM12" s="85">
        <v>171.43456543456543</v>
      </c>
      <c r="BN12" s="84">
        <v>5.7990000000000004</v>
      </c>
      <c r="BO12" s="85">
        <v>330.51629591308847</v>
      </c>
      <c r="BP12" s="84">
        <v>0</v>
      </c>
      <c r="BQ12" s="85">
        <v>0</v>
      </c>
      <c r="BR12" s="84">
        <v>0</v>
      </c>
      <c r="BS12" s="85">
        <v>0</v>
      </c>
      <c r="BT12" s="84">
        <v>160.61099999999999</v>
      </c>
      <c r="BU12" s="85">
        <v>981.48194706464687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34.802999999999997</v>
      </c>
      <c r="AW13" s="85">
        <v>171.76671551303048</v>
      </c>
      <c r="AX13" s="84">
        <v>177.60499999999999</v>
      </c>
      <c r="AY13" s="85">
        <v>70.814143745953103</v>
      </c>
      <c r="AZ13" s="84">
        <v>0</v>
      </c>
      <c r="BA13" s="85">
        <v>0</v>
      </c>
      <c r="BB13" s="84">
        <v>86.909000000000006</v>
      </c>
      <c r="BC13" s="85">
        <v>312.67685740257048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165.11500000000001</v>
      </c>
      <c r="BM13" s="85">
        <v>282.8985010447264</v>
      </c>
      <c r="BN13" s="84">
        <v>45.265000000000001</v>
      </c>
      <c r="BO13" s="85">
        <v>241.21950734563129</v>
      </c>
      <c r="BP13" s="84">
        <v>0</v>
      </c>
      <c r="BQ13" s="85">
        <v>0</v>
      </c>
      <c r="BR13" s="84">
        <v>0</v>
      </c>
      <c r="BS13" s="85">
        <v>0</v>
      </c>
      <c r="BT13" s="84">
        <v>13.141</v>
      </c>
      <c r="BU13" s="85">
        <v>590.60436800852301</v>
      </c>
    </row>
    <row r="14" spans="1:73" ht="12.95" customHeight="1">
      <c r="A14" s="83"/>
      <c r="B14" s="80" t="s">
        <v>52</v>
      </c>
      <c r="C14" s="19">
        <v>6</v>
      </c>
      <c r="D14" s="84">
        <v>2.3E-2</v>
      </c>
      <c r="E14" s="85">
        <v>1000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35.859000000000002</v>
      </c>
      <c r="AI14" s="85">
        <v>70.184082099333509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1.601</v>
      </c>
      <c r="AS14" s="85">
        <v>71.080574640849477</v>
      </c>
      <c r="AT14" s="84">
        <v>0</v>
      </c>
      <c r="AU14" s="85">
        <v>0</v>
      </c>
      <c r="AV14" s="84">
        <v>378.29199999999997</v>
      </c>
      <c r="AW14" s="85">
        <v>222.63305065927909</v>
      </c>
      <c r="AX14" s="84">
        <v>23.565999999999999</v>
      </c>
      <c r="AY14" s="85">
        <v>46.565051345158281</v>
      </c>
      <c r="AZ14" s="84">
        <v>0</v>
      </c>
      <c r="BA14" s="85">
        <v>0</v>
      </c>
      <c r="BB14" s="84">
        <v>0.249</v>
      </c>
      <c r="BC14" s="85">
        <v>218.31726907630522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15.602</v>
      </c>
      <c r="BM14" s="85">
        <v>239.22817587488782</v>
      </c>
      <c r="BN14" s="84">
        <v>95.828999999999994</v>
      </c>
      <c r="BO14" s="85">
        <v>263.00161746444184</v>
      </c>
      <c r="BP14" s="84">
        <v>0</v>
      </c>
      <c r="BQ14" s="85">
        <v>0</v>
      </c>
      <c r="BR14" s="84">
        <v>0</v>
      </c>
      <c r="BS14" s="85">
        <v>0</v>
      </c>
      <c r="BT14" s="84">
        <v>23.628</v>
      </c>
      <c r="BU14" s="85">
        <v>630.42068732012865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1456.3219999999999</v>
      </c>
      <c r="AI16" s="85">
        <v>69.499720528839092</v>
      </c>
      <c r="AJ16" s="84">
        <v>0</v>
      </c>
      <c r="AK16" s="85">
        <v>0</v>
      </c>
      <c r="AL16" s="84">
        <v>1.7000000000000001E-2</v>
      </c>
      <c r="AM16" s="85">
        <v>11.23529411764706</v>
      </c>
      <c r="AN16" s="84">
        <v>0</v>
      </c>
      <c r="AO16" s="85">
        <v>0</v>
      </c>
      <c r="AP16" s="84">
        <v>0</v>
      </c>
      <c r="AQ16" s="85">
        <v>0</v>
      </c>
      <c r="AR16" s="84">
        <v>11.022</v>
      </c>
      <c r="AS16" s="85">
        <v>77.46579568136454</v>
      </c>
      <c r="AT16" s="84">
        <v>0</v>
      </c>
      <c r="AU16" s="85">
        <v>0</v>
      </c>
      <c r="AV16" s="84">
        <v>244.29499999999999</v>
      </c>
      <c r="AW16" s="85">
        <v>236.77106776642995</v>
      </c>
      <c r="AX16" s="84">
        <v>6.4020000000000001</v>
      </c>
      <c r="AY16" s="85">
        <v>43.440799750078099</v>
      </c>
      <c r="AZ16" s="84">
        <v>0</v>
      </c>
      <c r="BA16" s="85">
        <v>0</v>
      </c>
      <c r="BB16" s="84">
        <v>4.9000000000000002E-2</v>
      </c>
      <c r="BC16" s="85">
        <v>197.91836734693877</v>
      </c>
      <c r="BD16" s="84">
        <v>0.02</v>
      </c>
      <c r="BE16" s="85">
        <v>356.4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48.472000000000001</v>
      </c>
      <c r="BO16" s="85">
        <v>308.29493315728666</v>
      </c>
      <c r="BP16" s="84">
        <v>0</v>
      </c>
      <c r="BQ16" s="85">
        <v>0</v>
      </c>
      <c r="BR16" s="84">
        <v>0</v>
      </c>
      <c r="BS16" s="85">
        <v>0</v>
      </c>
      <c r="BT16" s="84">
        <v>8.8119999999999994</v>
      </c>
      <c r="BU16" s="85">
        <v>646.62119836586476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45581.9</v>
      </c>
      <c r="AI17" s="85">
        <v>49.527761699270982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2E-3</v>
      </c>
      <c r="AS17" s="85">
        <v>27.5</v>
      </c>
      <c r="AT17" s="84">
        <v>0</v>
      </c>
      <c r="AU17" s="85">
        <v>0</v>
      </c>
      <c r="AV17" s="84">
        <v>16.844999999999999</v>
      </c>
      <c r="AW17" s="85">
        <v>271.2181656277827</v>
      </c>
      <c r="AX17" s="84">
        <v>38.401000000000003</v>
      </c>
      <c r="AY17" s="85">
        <v>37.778391187729483</v>
      </c>
      <c r="AZ17" s="84">
        <v>0</v>
      </c>
      <c r="BA17" s="85">
        <v>0</v>
      </c>
      <c r="BB17" s="84">
        <v>2.1999999999999999E-2</v>
      </c>
      <c r="BC17" s="85">
        <v>71.36363636363636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5.9820000000000002</v>
      </c>
      <c r="BO17" s="85">
        <v>373.615011701772</v>
      </c>
      <c r="BP17" s="84">
        <v>0</v>
      </c>
      <c r="BQ17" s="85">
        <v>0</v>
      </c>
      <c r="BR17" s="84">
        <v>0</v>
      </c>
      <c r="BS17" s="85">
        <v>0</v>
      </c>
      <c r="BT17" s="84">
        <v>0.23200000000000001</v>
      </c>
      <c r="BU17" s="85">
        <v>629.89224137931035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21.335999999999999</v>
      </c>
      <c r="BE18" s="85">
        <v>1472.5288245219347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8.0000000000000002E-3</v>
      </c>
      <c r="AS19" s="85">
        <v>202.5</v>
      </c>
      <c r="AT19" s="84">
        <v>0</v>
      </c>
      <c r="AU19" s="85">
        <v>0</v>
      </c>
      <c r="AV19" s="84">
        <v>0</v>
      </c>
      <c r="AW19" s="85">
        <v>0</v>
      </c>
      <c r="AX19" s="84">
        <v>0</v>
      </c>
      <c r="AY19" s="85">
        <v>0</v>
      </c>
      <c r="AZ19" s="84">
        <v>0</v>
      </c>
      <c r="BA19" s="85">
        <v>0</v>
      </c>
      <c r="BB19" s="84">
        <v>0</v>
      </c>
      <c r="BC19" s="85">
        <v>0</v>
      </c>
      <c r="BD19" s="84">
        <v>2.5999999999999999E-2</v>
      </c>
      <c r="BE19" s="85">
        <v>1163.0769230769231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6.0000000000000001E-3</v>
      </c>
      <c r="BM19" s="85">
        <v>204.16666666666669</v>
      </c>
      <c r="BN19" s="84">
        <v>4.6870000000000003</v>
      </c>
      <c r="BO19" s="85">
        <v>378.67761894602091</v>
      </c>
      <c r="BP19" s="84">
        <v>0</v>
      </c>
      <c r="BQ19" s="85">
        <v>0</v>
      </c>
      <c r="BR19" s="84">
        <v>0</v>
      </c>
      <c r="BS19" s="85">
        <v>0</v>
      </c>
      <c r="BT19" s="84">
        <v>35.005000000000003</v>
      </c>
      <c r="BU19" s="85">
        <v>827.34483645193541</v>
      </c>
    </row>
    <row r="20" spans="1:73" ht="12.95" customHeight="1">
      <c r="A20" s="83"/>
      <c r="B20" s="80" t="s">
        <v>57</v>
      </c>
      <c r="C20" s="19">
        <v>11</v>
      </c>
      <c r="D20" s="84">
        <v>3</v>
      </c>
      <c r="E20" s="85">
        <v>1298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1</v>
      </c>
      <c r="AE20" s="85">
        <v>739</v>
      </c>
      <c r="AF20" s="84">
        <v>0</v>
      </c>
      <c r="AG20" s="85">
        <v>0</v>
      </c>
      <c r="AH20" s="84">
        <v>10590</v>
      </c>
      <c r="AI20" s="85">
        <v>61.205004721435316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659</v>
      </c>
      <c r="AS20" s="85">
        <v>122.74203338391503</v>
      </c>
      <c r="AT20" s="84">
        <v>0</v>
      </c>
      <c r="AU20" s="85">
        <v>0</v>
      </c>
      <c r="AV20" s="84">
        <v>7</v>
      </c>
      <c r="AW20" s="85">
        <v>351.71428571428572</v>
      </c>
      <c r="AX20" s="84">
        <v>2</v>
      </c>
      <c r="AY20" s="85">
        <v>186.5</v>
      </c>
      <c r="AZ20" s="84">
        <v>0</v>
      </c>
      <c r="BA20" s="85">
        <v>0</v>
      </c>
      <c r="BB20" s="84">
        <v>0</v>
      </c>
      <c r="BC20" s="85">
        <v>0</v>
      </c>
      <c r="BD20" s="84">
        <v>56</v>
      </c>
      <c r="BE20" s="85">
        <v>1013.9107142857143</v>
      </c>
      <c r="BF20" s="84">
        <v>0</v>
      </c>
      <c r="BG20" s="85">
        <v>0</v>
      </c>
      <c r="BH20" s="84">
        <v>0</v>
      </c>
      <c r="BI20" s="85">
        <v>0</v>
      </c>
      <c r="BJ20" s="84">
        <v>746</v>
      </c>
      <c r="BK20" s="85">
        <v>706.07238605898124</v>
      </c>
      <c r="BL20" s="84">
        <v>52</v>
      </c>
      <c r="BM20" s="85">
        <v>346.21153846153845</v>
      </c>
      <c r="BN20" s="84">
        <v>1</v>
      </c>
      <c r="BO20" s="85">
        <v>437</v>
      </c>
      <c r="BP20" s="84">
        <v>0</v>
      </c>
      <c r="BQ20" s="85">
        <v>0</v>
      </c>
      <c r="BR20" s="84">
        <v>0</v>
      </c>
      <c r="BS20" s="85">
        <v>0</v>
      </c>
      <c r="BT20" s="84">
        <v>1</v>
      </c>
      <c r="BU20" s="85">
        <v>879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0.6</v>
      </c>
      <c r="E22" s="85">
        <v>1498.1433333333334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0.27400000000000002</v>
      </c>
      <c r="W22" s="85">
        <v>1151.5255474452554</v>
      </c>
      <c r="X22" s="84">
        <v>0</v>
      </c>
      <c r="Y22" s="85">
        <v>0</v>
      </c>
      <c r="Z22" s="84">
        <v>0.42499999999999999</v>
      </c>
      <c r="AA22" s="85">
        <v>1343.96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84.968999999999994</v>
      </c>
      <c r="AI22" s="85">
        <v>81.920135578858179</v>
      </c>
      <c r="AJ22" s="84">
        <v>0.14199999999999999</v>
      </c>
      <c r="AK22" s="85">
        <v>36.58450704225352</v>
      </c>
      <c r="AL22" s="84">
        <v>0</v>
      </c>
      <c r="AM22" s="85">
        <v>0</v>
      </c>
      <c r="AN22" s="84">
        <v>0.11799999999999999</v>
      </c>
      <c r="AO22" s="85">
        <v>1073.406779661017</v>
      </c>
      <c r="AP22" s="84">
        <v>0</v>
      </c>
      <c r="AQ22" s="85">
        <v>0</v>
      </c>
      <c r="AR22" s="84">
        <v>119.551</v>
      </c>
      <c r="AS22" s="85">
        <v>117.9194067803699</v>
      </c>
      <c r="AT22" s="84">
        <v>0</v>
      </c>
      <c r="AU22" s="85">
        <v>0</v>
      </c>
      <c r="AV22" s="84">
        <v>17.945</v>
      </c>
      <c r="AW22" s="85">
        <v>630.28007801616047</v>
      </c>
      <c r="AX22" s="84">
        <v>2.8889999999999998</v>
      </c>
      <c r="AY22" s="85">
        <v>323.38386985115955</v>
      </c>
      <c r="AZ22" s="84">
        <v>0</v>
      </c>
      <c r="BA22" s="85">
        <v>0</v>
      </c>
      <c r="BB22" s="84">
        <v>8.0000000000000002E-3</v>
      </c>
      <c r="BC22" s="85">
        <v>602.75</v>
      </c>
      <c r="BD22" s="84">
        <v>20.073</v>
      </c>
      <c r="BE22" s="85">
        <v>722.42549693618287</v>
      </c>
      <c r="BF22" s="84">
        <v>0</v>
      </c>
      <c r="BG22" s="85">
        <v>0</v>
      </c>
      <c r="BH22" s="84">
        <v>4.0000000000000001E-3</v>
      </c>
      <c r="BI22" s="85">
        <v>176.75</v>
      </c>
      <c r="BJ22" s="84">
        <v>0</v>
      </c>
      <c r="BK22" s="85">
        <v>0</v>
      </c>
      <c r="BL22" s="84">
        <v>29.698</v>
      </c>
      <c r="BM22" s="85">
        <v>250.90261970503065</v>
      </c>
      <c r="BN22" s="84">
        <v>2.7480000000000002</v>
      </c>
      <c r="BO22" s="85">
        <v>704.28711790393015</v>
      </c>
      <c r="BP22" s="84">
        <v>0.09</v>
      </c>
      <c r="BQ22" s="85">
        <v>987.47777777777776</v>
      </c>
      <c r="BR22" s="84">
        <v>0</v>
      </c>
      <c r="BS22" s="85">
        <v>0</v>
      </c>
      <c r="BT22" s="84">
        <v>47.42</v>
      </c>
      <c r="BU22" s="85">
        <v>1395.8620835090678</v>
      </c>
    </row>
    <row r="23" spans="1:73" ht="12.95" customHeight="1">
      <c r="A23" s="83"/>
      <c r="B23" s="80" t="s">
        <v>59</v>
      </c>
      <c r="C23" s="19">
        <v>13</v>
      </c>
      <c r="D23" s="84">
        <v>0.28399999999999997</v>
      </c>
      <c r="E23" s="85">
        <v>1483.3626760563379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6.3E-2</v>
      </c>
      <c r="AA23" s="85">
        <v>1489.7142857142858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15.355</v>
      </c>
      <c r="AI23" s="85">
        <v>61.398371865841739</v>
      </c>
      <c r="AJ23" s="84">
        <v>0.23</v>
      </c>
      <c r="AK23" s="85">
        <v>3</v>
      </c>
      <c r="AL23" s="84">
        <v>0</v>
      </c>
      <c r="AM23" s="85">
        <v>0</v>
      </c>
      <c r="AN23" s="84">
        <v>2.407</v>
      </c>
      <c r="AO23" s="85">
        <v>244.18196925633566</v>
      </c>
      <c r="AP23" s="84">
        <v>0</v>
      </c>
      <c r="AQ23" s="85">
        <v>0</v>
      </c>
      <c r="AR23" s="84">
        <v>122.14100000000001</v>
      </c>
      <c r="AS23" s="85">
        <v>138.11955854299538</v>
      </c>
      <c r="AT23" s="84">
        <v>0</v>
      </c>
      <c r="AU23" s="85">
        <v>0</v>
      </c>
      <c r="AV23" s="84">
        <v>2.5999999999999999E-2</v>
      </c>
      <c r="AW23" s="85">
        <v>152.65384615384613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38.844999999999999</v>
      </c>
      <c r="BE23" s="85">
        <v>646.55137083279703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26.649000000000001</v>
      </c>
      <c r="BM23" s="85">
        <v>198.64827948515892</v>
      </c>
      <c r="BN23" s="84">
        <v>0.41699999999999998</v>
      </c>
      <c r="BO23" s="85">
        <v>438.863309352518</v>
      </c>
      <c r="BP23" s="84">
        <v>0.38300000000000001</v>
      </c>
      <c r="BQ23" s="85">
        <v>498.9373368146214</v>
      </c>
      <c r="BR23" s="84">
        <v>0</v>
      </c>
      <c r="BS23" s="85">
        <v>0</v>
      </c>
      <c r="BT23" s="84">
        <v>45.125</v>
      </c>
      <c r="BU23" s="85">
        <v>1394.6911468144044</v>
      </c>
    </row>
    <row r="24" spans="1:73" ht="12.95" customHeight="1">
      <c r="A24" s="83"/>
      <c r="B24" s="80" t="s">
        <v>60</v>
      </c>
      <c r="C24" s="19">
        <v>14</v>
      </c>
      <c r="D24" s="84">
        <v>0.73599999999999999</v>
      </c>
      <c r="E24" s="85">
        <v>1849.0353260869565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449.01100000000002</v>
      </c>
      <c r="AE24" s="85">
        <v>454.09688404070278</v>
      </c>
      <c r="AF24" s="84">
        <v>0</v>
      </c>
      <c r="AG24" s="85">
        <v>0</v>
      </c>
      <c r="AH24" s="84">
        <v>131.36099999999999</v>
      </c>
      <c r="AI24" s="85">
        <v>134.43906486704577</v>
      </c>
      <c r="AJ24" s="84">
        <v>1.1579999999999999</v>
      </c>
      <c r="AK24" s="85">
        <v>37.936096718480144</v>
      </c>
      <c r="AL24" s="84">
        <v>1.196</v>
      </c>
      <c r="AM24" s="85">
        <v>5.3996655518394645</v>
      </c>
      <c r="AN24" s="84">
        <v>19.762</v>
      </c>
      <c r="AO24" s="85">
        <v>445.29065884019838</v>
      </c>
      <c r="AP24" s="84">
        <v>0</v>
      </c>
      <c r="AQ24" s="85">
        <v>0</v>
      </c>
      <c r="AR24" s="84">
        <v>678.85</v>
      </c>
      <c r="AS24" s="85">
        <v>136.42831995286147</v>
      </c>
      <c r="AT24" s="84">
        <v>0</v>
      </c>
      <c r="AU24" s="85">
        <v>0</v>
      </c>
      <c r="AV24" s="84">
        <v>0.04</v>
      </c>
      <c r="AW24" s="85">
        <v>230.32499999999999</v>
      </c>
      <c r="AX24" s="84">
        <v>0</v>
      </c>
      <c r="AY24" s="85">
        <v>0</v>
      </c>
      <c r="AZ24" s="84">
        <v>0</v>
      </c>
      <c r="BA24" s="85">
        <v>0</v>
      </c>
      <c r="BB24" s="84">
        <v>1E-3</v>
      </c>
      <c r="BC24" s="85">
        <v>1220</v>
      </c>
      <c r="BD24" s="84">
        <v>111.614</v>
      </c>
      <c r="BE24" s="85">
        <v>736.0119429462253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203.94</v>
      </c>
      <c r="BM24" s="85">
        <v>279.16412180052959</v>
      </c>
      <c r="BN24" s="84">
        <v>0.55600000000000005</v>
      </c>
      <c r="BO24" s="85">
        <v>905.94244604316555</v>
      </c>
      <c r="BP24" s="84">
        <v>2.7250000000000001</v>
      </c>
      <c r="BQ24" s="85">
        <v>706.48183486238531</v>
      </c>
      <c r="BR24" s="84">
        <v>0</v>
      </c>
      <c r="BS24" s="85">
        <v>0</v>
      </c>
      <c r="BT24" s="84">
        <v>29.722999999999999</v>
      </c>
      <c r="BU24" s="85">
        <v>1574.7141607509336</v>
      </c>
    </row>
    <row r="25" spans="1:73" ht="12.95" customHeight="1">
      <c r="A25" s="83"/>
      <c r="B25" s="80" t="s">
        <v>61</v>
      </c>
      <c r="C25" s="19">
        <v>15</v>
      </c>
      <c r="D25" s="84">
        <v>7.1369999999999996</v>
      </c>
      <c r="E25" s="85">
        <v>1403.8667507356031</v>
      </c>
      <c r="F25" s="84">
        <v>0</v>
      </c>
      <c r="G25" s="85">
        <v>0</v>
      </c>
      <c r="H25" s="84">
        <v>0</v>
      </c>
      <c r="I25" s="85">
        <v>0</v>
      </c>
      <c r="J25" s="84">
        <v>1426.9690000000001</v>
      </c>
      <c r="K25" s="85">
        <v>438.19378697084517</v>
      </c>
      <c r="L25" s="84">
        <v>50.716999999999999</v>
      </c>
      <c r="M25" s="85">
        <v>519.74188142043101</v>
      </c>
      <c r="N25" s="84">
        <v>0.79400000000000004</v>
      </c>
      <c r="O25" s="85">
        <v>623.00503778337531</v>
      </c>
      <c r="P25" s="84">
        <v>0</v>
      </c>
      <c r="Q25" s="85">
        <v>0</v>
      </c>
      <c r="R25" s="84">
        <v>31.219000000000001</v>
      </c>
      <c r="S25" s="85">
        <v>845.42016079951304</v>
      </c>
      <c r="T25" s="84">
        <v>2.3E-2</v>
      </c>
      <c r="U25" s="85">
        <v>324</v>
      </c>
      <c r="V25" s="84">
        <v>14.536</v>
      </c>
      <c r="W25" s="85">
        <v>446.70769124931206</v>
      </c>
      <c r="X25" s="84">
        <v>0</v>
      </c>
      <c r="Y25" s="85">
        <v>0</v>
      </c>
      <c r="Z25" s="84">
        <v>147.07499999999999</v>
      </c>
      <c r="AA25" s="85">
        <v>1355.5619309875913</v>
      </c>
      <c r="AB25" s="84">
        <v>0</v>
      </c>
      <c r="AC25" s="85">
        <v>0</v>
      </c>
      <c r="AD25" s="84">
        <v>7599.3329999999996</v>
      </c>
      <c r="AE25" s="85">
        <v>329.38423832723214</v>
      </c>
      <c r="AF25" s="84">
        <v>42.915999999999997</v>
      </c>
      <c r="AG25" s="85">
        <v>375.3247506757387</v>
      </c>
      <c r="AH25" s="84">
        <v>424.072</v>
      </c>
      <c r="AI25" s="85">
        <v>69.561746590201665</v>
      </c>
      <c r="AJ25" s="84">
        <v>0</v>
      </c>
      <c r="AK25" s="85">
        <v>0</v>
      </c>
      <c r="AL25" s="84">
        <v>0</v>
      </c>
      <c r="AM25" s="85">
        <v>0</v>
      </c>
      <c r="AN25" s="84">
        <v>16.350000000000001</v>
      </c>
      <c r="AO25" s="85">
        <v>190.23186544342508</v>
      </c>
      <c r="AP25" s="84">
        <v>0</v>
      </c>
      <c r="AQ25" s="85">
        <v>0</v>
      </c>
      <c r="AR25" s="84">
        <v>140.71700000000001</v>
      </c>
      <c r="AS25" s="85">
        <v>81.340285821897851</v>
      </c>
      <c r="AT25" s="84">
        <v>0</v>
      </c>
      <c r="AU25" s="85">
        <v>0</v>
      </c>
      <c r="AV25" s="84">
        <v>0.20399999999999999</v>
      </c>
      <c r="AW25" s="85">
        <v>105.65686274509804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22.94</v>
      </c>
      <c r="BE25" s="85">
        <v>418.15937227550131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69.251000000000005</v>
      </c>
      <c r="BM25" s="85">
        <v>177.18750631759832</v>
      </c>
      <c r="BN25" s="84">
        <v>1.331</v>
      </c>
      <c r="BO25" s="85">
        <v>3280.3861758076632</v>
      </c>
      <c r="BP25" s="84">
        <v>2.3570000000000002</v>
      </c>
      <c r="BQ25" s="85">
        <v>466</v>
      </c>
      <c r="BR25" s="84">
        <v>0</v>
      </c>
      <c r="BS25" s="85">
        <v>0</v>
      </c>
      <c r="BT25" s="84">
        <v>3.016</v>
      </c>
      <c r="BU25" s="85">
        <v>904.94860742705566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0.12</v>
      </c>
      <c r="M26" s="85">
        <v>378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1.0409999999999999</v>
      </c>
      <c r="U26" s="85">
        <v>301.32084534101824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368.42399999999998</v>
      </c>
      <c r="AG26" s="85">
        <v>279.81389377456412</v>
      </c>
      <c r="AH26" s="84">
        <v>27.239000000000001</v>
      </c>
      <c r="AI26" s="85">
        <v>237.67072946877639</v>
      </c>
      <c r="AJ26" s="84">
        <v>3.8180000000000001</v>
      </c>
      <c r="AK26" s="85">
        <v>70.566526977475121</v>
      </c>
      <c r="AL26" s="84">
        <v>19.963999999999999</v>
      </c>
      <c r="AM26" s="85">
        <v>70.53165698256862</v>
      </c>
      <c r="AN26" s="84">
        <v>71.712000000000003</v>
      </c>
      <c r="AO26" s="85">
        <v>277.57615182954038</v>
      </c>
      <c r="AP26" s="84">
        <v>0</v>
      </c>
      <c r="AQ26" s="85">
        <v>0</v>
      </c>
      <c r="AR26" s="84">
        <v>276.58</v>
      </c>
      <c r="AS26" s="85">
        <v>150.15216935425553</v>
      </c>
      <c r="AT26" s="84">
        <v>0</v>
      </c>
      <c r="AU26" s="85">
        <v>0</v>
      </c>
      <c r="AV26" s="84">
        <v>0.87</v>
      </c>
      <c r="AW26" s="85">
        <v>737.54942528735626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3.86</v>
      </c>
      <c r="BE26" s="85">
        <v>362.15958549222802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24.872</v>
      </c>
      <c r="BM26" s="85">
        <v>301.6841830170473</v>
      </c>
      <c r="BN26" s="84">
        <v>2.5999999999999999E-2</v>
      </c>
      <c r="BO26" s="85">
        <v>1267.9615384615386</v>
      </c>
      <c r="BP26" s="84">
        <v>0</v>
      </c>
      <c r="BQ26" s="85">
        <v>0</v>
      </c>
      <c r="BR26" s="84">
        <v>0</v>
      </c>
      <c r="BS26" s="85">
        <v>0</v>
      </c>
      <c r="BT26" s="84">
        <v>9.9000000000000005E-2</v>
      </c>
      <c r="BU26" s="85">
        <v>831.49494949494942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0.25800000000000001</v>
      </c>
      <c r="E28" s="85">
        <v>1504.4651162790697</v>
      </c>
      <c r="F28" s="84">
        <v>0</v>
      </c>
      <c r="G28" s="85">
        <v>0</v>
      </c>
      <c r="H28" s="84">
        <v>0</v>
      </c>
      <c r="I28" s="85">
        <v>0</v>
      </c>
      <c r="J28" s="84">
        <v>1.2070000000000001</v>
      </c>
      <c r="K28" s="85">
        <v>448.89312344656173</v>
      </c>
      <c r="L28" s="84">
        <v>40.142000000000003</v>
      </c>
      <c r="M28" s="85">
        <v>500.19211798116692</v>
      </c>
      <c r="N28" s="84">
        <v>8.3000000000000004E-2</v>
      </c>
      <c r="O28" s="85">
        <v>1296</v>
      </c>
      <c r="P28" s="84">
        <v>1.4810000000000001</v>
      </c>
      <c r="Q28" s="85">
        <v>326.30452397029035</v>
      </c>
      <c r="R28" s="84">
        <v>0</v>
      </c>
      <c r="S28" s="85">
        <v>0</v>
      </c>
      <c r="T28" s="84">
        <v>6.68</v>
      </c>
      <c r="U28" s="85">
        <v>431.87964071856288</v>
      </c>
      <c r="V28" s="84">
        <v>0</v>
      </c>
      <c r="W28" s="85">
        <v>0</v>
      </c>
      <c r="X28" s="84">
        <v>0</v>
      </c>
      <c r="Y28" s="85">
        <v>0</v>
      </c>
      <c r="Z28" s="84">
        <v>2.9000000000000001E-2</v>
      </c>
      <c r="AA28" s="85">
        <v>972</v>
      </c>
      <c r="AB28" s="84">
        <v>0</v>
      </c>
      <c r="AC28" s="85">
        <v>0</v>
      </c>
      <c r="AD28" s="84">
        <v>93.293000000000006</v>
      </c>
      <c r="AE28" s="85">
        <v>319.05804293998477</v>
      </c>
      <c r="AF28" s="84">
        <v>1567.117</v>
      </c>
      <c r="AG28" s="85">
        <v>262.96740064717568</v>
      </c>
      <c r="AH28" s="84">
        <v>989.31700000000001</v>
      </c>
      <c r="AI28" s="85">
        <v>73.40241601023736</v>
      </c>
      <c r="AJ28" s="84">
        <v>21.751000000000001</v>
      </c>
      <c r="AK28" s="85">
        <v>57</v>
      </c>
      <c r="AL28" s="84">
        <v>230.00399999999999</v>
      </c>
      <c r="AM28" s="85">
        <v>64.825133475939552</v>
      </c>
      <c r="AN28" s="84">
        <v>365.46800000000002</v>
      </c>
      <c r="AO28" s="85">
        <v>515.66763711186752</v>
      </c>
      <c r="AP28" s="84">
        <v>0</v>
      </c>
      <c r="AQ28" s="85">
        <v>0</v>
      </c>
      <c r="AR28" s="84">
        <v>1154.614</v>
      </c>
      <c r="AS28" s="85">
        <v>146.70659112049569</v>
      </c>
      <c r="AT28" s="84">
        <v>0</v>
      </c>
      <c r="AU28" s="85">
        <v>0</v>
      </c>
      <c r="AV28" s="84">
        <v>3.8450000000000002</v>
      </c>
      <c r="AW28" s="85">
        <v>337.61196358907671</v>
      </c>
      <c r="AX28" s="84">
        <v>1.071</v>
      </c>
      <c r="AY28" s="85">
        <v>291.97759103641459</v>
      </c>
      <c r="AZ28" s="84">
        <v>0</v>
      </c>
      <c r="BA28" s="85">
        <v>0</v>
      </c>
      <c r="BB28" s="84">
        <v>0</v>
      </c>
      <c r="BC28" s="85">
        <v>0</v>
      </c>
      <c r="BD28" s="84">
        <v>178.89500000000001</v>
      </c>
      <c r="BE28" s="85">
        <v>445.14888621817266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34.048999999999999</v>
      </c>
      <c r="BM28" s="85">
        <v>238.93421245851567</v>
      </c>
      <c r="BN28" s="84">
        <v>19.654</v>
      </c>
      <c r="BO28" s="85">
        <v>562.97481428716799</v>
      </c>
      <c r="BP28" s="84">
        <v>10.795999999999999</v>
      </c>
      <c r="BQ28" s="85">
        <v>813.67006298629121</v>
      </c>
      <c r="BR28" s="84">
        <v>0</v>
      </c>
      <c r="BS28" s="85">
        <v>0</v>
      </c>
      <c r="BT28" s="84">
        <v>114.283</v>
      </c>
      <c r="BU28" s="85">
        <v>462.89129616828393</v>
      </c>
    </row>
    <row r="29" spans="1:73" ht="12.95" customHeight="1">
      <c r="A29" s="83"/>
      <c r="B29" s="80" t="s">
        <v>64</v>
      </c>
      <c r="C29" s="19">
        <v>18</v>
      </c>
      <c r="D29" s="84">
        <v>113.93600000000001</v>
      </c>
      <c r="E29" s="85">
        <v>1954.721510321584</v>
      </c>
      <c r="F29" s="84">
        <v>0</v>
      </c>
      <c r="G29" s="85">
        <v>0</v>
      </c>
      <c r="H29" s="84">
        <v>0</v>
      </c>
      <c r="I29" s="85">
        <v>0</v>
      </c>
      <c r="J29" s="84">
        <v>16.010000000000002</v>
      </c>
      <c r="K29" s="85">
        <v>413.96477201748905</v>
      </c>
      <c r="L29" s="84">
        <v>0</v>
      </c>
      <c r="M29" s="85">
        <v>0</v>
      </c>
      <c r="N29" s="84">
        <v>5.5060000000000002</v>
      </c>
      <c r="O29" s="85">
        <v>1624.2826007991282</v>
      </c>
      <c r="P29" s="84">
        <v>0</v>
      </c>
      <c r="Q29" s="85">
        <v>0</v>
      </c>
      <c r="R29" s="84">
        <v>0.59199999999999997</v>
      </c>
      <c r="S29" s="85">
        <v>1042.8040540540542</v>
      </c>
      <c r="T29" s="84">
        <v>0</v>
      </c>
      <c r="U29" s="85">
        <v>0</v>
      </c>
      <c r="V29" s="84">
        <v>0.126</v>
      </c>
      <c r="W29" s="85">
        <v>410.3174603174603</v>
      </c>
      <c r="X29" s="84">
        <v>0</v>
      </c>
      <c r="Y29" s="85">
        <v>0</v>
      </c>
      <c r="Z29" s="84">
        <v>0.316</v>
      </c>
      <c r="AA29" s="85">
        <v>1395.8860759493671</v>
      </c>
      <c r="AB29" s="84">
        <v>0</v>
      </c>
      <c r="AC29" s="85">
        <v>0</v>
      </c>
      <c r="AD29" s="84">
        <v>11.851000000000001</v>
      </c>
      <c r="AE29" s="85">
        <v>234.29921525609652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1.7000000000000001E-2</v>
      </c>
      <c r="AO29" s="85">
        <v>493</v>
      </c>
      <c r="AP29" s="84">
        <v>0</v>
      </c>
      <c r="AQ29" s="85">
        <v>0</v>
      </c>
      <c r="AR29" s="84">
        <v>4.0000000000000001E-3</v>
      </c>
      <c r="AS29" s="85">
        <v>297</v>
      </c>
      <c r="AT29" s="84">
        <v>0</v>
      </c>
      <c r="AU29" s="85">
        <v>0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</v>
      </c>
      <c r="BM29" s="85">
        <v>0</v>
      </c>
      <c r="BN29" s="84">
        <v>0</v>
      </c>
      <c r="BO29" s="85">
        <v>0</v>
      </c>
      <c r="BP29" s="84">
        <v>0</v>
      </c>
      <c r="BQ29" s="85">
        <v>0</v>
      </c>
      <c r="BR29" s="84">
        <v>0</v>
      </c>
      <c r="BS29" s="85">
        <v>0</v>
      </c>
      <c r="BT29" s="84">
        <v>0.161</v>
      </c>
      <c r="BU29" s="85">
        <v>1777.5714285714287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2.6280000000000001</v>
      </c>
      <c r="M30" s="85">
        <v>378.05745814307454</v>
      </c>
      <c r="N30" s="84">
        <v>0</v>
      </c>
      <c r="O30" s="85">
        <v>0</v>
      </c>
      <c r="P30" s="84">
        <v>6.915</v>
      </c>
      <c r="Q30" s="85">
        <v>839.10108459869855</v>
      </c>
      <c r="R30" s="84">
        <v>0</v>
      </c>
      <c r="S30" s="85">
        <v>0</v>
      </c>
      <c r="T30" s="84">
        <v>3.0859999999999999</v>
      </c>
      <c r="U30" s="85">
        <v>684.65068049254694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</v>
      </c>
      <c r="AO30" s="85">
        <v>0</v>
      </c>
      <c r="AP30" s="84">
        <v>0</v>
      </c>
      <c r="AQ30" s="85">
        <v>0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5.0999999999999997E-2</v>
      </c>
      <c r="BO30" s="85">
        <v>2774.6666666666665</v>
      </c>
      <c r="BP30" s="84">
        <v>6.0000000000000001E-3</v>
      </c>
      <c r="BQ30" s="85">
        <v>1308.3333333333333</v>
      </c>
      <c r="BR30" s="84">
        <v>0</v>
      </c>
      <c r="BS30" s="85">
        <v>0</v>
      </c>
      <c r="BT30" s="84">
        <v>0</v>
      </c>
      <c r="BU30" s="85">
        <v>0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</v>
      </c>
      <c r="E34" s="85">
        <v>0</v>
      </c>
      <c r="F34" s="84">
        <v>0</v>
      </c>
      <c r="G34" s="85">
        <v>0</v>
      </c>
      <c r="H34" s="84">
        <v>0</v>
      </c>
      <c r="I34" s="85">
        <v>0</v>
      </c>
      <c r="J34" s="84">
        <v>0.16</v>
      </c>
      <c r="K34" s="85">
        <v>358.15625</v>
      </c>
      <c r="L34" s="84">
        <v>0</v>
      </c>
      <c r="M34" s="85">
        <v>0</v>
      </c>
      <c r="N34" s="84">
        <v>0.72599999999999998</v>
      </c>
      <c r="O34" s="85">
        <v>1843.4159779614324</v>
      </c>
      <c r="P34" s="84">
        <v>0</v>
      </c>
      <c r="Q34" s="85">
        <v>0</v>
      </c>
      <c r="R34" s="84">
        <v>14.6</v>
      </c>
      <c r="S34" s="85">
        <v>1079.3795205479453</v>
      </c>
      <c r="T34" s="84">
        <v>0</v>
      </c>
      <c r="U34" s="85">
        <v>0</v>
      </c>
      <c r="V34" s="84">
        <v>0.35499999999999998</v>
      </c>
      <c r="W34" s="85">
        <v>348.55774647887324</v>
      </c>
      <c r="X34" s="84">
        <v>0</v>
      </c>
      <c r="Y34" s="85">
        <v>0</v>
      </c>
      <c r="Z34" s="84">
        <v>1.0089999999999999</v>
      </c>
      <c r="AA34" s="85">
        <v>1402.0257680872151</v>
      </c>
      <c r="AB34" s="84">
        <v>0</v>
      </c>
      <c r="AC34" s="85">
        <v>0</v>
      </c>
      <c r="AD34" s="84">
        <v>0.109</v>
      </c>
      <c r="AE34" s="85">
        <v>849.1559633027523</v>
      </c>
      <c r="AF34" s="84">
        <v>0</v>
      </c>
      <c r="AG34" s="85">
        <v>0</v>
      </c>
      <c r="AH34" s="84">
        <v>1525.0050000000001</v>
      </c>
      <c r="AI34" s="85">
        <v>118.1166907649483</v>
      </c>
      <c r="AJ34" s="84">
        <v>0</v>
      </c>
      <c r="AK34" s="85">
        <v>0</v>
      </c>
      <c r="AL34" s="84">
        <v>3242.3910000000001</v>
      </c>
      <c r="AM34" s="85">
        <v>84.526366499290191</v>
      </c>
      <c r="AN34" s="84">
        <v>46.923000000000002</v>
      </c>
      <c r="AO34" s="85">
        <v>222.13541333674317</v>
      </c>
      <c r="AP34" s="84">
        <v>0</v>
      </c>
      <c r="AQ34" s="85">
        <v>0</v>
      </c>
      <c r="AR34" s="84">
        <v>65.91</v>
      </c>
      <c r="AS34" s="85">
        <v>151.04387801547566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0.3</v>
      </c>
      <c r="BE34" s="85">
        <v>1067.1366666666668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283.58999999999997</v>
      </c>
      <c r="BM34" s="85">
        <v>231.65242074826332</v>
      </c>
      <c r="BN34" s="84">
        <v>0.56200000000000006</v>
      </c>
      <c r="BO34" s="85">
        <v>841.45195729537363</v>
      </c>
      <c r="BP34" s="84">
        <v>4.18</v>
      </c>
      <c r="BQ34" s="85">
        <v>1143.8014354066986</v>
      </c>
      <c r="BR34" s="84">
        <v>0</v>
      </c>
      <c r="BS34" s="85">
        <v>0</v>
      </c>
      <c r="BT34" s="84">
        <v>0.68300000000000005</v>
      </c>
      <c r="BU34" s="85">
        <v>521.95168374816978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3.0670000000000002</v>
      </c>
      <c r="K35" s="85">
        <v>448.65601565047274</v>
      </c>
      <c r="L35" s="84">
        <v>0</v>
      </c>
      <c r="M35" s="85">
        <v>0</v>
      </c>
      <c r="N35" s="84">
        <v>0</v>
      </c>
      <c r="O35" s="85">
        <v>0</v>
      </c>
      <c r="P35" s="84">
        <v>0</v>
      </c>
      <c r="Q35" s="85">
        <v>0</v>
      </c>
      <c r="R35" s="84">
        <v>0.32</v>
      </c>
      <c r="S35" s="85">
        <v>1115.403125</v>
      </c>
      <c r="T35" s="84">
        <v>0</v>
      </c>
      <c r="U35" s="85">
        <v>0</v>
      </c>
      <c r="V35" s="84">
        <v>1.6E-2</v>
      </c>
      <c r="W35" s="85">
        <v>198.0625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365.20299999999997</v>
      </c>
      <c r="AE35" s="85">
        <v>387.59011289611533</v>
      </c>
      <c r="AF35" s="84">
        <v>0</v>
      </c>
      <c r="AG35" s="85">
        <v>0</v>
      </c>
      <c r="AH35" s="84">
        <v>0</v>
      </c>
      <c r="AI35" s="85">
        <v>0</v>
      </c>
      <c r="AJ35" s="84">
        <v>8.0000000000000002E-3</v>
      </c>
      <c r="AK35" s="85">
        <v>200.75</v>
      </c>
      <c r="AL35" s="84">
        <v>0</v>
      </c>
      <c r="AM35" s="85">
        <v>0</v>
      </c>
      <c r="AN35" s="84">
        <v>8.2000000000000003E-2</v>
      </c>
      <c r="AO35" s="85">
        <v>1017.5853658536586</v>
      </c>
      <c r="AP35" s="84">
        <v>0.155</v>
      </c>
      <c r="AQ35" s="85">
        <v>112.3225806451613</v>
      </c>
      <c r="AR35" s="84">
        <v>0.49399999999999999</v>
      </c>
      <c r="AS35" s="85">
        <v>183.51012145748987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0.52900000000000003</v>
      </c>
      <c r="BM35" s="85">
        <v>1414.7372400756144</v>
      </c>
      <c r="BN35" s="84">
        <v>0</v>
      </c>
      <c r="BO35" s="85">
        <v>0</v>
      </c>
      <c r="BP35" s="84">
        <v>4.0000000000000001E-3</v>
      </c>
      <c r="BQ35" s="85">
        <v>1568.5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176.34700000000001</v>
      </c>
      <c r="I36" s="85">
        <v>1467.8363340459434</v>
      </c>
      <c r="J36" s="84">
        <v>0</v>
      </c>
      <c r="K36" s="85">
        <v>0</v>
      </c>
      <c r="L36" s="84">
        <v>153.41200000000001</v>
      </c>
      <c r="M36" s="85">
        <v>502.2796978072119</v>
      </c>
      <c r="N36" s="84">
        <v>0</v>
      </c>
      <c r="O36" s="85">
        <v>0</v>
      </c>
      <c r="P36" s="84">
        <v>568.62599999999998</v>
      </c>
      <c r="Q36" s="85">
        <v>967.94153450598458</v>
      </c>
      <c r="R36" s="84">
        <v>0.33800000000000002</v>
      </c>
      <c r="S36" s="85">
        <v>815.5739644970414</v>
      </c>
      <c r="T36" s="84">
        <v>79.927000000000007</v>
      </c>
      <c r="U36" s="85">
        <v>717.77009020731407</v>
      </c>
      <c r="V36" s="84">
        <v>0</v>
      </c>
      <c r="W36" s="85">
        <v>0</v>
      </c>
      <c r="X36" s="84">
        <v>14.472</v>
      </c>
      <c r="Y36" s="85">
        <v>857.1402708678828</v>
      </c>
      <c r="Z36" s="84">
        <v>8.8999999999999996E-2</v>
      </c>
      <c r="AA36" s="85">
        <v>760.21348314606746</v>
      </c>
      <c r="AB36" s="84">
        <v>52.122999999999998</v>
      </c>
      <c r="AC36" s="85">
        <v>999.74901674884404</v>
      </c>
      <c r="AD36" s="84">
        <v>1.893</v>
      </c>
      <c r="AE36" s="85">
        <v>365.61384046487058</v>
      </c>
      <c r="AF36" s="84">
        <v>8.7769999999999992</v>
      </c>
      <c r="AG36" s="85">
        <v>209.72769739090805</v>
      </c>
      <c r="AH36" s="84">
        <v>0.97699999999999998</v>
      </c>
      <c r="AI36" s="85">
        <v>32.239508700102355</v>
      </c>
      <c r="AJ36" s="84">
        <v>0.13600000000000001</v>
      </c>
      <c r="AK36" s="85">
        <v>47.198529411764703</v>
      </c>
      <c r="AL36" s="84">
        <v>0</v>
      </c>
      <c r="AM36" s="85">
        <v>0</v>
      </c>
      <c r="AN36" s="84">
        <v>15.849</v>
      </c>
      <c r="AO36" s="85">
        <v>349.49012555997223</v>
      </c>
      <c r="AP36" s="84">
        <v>0</v>
      </c>
      <c r="AQ36" s="85">
        <v>0</v>
      </c>
      <c r="AR36" s="84">
        <v>4.0069999999999997</v>
      </c>
      <c r="AS36" s="85">
        <v>139.68729722984776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7.0289999999999999</v>
      </c>
      <c r="BM36" s="85">
        <v>592.02020202020196</v>
      </c>
      <c r="BN36" s="84">
        <v>6.0000000000000001E-3</v>
      </c>
      <c r="BO36" s="85">
        <v>446</v>
      </c>
      <c r="BP36" s="84">
        <v>0.61099999999999999</v>
      </c>
      <c r="BQ36" s="85">
        <v>1095.6022913256957</v>
      </c>
      <c r="BR36" s="84">
        <v>0</v>
      </c>
      <c r="BS36" s="85">
        <v>0</v>
      </c>
      <c r="BT36" s="84">
        <v>0.15</v>
      </c>
      <c r="BU36" s="85">
        <v>3005.8066666666668</v>
      </c>
    </row>
    <row r="37" spans="1:73" ht="12.95" customHeight="1">
      <c r="A37" s="83"/>
      <c r="B37" s="80" t="s">
        <v>71</v>
      </c>
      <c r="C37" s="19">
        <v>25</v>
      </c>
      <c r="D37" s="84">
        <v>2.1379999999999999</v>
      </c>
      <c r="E37" s="85">
        <v>1678.3947614593078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0</v>
      </c>
      <c r="AM37" s="85">
        <v>0</v>
      </c>
      <c r="AN37" s="84">
        <v>14.871</v>
      </c>
      <c r="AO37" s="85">
        <v>835.27214040750459</v>
      </c>
      <c r="AP37" s="84">
        <v>0</v>
      </c>
      <c r="AQ37" s="85">
        <v>0</v>
      </c>
      <c r="AR37" s="84">
        <v>0.93400000000000005</v>
      </c>
      <c r="AS37" s="85">
        <v>232.14882226980725</v>
      </c>
      <c r="AT37" s="84">
        <v>0</v>
      </c>
      <c r="AU37" s="85">
        <v>0</v>
      </c>
      <c r="AV37" s="84">
        <v>7.0999999999999994E-2</v>
      </c>
      <c r="AW37" s="85">
        <v>243.91549295774649</v>
      </c>
      <c r="AX37" s="84">
        <v>0</v>
      </c>
      <c r="AY37" s="85">
        <v>0</v>
      </c>
      <c r="AZ37" s="84">
        <v>0</v>
      </c>
      <c r="BA37" s="85">
        <v>0</v>
      </c>
      <c r="BB37" s="84">
        <v>0.02</v>
      </c>
      <c r="BC37" s="85">
        <v>361.8</v>
      </c>
      <c r="BD37" s="84">
        <v>1.05</v>
      </c>
      <c r="BE37" s="85">
        <v>1099.1314285714286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25.670999999999999</v>
      </c>
      <c r="BM37" s="85">
        <v>428.89540726890266</v>
      </c>
      <c r="BN37" s="84">
        <v>3.3119999999999998</v>
      </c>
      <c r="BO37" s="85">
        <v>650.24064009661845</v>
      </c>
      <c r="BP37" s="84">
        <v>7.484</v>
      </c>
      <c r="BQ37" s="85">
        <v>945.51670229823617</v>
      </c>
      <c r="BR37" s="84">
        <v>0</v>
      </c>
      <c r="BS37" s="85">
        <v>0</v>
      </c>
      <c r="BT37" s="84">
        <v>4.5510000000000002</v>
      </c>
      <c r="BU37" s="85">
        <v>1098.5216435948143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0.71299999999999997</v>
      </c>
      <c r="BE38" s="85">
        <v>982</v>
      </c>
      <c r="BF38" s="84">
        <v>21.832000000000001</v>
      </c>
      <c r="BG38" s="85">
        <v>1193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17.815999999999999</v>
      </c>
      <c r="S40" s="85">
        <v>878.13347552761559</v>
      </c>
      <c r="T40" s="84">
        <v>0</v>
      </c>
      <c r="U40" s="85">
        <v>0</v>
      </c>
      <c r="V40" s="84">
        <v>7.4999999999999997E-2</v>
      </c>
      <c r="W40" s="85">
        <v>381.6</v>
      </c>
      <c r="X40" s="84">
        <v>0</v>
      </c>
      <c r="Y40" s="85">
        <v>0</v>
      </c>
      <c r="Z40" s="84">
        <v>2.9000000000000001E-2</v>
      </c>
      <c r="AA40" s="85">
        <v>1698.2068965517242</v>
      </c>
      <c r="AB40" s="84">
        <v>0</v>
      </c>
      <c r="AC40" s="85">
        <v>0</v>
      </c>
      <c r="AD40" s="84">
        <v>0.82799999999999996</v>
      </c>
      <c r="AE40" s="85">
        <v>758.3840579710145</v>
      </c>
      <c r="AF40" s="84">
        <v>0</v>
      </c>
      <c r="AG40" s="85">
        <v>0</v>
      </c>
      <c r="AH40" s="84">
        <v>5.4939999999999998</v>
      </c>
      <c r="AI40" s="85">
        <v>58.778303603931562</v>
      </c>
      <c r="AJ40" s="84">
        <v>2.7330000000000001</v>
      </c>
      <c r="AK40" s="85">
        <v>224.39956092206367</v>
      </c>
      <c r="AL40" s="84">
        <v>0.152</v>
      </c>
      <c r="AM40" s="85">
        <v>472.63815789473682</v>
      </c>
      <c r="AN40" s="84">
        <v>16.954999999999998</v>
      </c>
      <c r="AO40" s="85">
        <v>423.28375110586848</v>
      </c>
      <c r="AP40" s="84">
        <v>1.33</v>
      </c>
      <c r="AQ40" s="85">
        <v>200.99323308270675</v>
      </c>
      <c r="AR40" s="84">
        <v>58.774000000000001</v>
      </c>
      <c r="AS40" s="85">
        <v>228.07428454758906</v>
      </c>
      <c r="AT40" s="84">
        <v>0</v>
      </c>
      <c r="AU40" s="85">
        <v>0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2.7639999999999998</v>
      </c>
      <c r="BM40" s="85">
        <v>1039.0951519536902</v>
      </c>
      <c r="BN40" s="84">
        <v>0</v>
      </c>
      <c r="BO40" s="85">
        <v>0</v>
      </c>
      <c r="BP40" s="84">
        <v>3.6320000000000001</v>
      </c>
      <c r="BQ40" s="85">
        <v>1328.2238436123348</v>
      </c>
      <c r="BR40" s="84">
        <v>0</v>
      </c>
      <c r="BS40" s="85">
        <v>0</v>
      </c>
      <c r="BT40" s="84">
        <v>8.4000000000000005E-2</v>
      </c>
      <c r="BU40" s="85">
        <v>3510.3690476190477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0</v>
      </c>
      <c r="I41" s="85">
        <v>0</v>
      </c>
      <c r="J41" s="84">
        <v>0</v>
      </c>
      <c r="K41" s="85">
        <v>0</v>
      </c>
      <c r="L41" s="84">
        <v>3</v>
      </c>
      <c r="M41" s="85">
        <v>537</v>
      </c>
      <c r="N41" s="84">
        <v>0</v>
      </c>
      <c r="O41" s="85">
        <v>0</v>
      </c>
      <c r="P41" s="84">
        <v>38</v>
      </c>
      <c r="Q41" s="85">
        <v>915</v>
      </c>
      <c r="R41" s="84">
        <v>0</v>
      </c>
      <c r="S41" s="85">
        <v>0</v>
      </c>
      <c r="T41" s="84">
        <v>87</v>
      </c>
      <c r="U41" s="85">
        <v>710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2</v>
      </c>
      <c r="AC41" s="85">
        <v>1000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239.25200000000001</v>
      </c>
      <c r="I42" s="85">
        <v>1415.7577240733619</v>
      </c>
      <c r="J42" s="84">
        <v>0</v>
      </c>
      <c r="K42" s="85">
        <v>0</v>
      </c>
      <c r="L42" s="84">
        <v>455.291</v>
      </c>
      <c r="M42" s="85">
        <v>555.15298786929679</v>
      </c>
      <c r="N42" s="84">
        <v>0</v>
      </c>
      <c r="O42" s="85">
        <v>0</v>
      </c>
      <c r="P42" s="84">
        <v>243.45500000000001</v>
      </c>
      <c r="Q42" s="85">
        <v>790.80021359183422</v>
      </c>
      <c r="R42" s="84">
        <v>0</v>
      </c>
      <c r="S42" s="85">
        <v>0</v>
      </c>
      <c r="T42" s="84">
        <v>243.99799999999999</v>
      </c>
      <c r="U42" s="85">
        <v>696.79581799850814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1.7999999999999999E-2</v>
      </c>
      <c r="AE42" s="85">
        <v>1158.3333333333333</v>
      </c>
      <c r="AF42" s="84">
        <v>7826.0050000000001</v>
      </c>
      <c r="AG42" s="85">
        <v>276.20611985297734</v>
      </c>
      <c r="AH42" s="84">
        <v>7.6079999999999997</v>
      </c>
      <c r="AI42" s="85">
        <v>80.269321766561504</v>
      </c>
      <c r="AJ42" s="84">
        <v>0</v>
      </c>
      <c r="AK42" s="85">
        <v>0</v>
      </c>
      <c r="AL42" s="84">
        <v>0</v>
      </c>
      <c r="AM42" s="85">
        <v>0</v>
      </c>
      <c r="AN42" s="84">
        <v>27.434999999999999</v>
      </c>
      <c r="AO42" s="85">
        <v>372.40390012757427</v>
      </c>
      <c r="AP42" s="84">
        <v>0.36899999999999999</v>
      </c>
      <c r="AQ42" s="85">
        <v>447.80487804878049</v>
      </c>
      <c r="AR42" s="84">
        <v>103.821</v>
      </c>
      <c r="AS42" s="85">
        <v>234.06765490604022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4.1820000000000004</v>
      </c>
      <c r="BQ42" s="85">
        <v>3028.8584409373507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0.92200000000000004</v>
      </c>
      <c r="E43" s="85">
        <v>1316.2277657266811</v>
      </c>
      <c r="F43" s="84">
        <v>0</v>
      </c>
      <c r="G43" s="85">
        <v>0</v>
      </c>
      <c r="H43" s="84">
        <v>0</v>
      </c>
      <c r="I43" s="85">
        <v>0</v>
      </c>
      <c r="J43" s="84">
        <v>2.4590000000000001</v>
      </c>
      <c r="K43" s="85">
        <v>255.7763318422123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0.161</v>
      </c>
      <c r="S43" s="85">
        <v>840.24844720496901</v>
      </c>
      <c r="T43" s="84">
        <v>0</v>
      </c>
      <c r="U43" s="85">
        <v>0</v>
      </c>
      <c r="V43" s="84">
        <v>0.04</v>
      </c>
      <c r="W43" s="85">
        <v>506.52499999999998</v>
      </c>
      <c r="X43" s="84">
        <v>0</v>
      </c>
      <c r="Y43" s="85">
        <v>0</v>
      </c>
      <c r="Z43" s="84">
        <v>0.04</v>
      </c>
      <c r="AA43" s="85">
        <v>404.47500000000002</v>
      </c>
      <c r="AB43" s="84">
        <v>0</v>
      </c>
      <c r="AC43" s="85">
        <v>0</v>
      </c>
      <c r="AD43" s="84">
        <v>22.239000000000001</v>
      </c>
      <c r="AE43" s="85">
        <v>279.21601690723503</v>
      </c>
      <c r="AF43" s="84">
        <v>0</v>
      </c>
      <c r="AG43" s="85">
        <v>0</v>
      </c>
      <c r="AH43" s="84">
        <v>0.114</v>
      </c>
      <c r="AI43" s="85">
        <v>505.36842105263156</v>
      </c>
      <c r="AJ43" s="84">
        <v>273.18799999999999</v>
      </c>
      <c r="AK43" s="85">
        <v>111.082606117399</v>
      </c>
      <c r="AL43" s="84">
        <v>16.888000000000002</v>
      </c>
      <c r="AM43" s="85">
        <v>87.811404547607765</v>
      </c>
      <c r="AN43" s="84">
        <v>80.052000000000007</v>
      </c>
      <c r="AO43" s="85">
        <v>186.20161894768398</v>
      </c>
      <c r="AP43" s="84">
        <v>1.1259999999999999</v>
      </c>
      <c r="AQ43" s="85">
        <v>266.50799289520427</v>
      </c>
      <c r="AR43" s="84">
        <v>65.185000000000002</v>
      </c>
      <c r="AS43" s="85">
        <v>271.95811919920226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1.4370000000000001</v>
      </c>
      <c r="BE43" s="85">
        <v>622.41336116910236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1.75</v>
      </c>
      <c r="BM43" s="85">
        <v>339.67028571428574</v>
      </c>
      <c r="BN43" s="84">
        <v>0</v>
      </c>
      <c r="BO43" s="85">
        <v>0</v>
      </c>
      <c r="BP43" s="84">
        <v>0.38</v>
      </c>
      <c r="BQ43" s="85">
        <v>788.92105263157896</v>
      </c>
      <c r="BR43" s="84">
        <v>0</v>
      </c>
      <c r="BS43" s="85">
        <v>0</v>
      </c>
      <c r="BT43" s="84">
        <v>5.6000000000000001E-2</v>
      </c>
      <c r="BU43" s="85">
        <v>1914.125</v>
      </c>
    </row>
    <row r="44" spans="1:73" ht="12.95" customHeight="1">
      <c r="A44" s="83"/>
      <c r="B44" s="87" t="s">
        <v>77</v>
      </c>
      <c r="C44" s="19">
        <v>31</v>
      </c>
      <c r="D44" s="84">
        <v>2.0880000000000001</v>
      </c>
      <c r="E44" s="85">
        <v>1893.9401340996169</v>
      </c>
      <c r="F44" s="84">
        <v>0</v>
      </c>
      <c r="G44" s="85">
        <v>0</v>
      </c>
      <c r="H44" s="84">
        <v>0</v>
      </c>
      <c r="I44" s="85">
        <v>0</v>
      </c>
      <c r="J44" s="84">
        <v>401.71199999999999</v>
      </c>
      <c r="K44" s="85">
        <v>554.84985263074043</v>
      </c>
      <c r="L44" s="84">
        <v>0</v>
      </c>
      <c r="M44" s="85">
        <v>0</v>
      </c>
      <c r="N44" s="84">
        <v>39.734000000000002</v>
      </c>
      <c r="O44" s="85">
        <v>1058.8957064478784</v>
      </c>
      <c r="P44" s="84">
        <v>0</v>
      </c>
      <c r="Q44" s="85">
        <v>0</v>
      </c>
      <c r="R44" s="84">
        <v>324.10199999999998</v>
      </c>
      <c r="S44" s="85">
        <v>1039.7205509376679</v>
      </c>
      <c r="T44" s="84">
        <v>0</v>
      </c>
      <c r="U44" s="85">
        <v>0</v>
      </c>
      <c r="V44" s="84">
        <v>3.5449999999999999</v>
      </c>
      <c r="W44" s="85">
        <v>416.31452750352611</v>
      </c>
      <c r="X44" s="84">
        <v>0</v>
      </c>
      <c r="Y44" s="85">
        <v>0</v>
      </c>
      <c r="Z44" s="84">
        <v>7.2290000000000001</v>
      </c>
      <c r="AA44" s="85">
        <v>967.13764006086592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7.2999999999999995E-2</v>
      </c>
      <c r="AK44" s="85">
        <v>323.72602739726028</v>
      </c>
      <c r="AL44" s="84">
        <v>0</v>
      </c>
      <c r="AM44" s="85">
        <v>0</v>
      </c>
      <c r="AN44" s="84">
        <v>4.4999999999999998E-2</v>
      </c>
      <c r="AO44" s="85">
        <v>765.73333333333335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1.2E-2</v>
      </c>
      <c r="BQ44" s="85">
        <v>889.91666666666674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0.14000000000000001</v>
      </c>
      <c r="E46" s="85">
        <v>1043.9357142857143</v>
      </c>
      <c r="F46" s="84">
        <v>0</v>
      </c>
      <c r="G46" s="85">
        <v>0</v>
      </c>
      <c r="H46" s="84">
        <v>0</v>
      </c>
      <c r="I46" s="85">
        <v>0</v>
      </c>
      <c r="J46" s="84">
        <v>2.5000000000000001E-2</v>
      </c>
      <c r="K46" s="85">
        <v>421.8</v>
      </c>
      <c r="L46" s="84">
        <v>0</v>
      </c>
      <c r="M46" s="85">
        <v>0</v>
      </c>
      <c r="N46" s="84">
        <v>0.99399999999999999</v>
      </c>
      <c r="O46" s="85">
        <v>779.22132796780693</v>
      </c>
      <c r="P46" s="84">
        <v>0</v>
      </c>
      <c r="Q46" s="85">
        <v>0</v>
      </c>
      <c r="R46" s="84">
        <v>1.3859999999999999</v>
      </c>
      <c r="S46" s="85">
        <v>991.32539682539687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15.127000000000001</v>
      </c>
      <c r="AE46" s="85">
        <v>593.33873206848682</v>
      </c>
      <c r="AF46" s="84">
        <v>0</v>
      </c>
      <c r="AG46" s="85">
        <v>0</v>
      </c>
      <c r="AH46" s="84">
        <v>0.223</v>
      </c>
      <c r="AI46" s="85">
        <v>50.385650224215247</v>
      </c>
      <c r="AJ46" s="84">
        <v>0.60899999999999999</v>
      </c>
      <c r="AK46" s="85">
        <v>571.0771756978653</v>
      </c>
      <c r="AL46" s="84">
        <v>1.4E-2</v>
      </c>
      <c r="AM46" s="85">
        <v>90.785714285714292</v>
      </c>
      <c r="AN46" s="84">
        <v>1.4259999999999999</v>
      </c>
      <c r="AO46" s="85">
        <v>427.65568022440391</v>
      </c>
      <c r="AP46" s="84">
        <v>0.108</v>
      </c>
      <c r="AQ46" s="85">
        <v>167.99074074074073</v>
      </c>
      <c r="AR46" s="84">
        <v>0.4</v>
      </c>
      <c r="AS46" s="85">
        <v>432.6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5.1999999999999998E-2</v>
      </c>
      <c r="BE46" s="85">
        <v>1218.3076923076924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0.82599999999999996</v>
      </c>
      <c r="BM46" s="85">
        <v>564.87046004842614</v>
      </c>
      <c r="BN46" s="84">
        <v>2E-3</v>
      </c>
      <c r="BO46" s="85">
        <v>1204</v>
      </c>
      <c r="BP46" s="84">
        <v>4.3999999999999997E-2</v>
      </c>
      <c r="BQ46" s="85">
        <v>948.34090909090912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47.3</v>
      </c>
      <c r="E47" s="85">
        <v>1944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40</v>
      </c>
      <c r="AI47" s="85">
        <v>106</v>
      </c>
      <c r="AJ47" s="84">
        <v>360</v>
      </c>
      <c r="AK47" s="85">
        <v>113</v>
      </c>
      <c r="AL47" s="84">
        <v>0</v>
      </c>
      <c r="AM47" s="85">
        <v>0</v>
      </c>
      <c r="AN47" s="84">
        <v>75</v>
      </c>
      <c r="AO47" s="85">
        <v>144</v>
      </c>
      <c r="AP47" s="84">
        <v>0</v>
      </c>
      <c r="AQ47" s="85">
        <v>0</v>
      </c>
      <c r="AR47" s="84">
        <v>2206</v>
      </c>
      <c r="AS47" s="85">
        <v>111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6.82</v>
      </c>
      <c r="BE47" s="85">
        <v>1032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236.5</v>
      </c>
      <c r="BM47" s="85">
        <v>342.3044397463002</v>
      </c>
      <c r="BN47" s="84">
        <v>0</v>
      </c>
      <c r="BO47" s="85">
        <v>0</v>
      </c>
      <c r="BP47" s="84">
        <v>12.4</v>
      </c>
      <c r="BQ47" s="85">
        <v>584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1.4999999999999999E-2</v>
      </c>
      <c r="AI48" s="85">
        <v>518.4</v>
      </c>
      <c r="AJ48" s="84">
        <v>15.048999999999999</v>
      </c>
      <c r="AK48" s="85">
        <v>110.05090039205264</v>
      </c>
      <c r="AL48" s="84">
        <v>0</v>
      </c>
      <c r="AM48" s="85">
        <v>0</v>
      </c>
      <c r="AN48" s="84">
        <v>78.941999999999993</v>
      </c>
      <c r="AO48" s="85">
        <v>517.99055002406828</v>
      </c>
      <c r="AP48" s="84">
        <v>0</v>
      </c>
      <c r="AQ48" s="85">
        <v>0</v>
      </c>
      <c r="AR48" s="84">
        <v>315.65300000000002</v>
      </c>
      <c r="AS48" s="85">
        <v>98.605224724618481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5.0289999999999999</v>
      </c>
      <c r="BE48" s="85">
        <v>644.62179359713662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3.6419999999999999</v>
      </c>
      <c r="BM48" s="85">
        <v>596.1825919824272</v>
      </c>
      <c r="BN48" s="84">
        <v>0.72</v>
      </c>
      <c r="BO48" s="85">
        <v>764.15972222222229</v>
      </c>
      <c r="BP48" s="84">
        <v>0.45800000000000002</v>
      </c>
      <c r="BQ48" s="85">
        <v>1841.4978165938865</v>
      </c>
      <c r="BR48" s="84">
        <v>0</v>
      </c>
      <c r="BS48" s="85">
        <v>0</v>
      </c>
      <c r="BT48" s="84">
        <v>5.0000000000000001E-3</v>
      </c>
      <c r="BU48" s="85">
        <v>1036.8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57.594000000000001</v>
      </c>
      <c r="AI49" s="85">
        <v>86.249609334305646</v>
      </c>
      <c r="AJ49" s="84">
        <v>5.5250000000000004</v>
      </c>
      <c r="AK49" s="85">
        <v>354.16180995475111</v>
      </c>
      <c r="AL49" s="84">
        <v>0.8</v>
      </c>
      <c r="AM49" s="85">
        <v>189</v>
      </c>
      <c r="AN49" s="84">
        <v>31.835999999999999</v>
      </c>
      <c r="AO49" s="85">
        <v>667.73011684885034</v>
      </c>
      <c r="AP49" s="84">
        <v>0</v>
      </c>
      <c r="AQ49" s="85">
        <v>0</v>
      </c>
      <c r="AR49" s="84">
        <v>29.16</v>
      </c>
      <c r="AS49" s="85">
        <v>140.7962962962963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1.095</v>
      </c>
      <c r="BE49" s="85">
        <v>732.23013698630132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4.74</v>
      </c>
      <c r="AE50" s="85">
        <v>636</v>
      </c>
      <c r="AF50" s="84">
        <v>0</v>
      </c>
      <c r="AG50" s="85">
        <v>0</v>
      </c>
      <c r="AH50" s="84">
        <v>8.1000000000000003E-2</v>
      </c>
      <c r="AI50" s="85">
        <v>387.46913580246911</v>
      </c>
      <c r="AJ50" s="84">
        <v>0</v>
      </c>
      <c r="AK50" s="85">
        <v>0</v>
      </c>
      <c r="AL50" s="84">
        <v>0</v>
      </c>
      <c r="AM50" s="85">
        <v>0</v>
      </c>
      <c r="AN50" s="84">
        <v>3.0870000000000002</v>
      </c>
      <c r="AO50" s="85">
        <v>1041.754778101717</v>
      </c>
      <c r="AP50" s="84">
        <v>2.1789999999999998</v>
      </c>
      <c r="AQ50" s="85">
        <v>193.69068379990821</v>
      </c>
      <c r="AR50" s="84">
        <v>1.169</v>
      </c>
      <c r="AS50" s="85">
        <v>754.863130881095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40.328000000000003</v>
      </c>
      <c r="BE50" s="85">
        <v>716.25064471335054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14.851000000000001</v>
      </c>
      <c r="BM50" s="85">
        <v>450.52366843983572</v>
      </c>
      <c r="BN50" s="84">
        <v>1.0309999999999999</v>
      </c>
      <c r="BO50" s="85">
        <v>753.36275460717752</v>
      </c>
      <c r="BP50" s="84">
        <v>51.56</v>
      </c>
      <c r="BQ50" s="85">
        <v>764.86289759503495</v>
      </c>
      <c r="BR50" s="84">
        <v>0</v>
      </c>
      <c r="BS50" s="85">
        <v>0</v>
      </c>
      <c r="BT50" s="84">
        <v>4.5030000000000001</v>
      </c>
      <c r="BU50" s="85">
        <v>1537.5649566955362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1E-3</v>
      </c>
      <c r="K52" s="85">
        <v>378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0.56299999999999994</v>
      </c>
      <c r="S52" s="85">
        <v>618.8756660746003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267.97500000000002</v>
      </c>
      <c r="AE52" s="85">
        <v>372.14411045806509</v>
      </c>
      <c r="AF52" s="84">
        <v>0</v>
      </c>
      <c r="AG52" s="85">
        <v>0</v>
      </c>
      <c r="AH52" s="84">
        <v>303.48200000000003</v>
      </c>
      <c r="AI52" s="85">
        <v>67.41636406772065</v>
      </c>
      <c r="AJ52" s="84">
        <v>127.291</v>
      </c>
      <c r="AK52" s="85">
        <v>58.39495329599108</v>
      </c>
      <c r="AL52" s="84">
        <v>239.09</v>
      </c>
      <c r="AM52" s="85">
        <v>63.639612698147133</v>
      </c>
      <c r="AN52" s="84">
        <v>55.226999999999997</v>
      </c>
      <c r="AO52" s="85">
        <v>208.08430658916834</v>
      </c>
      <c r="AP52" s="84">
        <v>0</v>
      </c>
      <c r="AQ52" s="85">
        <v>0</v>
      </c>
      <c r="AR52" s="84">
        <v>2.3E-2</v>
      </c>
      <c r="AS52" s="85">
        <v>778.69565217391312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1.5640000000000001</v>
      </c>
      <c r="BE52" s="85">
        <v>843.14833759590795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3.0070000000000001</v>
      </c>
      <c r="BM52" s="85">
        <v>242.894911872298</v>
      </c>
      <c r="BN52" s="84">
        <v>7.0000000000000001E-3</v>
      </c>
      <c r="BO52" s="85">
        <v>244.28571428571428</v>
      </c>
      <c r="BP52" s="84">
        <v>1.7290000000000001</v>
      </c>
      <c r="BQ52" s="85">
        <v>380.02255639097746</v>
      </c>
      <c r="BR52" s="84">
        <v>0</v>
      </c>
      <c r="BS52" s="85">
        <v>0</v>
      </c>
      <c r="BT52" s="84">
        <v>0.22500000000000001</v>
      </c>
      <c r="BU52" s="85">
        <v>1519.5244444444445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0.39800000000000002</v>
      </c>
      <c r="AE53" s="85">
        <v>177.4673366834171</v>
      </c>
      <c r="AF53" s="84">
        <v>0</v>
      </c>
      <c r="AG53" s="85">
        <v>0</v>
      </c>
      <c r="AH53" s="84">
        <v>0</v>
      </c>
      <c r="AI53" s="85">
        <v>0</v>
      </c>
      <c r="AJ53" s="84">
        <v>0.23499999999999999</v>
      </c>
      <c r="AK53" s="85">
        <v>160.85106382978725</v>
      </c>
      <c r="AL53" s="84">
        <v>0</v>
      </c>
      <c r="AM53" s="85">
        <v>0</v>
      </c>
      <c r="AN53" s="84">
        <v>21.361999999999998</v>
      </c>
      <c r="AO53" s="85">
        <v>383.80900664731763</v>
      </c>
      <c r="AP53" s="84">
        <v>37.630000000000003</v>
      </c>
      <c r="AQ53" s="85">
        <v>346.77098060058466</v>
      </c>
      <c r="AR53" s="84">
        <v>104.047</v>
      </c>
      <c r="AS53" s="85">
        <v>144.48056166924562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3.0009999999999999</v>
      </c>
      <c r="BE53" s="85">
        <v>705.81339553482167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110.729</v>
      </c>
      <c r="BM53" s="85">
        <v>663.56063000659276</v>
      </c>
      <c r="BN53" s="84">
        <v>1.179</v>
      </c>
      <c r="BO53" s="85">
        <v>430.62595419847327</v>
      </c>
      <c r="BP53" s="84">
        <v>0.68200000000000005</v>
      </c>
      <c r="BQ53" s="85">
        <v>1095.0615835777126</v>
      </c>
      <c r="BR53" s="84">
        <v>0</v>
      </c>
      <c r="BS53" s="85">
        <v>0</v>
      </c>
      <c r="BT53" s="84">
        <v>2.706</v>
      </c>
      <c r="BU53" s="85">
        <v>1108.6308203991132</v>
      </c>
    </row>
    <row r="54" spans="1:73" ht="12.95" customHeight="1">
      <c r="A54" s="83"/>
      <c r="B54" s="80" t="s">
        <v>85</v>
      </c>
      <c r="C54" s="19">
        <v>39</v>
      </c>
      <c r="D54" s="84">
        <v>0.46</v>
      </c>
      <c r="E54" s="85">
        <v>2960.3173913043479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8.1000000000000003E-2</v>
      </c>
      <c r="AE54" s="85">
        <v>1073.5925925925926</v>
      </c>
      <c r="AF54" s="84">
        <v>0</v>
      </c>
      <c r="AG54" s="85">
        <v>0</v>
      </c>
      <c r="AH54" s="84">
        <v>1.6E-2</v>
      </c>
      <c r="AI54" s="85">
        <v>270</v>
      </c>
      <c r="AJ54" s="84">
        <v>1.3109999999999999</v>
      </c>
      <c r="AK54" s="85">
        <v>66.068649885583525</v>
      </c>
      <c r="AL54" s="84">
        <v>0</v>
      </c>
      <c r="AM54" s="85">
        <v>0</v>
      </c>
      <c r="AN54" s="84">
        <v>243.17099999999999</v>
      </c>
      <c r="AO54" s="85">
        <v>499.4297963161726</v>
      </c>
      <c r="AP54" s="84">
        <v>23.870999999999999</v>
      </c>
      <c r="AQ54" s="85">
        <v>265.18386326504964</v>
      </c>
      <c r="AR54" s="84">
        <v>447.38799999999998</v>
      </c>
      <c r="AS54" s="85">
        <v>131.94386304505261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1.488</v>
      </c>
      <c r="BE54" s="85">
        <v>455.08064516129036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5.8789999999999996</v>
      </c>
      <c r="BM54" s="85">
        <v>1063.0049328117027</v>
      </c>
      <c r="BN54" s="84">
        <v>4.5999999999999999E-2</v>
      </c>
      <c r="BO54" s="85">
        <v>319.30434782608694</v>
      </c>
      <c r="BP54" s="84">
        <v>19.113</v>
      </c>
      <c r="BQ54" s="85">
        <v>655.09820540993042</v>
      </c>
      <c r="BR54" s="84">
        <v>0</v>
      </c>
      <c r="BS54" s="85">
        <v>0</v>
      </c>
      <c r="BT54" s="84">
        <v>1.7470000000000001</v>
      </c>
      <c r="BU54" s="85">
        <v>1662.0377790497996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0.80400000000000005</v>
      </c>
      <c r="AE55" s="85">
        <v>302</v>
      </c>
      <c r="AF55" s="84">
        <v>0</v>
      </c>
      <c r="AG55" s="85">
        <v>0</v>
      </c>
      <c r="AH55" s="84">
        <v>695.65</v>
      </c>
      <c r="AI55" s="85">
        <v>86.293249478904627</v>
      </c>
      <c r="AJ55" s="84">
        <v>30.51</v>
      </c>
      <c r="AK55" s="85">
        <v>106.63221894460833</v>
      </c>
      <c r="AL55" s="84">
        <v>0</v>
      </c>
      <c r="AM55" s="85">
        <v>0</v>
      </c>
      <c r="AN55" s="84">
        <v>575.54</v>
      </c>
      <c r="AO55" s="85">
        <v>339.25392500955621</v>
      </c>
      <c r="AP55" s="84">
        <v>22.853999999999999</v>
      </c>
      <c r="AQ55" s="85">
        <v>259.73588868469415</v>
      </c>
      <c r="AR55" s="84">
        <v>2018.854</v>
      </c>
      <c r="AS55" s="85">
        <v>132.85389731005807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10.491</v>
      </c>
      <c r="BE55" s="85">
        <v>459.01286817271944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62.639000000000003</v>
      </c>
      <c r="BM55" s="85">
        <v>282.65968486086945</v>
      </c>
      <c r="BN55" s="84">
        <v>0</v>
      </c>
      <c r="BO55" s="85">
        <v>0</v>
      </c>
      <c r="BP55" s="84">
        <v>0.879</v>
      </c>
      <c r="BQ55" s="85">
        <v>503.91353811149037</v>
      </c>
      <c r="BR55" s="84">
        <v>0</v>
      </c>
      <c r="BS55" s="85">
        <v>0</v>
      </c>
      <c r="BT55" s="84">
        <v>0.10299999999999999</v>
      </c>
      <c r="BU55" s="85">
        <v>1319.0679611650485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181.21799999999999</v>
      </c>
      <c r="AE56" s="85">
        <v>296.88700349854867</v>
      </c>
      <c r="AF56" s="84">
        <v>0</v>
      </c>
      <c r="AG56" s="85">
        <v>0</v>
      </c>
      <c r="AH56" s="84">
        <v>455.44799999999998</v>
      </c>
      <c r="AI56" s="85">
        <v>99.845672832024732</v>
      </c>
      <c r="AJ56" s="84">
        <v>988.77800000000002</v>
      </c>
      <c r="AK56" s="85">
        <v>107.86920218694186</v>
      </c>
      <c r="AL56" s="84">
        <v>122.79600000000001</v>
      </c>
      <c r="AM56" s="85">
        <v>74.303869832893582</v>
      </c>
      <c r="AN56" s="84">
        <v>785.39200000000005</v>
      </c>
      <c r="AO56" s="85">
        <v>377.30942000937114</v>
      </c>
      <c r="AP56" s="84">
        <v>14.563000000000001</v>
      </c>
      <c r="AQ56" s="85">
        <v>270.60440843232851</v>
      </c>
      <c r="AR56" s="84">
        <v>590.14800000000002</v>
      </c>
      <c r="AS56" s="85">
        <v>127.19355822607211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0.98299999999999998</v>
      </c>
      <c r="BE56" s="85">
        <v>442.76703967446593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105.806</v>
      </c>
      <c r="BM56" s="85">
        <v>691.79536132166425</v>
      </c>
      <c r="BN56" s="84">
        <v>0.19600000000000001</v>
      </c>
      <c r="BO56" s="85">
        <v>640.39795918367349</v>
      </c>
      <c r="BP56" s="84">
        <v>24.16</v>
      </c>
      <c r="BQ56" s="85">
        <v>908.15028973509925</v>
      </c>
      <c r="BR56" s="84">
        <v>0</v>
      </c>
      <c r="BS56" s="85">
        <v>0</v>
      </c>
      <c r="BT56" s="84">
        <v>16.803000000000001</v>
      </c>
      <c r="BU56" s="85">
        <v>1584.5553175028269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2.819</v>
      </c>
      <c r="AE58" s="85">
        <v>484.06704505143665</v>
      </c>
      <c r="AF58" s="84">
        <v>0</v>
      </c>
      <c r="AG58" s="85">
        <v>0</v>
      </c>
      <c r="AH58" s="84">
        <v>994.904</v>
      </c>
      <c r="AI58" s="85">
        <v>83.498449096596246</v>
      </c>
      <c r="AJ58" s="84">
        <v>14.32</v>
      </c>
      <c r="AK58" s="85">
        <v>132.40558659217876</v>
      </c>
      <c r="AL58" s="84">
        <v>27</v>
      </c>
      <c r="AM58" s="85">
        <v>82.384</v>
      </c>
      <c r="AN58" s="84">
        <v>87.641999999999996</v>
      </c>
      <c r="AO58" s="85">
        <v>585.9901417128774</v>
      </c>
      <c r="AP58" s="84">
        <v>13.478999999999999</v>
      </c>
      <c r="AQ58" s="85">
        <v>235.42221233029156</v>
      </c>
      <c r="AR58" s="84">
        <v>443.608</v>
      </c>
      <c r="AS58" s="85">
        <v>148.23901282213126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1.026</v>
      </c>
      <c r="BE58" s="85">
        <v>461.0526315789474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8.3230000000000004</v>
      </c>
      <c r="BM58" s="85">
        <v>714.98125675838048</v>
      </c>
      <c r="BN58" s="84">
        <v>0.438</v>
      </c>
      <c r="BO58" s="85">
        <v>149.17808219178082</v>
      </c>
      <c r="BP58" s="84">
        <v>4.3920000000000003</v>
      </c>
      <c r="BQ58" s="85">
        <v>636.45127504553739</v>
      </c>
      <c r="BR58" s="84">
        <v>0</v>
      </c>
      <c r="BS58" s="85">
        <v>0</v>
      </c>
      <c r="BT58" s="84">
        <v>0</v>
      </c>
      <c r="BU58" s="85">
        <v>0</v>
      </c>
    </row>
    <row r="59" spans="1:73" ht="12.95" customHeight="1">
      <c r="A59" s="83"/>
      <c r="B59" s="80" t="s">
        <v>89</v>
      </c>
      <c r="C59" s="19">
        <v>43</v>
      </c>
      <c r="D59" s="84">
        <v>0.82499999999999996</v>
      </c>
      <c r="E59" s="85">
        <v>2020.5551515151515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0.40200000000000002</v>
      </c>
      <c r="S59" s="85">
        <v>1125.2139303482586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0.158</v>
      </c>
      <c r="AE59" s="85">
        <v>623.7341772151899</v>
      </c>
      <c r="AF59" s="84">
        <v>0</v>
      </c>
      <c r="AG59" s="85">
        <v>0</v>
      </c>
      <c r="AH59" s="84">
        <v>488.42200000000003</v>
      </c>
      <c r="AI59" s="85">
        <v>85.37767954760433</v>
      </c>
      <c r="AJ59" s="84">
        <v>177.73099999999999</v>
      </c>
      <c r="AK59" s="85">
        <v>89.951640400380356</v>
      </c>
      <c r="AL59" s="84">
        <v>44.796999999999997</v>
      </c>
      <c r="AM59" s="85">
        <v>57.825747259861146</v>
      </c>
      <c r="AN59" s="84">
        <v>21.11</v>
      </c>
      <c r="AO59" s="85">
        <v>532.05518711511127</v>
      </c>
      <c r="AP59" s="84">
        <v>0.47699999999999998</v>
      </c>
      <c r="AQ59" s="85">
        <v>248.60587002096435</v>
      </c>
      <c r="AR59" s="84">
        <v>2.6869999999999998</v>
      </c>
      <c r="AS59" s="85">
        <v>345.21436546334201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0.50800000000000001</v>
      </c>
      <c r="BE59" s="85">
        <v>743.24409448818892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16.193999999999999</v>
      </c>
      <c r="BM59" s="85">
        <v>583.82450290230952</v>
      </c>
      <c r="BN59" s="84">
        <v>0.38300000000000001</v>
      </c>
      <c r="BO59" s="85">
        <v>802.58224543080939</v>
      </c>
      <c r="BP59" s="84">
        <v>34.664000000000001</v>
      </c>
      <c r="BQ59" s="85">
        <v>574.76185668128312</v>
      </c>
      <c r="BR59" s="84">
        <v>0</v>
      </c>
      <c r="BS59" s="85">
        <v>0</v>
      </c>
      <c r="BT59" s="84">
        <v>3.2570000000000001</v>
      </c>
      <c r="BU59" s="85">
        <v>1350.9689898679767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8.0000000000000002E-3</v>
      </c>
      <c r="AE60" s="85">
        <v>818.125</v>
      </c>
      <c r="AF60" s="84">
        <v>0</v>
      </c>
      <c r="AG60" s="85">
        <v>0</v>
      </c>
      <c r="AH60" s="84">
        <v>165.40299999999999</v>
      </c>
      <c r="AI60" s="85">
        <v>113.08273731431716</v>
      </c>
      <c r="AJ60" s="84">
        <v>1015.144</v>
      </c>
      <c r="AK60" s="85">
        <v>117.18488510004492</v>
      </c>
      <c r="AL60" s="84">
        <v>418.99599999999998</v>
      </c>
      <c r="AM60" s="85">
        <v>87.212166703262085</v>
      </c>
      <c r="AN60" s="84">
        <v>278.52600000000001</v>
      </c>
      <c r="AO60" s="85">
        <v>239.35160092774103</v>
      </c>
      <c r="AP60" s="84">
        <v>0</v>
      </c>
      <c r="AQ60" s="85">
        <v>0</v>
      </c>
      <c r="AR60" s="84">
        <v>920.90899999999999</v>
      </c>
      <c r="AS60" s="85">
        <v>124.60559729571543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2.5999999999999999E-2</v>
      </c>
      <c r="BE60" s="85">
        <v>208.38461538461539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17.303999999999998</v>
      </c>
      <c r="BM60" s="85">
        <v>162.11968331021728</v>
      </c>
      <c r="BN60" s="84">
        <v>1.2E-2</v>
      </c>
      <c r="BO60" s="85">
        <v>473.08333333333331</v>
      </c>
      <c r="BP60" s="84">
        <v>0.09</v>
      </c>
      <c r="BQ60" s="85">
        <v>642.67777777777781</v>
      </c>
      <c r="BR60" s="84">
        <v>0</v>
      </c>
      <c r="BS60" s="85">
        <v>0</v>
      </c>
      <c r="BT60" s="84">
        <v>0</v>
      </c>
      <c r="BU60" s="85">
        <v>0</v>
      </c>
    </row>
    <row r="61" spans="1:73" ht="12.95" customHeight="1">
      <c r="A61" s="83"/>
      <c r="B61" s="80" t="s">
        <v>91</v>
      </c>
      <c r="C61" s="19">
        <v>45</v>
      </c>
      <c r="D61" s="84">
        <v>0.20799999999999999</v>
      </c>
      <c r="E61" s="85">
        <v>1369.1826923076924</v>
      </c>
      <c r="F61" s="84">
        <v>0</v>
      </c>
      <c r="G61" s="85">
        <v>0</v>
      </c>
      <c r="H61" s="84">
        <v>0</v>
      </c>
      <c r="I61" s="85">
        <v>0</v>
      </c>
      <c r="J61" s="84">
        <v>2.8149999999999999</v>
      </c>
      <c r="K61" s="85">
        <v>387.55914742451154</v>
      </c>
      <c r="L61" s="84">
        <v>0</v>
      </c>
      <c r="M61" s="85">
        <v>0</v>
      </c>
      <c r="N61" s="84">
        <v>0.29299999999999998</v>
      </c>
      <c r="O61" s="85">
        <v>1524.9010238907849</v>
      </c>
      <c r="P61" s="84">
        <v>0</v>
      </c>
      <c r="Q61" s="85">
        <v>0</v>
      </c>
      <c r="R61" s="84">
        <v>102.279</v>
      </c>
      <c r="S61" s="85">
        <v>1207.136362303112</v>
      </c>
      <c r="T61" s="84">
        <v>0</v>
      </c>
      <c r="U61" s="85">
        <v>0</v>
      </c>
      <c r="V61" s="84">
        <v>1.254</v>
      </c>
      <c r="W61" s="85">
        <v>277.49840510366829</v>
      </c>
      <c r="X61" s="84">
        <v>0</v>
      </c>
      <c r="Y61" s="85">
        <v>0</v>
      </c>
      <c r="Z61" s="84">
        <v>0.20499999999999999</v>
      </c>
      <c r="AA61" s="85">
        <v>873.96097560975602</v>
      </c>
      <c r="AB61" s="84">
        <v>0</v>
      </c>
      <c r="AC61" s="85">
        <v>0</v>
      </c>
      <c r="AD61" s="84">
        <v>2.81</v>
      </c>
      <c r="AE61" s="85">
        <v>252.56476868327402</v>
      </c>
      <c r="AF61" s="84">
        <v>0</v>
      </c>
      <c r="AG61" s="85">
        <v>0</v>
      </c>
      <c r="AH61" s="84">
        <v>2.9000000000000001E-2</v>
      </c>
      <c r="AI61" s="85">
        <v>25.241379310344829</v>
      </c>
      <c r="AJ61" s="84">
        <v>1.78</v>
      </c>
      <c r="AK61" s="85">
        <v>38.985955056179776</v>
      </c>
      <c r="AL61" s="84">
        <v>0</v>
      </c>
      <c r="AM61" s="85">
        <v>0</v>
      </c>
      <c r="AN61" s="84">
        <v>1.391</v>
      </c>
      <c r="AO61" s="85">
        <v>145.79439252336448</v>
      </c>
      <c r="AP61" s="84">
        <v>0</v>
      </c>
      <c r="AQ61" s="85">
        <v>0</v>
      </c>
      <c r="AR61" s="84">
        <v>4.0000000000000001E-3</v>
      </c>
      <c r="AS61" s="85">
        <v>272.75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5.6000000000000001E-2</v>
      </c>
      <c r="BM61" s="85">
        <v>787.42857142857144</v>
      </c>
      <c r="BN61" s="84">
        <v>3.0000000000000001E-3</v>
      </c>
      <c r="BO61" s="85">
        <v>648</v>
      </c>
      <c r="BP61" s="84">
        <v>1.7999999999999999E-2</v>
      </c>
      <c r="BQ61" s="85">
        <v>1101.9444444444446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0.1</v>
      </c>
      <c r="M62" s="85">
        <v>156.6</v>
      </c>
      <c r="N62" s="84">
        <v>0</v>
      </c>
      <c r="O62" s="85">
        <v>0</v>
      </c>
      <c r="P62" s="84">
        <v>0</v>
      </c>
      <c r="Q62" s="85">
        <v>0</v>
      </c>
      <c r="R62" s="84">
        <v>1.8460000000000001</v>
      </c>
      <c r="S62" s="85">
        <v>666.93661971830988</v>
      </c>
      <c r="T62" s="84">
        <v>45.22</v>
      </c>
      <c r="U62" s="85">
        <v>439.25380362671388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4.3540000000000001</v>
      </c>
      <c r="AE62" s="85">
        <v>252.63412953605877</v>
      </c>
      <c r="AF62" s="84">
        <v>4248.0510000000004</v>
      </c>
      <c r="AG62" s="85">
        <v>277.96826026806173</v>
      </c>
      <c r="AH62" s="84">
        <v>0</v>
      </c>
      <c r="AI62" s="85">
        <v>0</v>
      </c>
      <c r="AJ62" s="84">
        <v>72.180000000000007</v>
      </c>
      <c r="AK62" s="85">
        <v>115.51032141867553</v>
      </c>
      <c r="AL62" s="84">
        <v>0</v>
      </c>
      <c r="AM62" s="85">
        <v>0</v>
      </c>
      <c r="AN62" s="84">
        <v>46.067999999999998</v>
      </c>
      <c r="AO62" s="85">
        <v>241.68728835634278</v>
      </c>
      <c r="AP62" s="84">
        <v>141.41999999999999</v>
      </c>
      <c r="AQ62" s="85">
        <v>192.72025173242824</v>
      </c>
      <c r="AR62" s="84">
        <v>590.24400000000003</v>
      </c>
      <c r="AS62" s="85">
        <v>170.50136553696439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6.2320000000000002</v>
      </c>
      <c r="BM62" s="85">
        <v>423.65645057766369</v>
      </c>
      <c r="BN62" s="84">
        <v>0</v>
      </c>
      <c r="BO62" s="85">
        <v>0</v>
      </c>
      <c r="BP62" s="84">
        <v>0.183</v>
      </c>
      <c r="BQ62" s="85">
        <v>852.92896174863392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0.05</v>
      </c>
      <c r="U64" s="85">
        <v>383.4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74.847999999999999</v>
      </c>
      <c r="AE64" s="85">
        <v>242.20351913210771</v>
      </c>
      <c r="AF64" s="84">
        <v>1175.423</v>
      </c>
      <c r="AG64" s="85">
        <v>266.59441239451667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1E-3</v>
      </c>
      <c r="AO64" s="85">
        <v>302</v>
      </c>
      <c r="AP64" s="84">
        <v>0.499</v>
      </c>
      <c r="AQ64" s="85">
        <v>33.957915831663328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0.26900000000000002</v>
      </c>
      <c r="BM64" s="85">
        <v>1179.4646840148698</v>
      </c>
      <c r="BN64" s="84">
        <v>0</v>
      </c>
      <c r="BO64" s="85">
        <v>0</v>
      </c>
      <c r="BP64" s="84">
        <v>0.14000000000000001</v>
      </c>
      <c r="BQ64" s="85">
        <v>452.24285714285719</v>
      </c>
      <c r="BR64" s="84">
        <v>0</v>
      </c>
      <c r="BS64" s="85">
        <v>0</v>
      </c>
      <c r="BT64" s="84">
        <v>0.18099999999999999</v>
      </c>
      <c r="BU64" s="85">
        <v>1553.889502762431</v>
      </c>
    </row>
    <row r="65" spans="1:73" ht="12.95" customHeight="1">
      <c r="A65" s="83"/>
      <c r="B65" s="80" t="s">
        <v>94</v>
      </c>
      <c r="C65" s="19">
        <v>48</v>
      </c>
      <c r="D65" s="84">
        <v>6.7210000000000001</v>
      </c>
      <c r="E65" s="85">
        <v>3043.2173783663143</v>
      </c>
      <c r="F65" s="84">
        <v>0</v>
      </c>
      <c r="G65" s="85">
        <v>0</v>
      </c>
      <c r="H65" s="84">
        <v>0</v>
      </c>
      <c r="I65" s="85">
        <v>0</v>
      </c>
      <c r="J65" s="84">
        <v>2.1219999999999999</v>
      </c>
      <c r="K65" s="85">
        <v>306.01837888784166</v>
      </c>
      <c r="L65" s="84">
        <v>0</v>
      </c>
      <c r="M65" s="85">
        <v>0</v>
      </c>
      <c r="N65" s="84">
        <v>0.41</v>
      </c>
      <c r="O65" s="85">
        <v>1672.0658536585365</v>
      </c>
      <c r="P65" s="84">
        <v>0</v>
      </c>
      <c r="Q65" s="85">
        <v>0</v>
      </c>
      <c r="R65" s="84">
        <v>107.60299999999999</v>
      </c>
      <c r="S65" s="85">
        <v>1160.3820060778974</v>
      </c>
      <c r="T65" s="84">
        <v>0</v>
      </c>
      <c r="U65" s="85">
        <v>0</v>
      </c>
      <c r="V65" s="84">
        <v>2.827</v>
      </c>
      <c r="W65" s="85">
        <v>467.88609833746023</v>
      </c>
      <c r="X65" s="84">
        <v>0</v>
      </c>
      <c r="Y65" s="85">
        <v>0</v>
      </c>
      <c r="Z65" s="84">
        <v>0.378</v>
      </c>
      <c r="AA65" s="85">
        <v>1101.6534391534392</v>
      </c>
      <c r="AB65" s="84">
        <v>0</v>
      </c>
      <c r="AC65" s="85">
        <v>0</v>
      </c>
      <c r="AD65" s="84">
        <v>475.92</v>
      </c>
      <c r="AE65" s="85">
        <v>253.64973945200876</v>
      </c>
      <c r="AF65" s="84">
        <v>0</v>
      </c>
      <c r="AG65" s="85">
        <v>0</v>
      </c>
      <c r="AH65" s="84">
        <v>0.48299999999999998</v>
      </c>
      <c r="AI65" s="85">
        <v>365.94616977225672</v>
      </c>
      <c r="AJ65" s="84">
        <v>0</v>
      </c>
      <c r="AK65" s="85">
        <v>0</v>
      </c>
      <c r="AL65" s="84">
        <v>0.02</v>
      </c>
      <c r="AM65" s="85">
        <v>459</v>
      </c>
      <c r="AN65" s="84">
        <v>14.141999999999999</v>
      </c>
      <c r="AO65" s="85">
        <v>729.01492009616743</v>
      </c>
      <c r="AP65" s="84">
        <v>4.4740000000000002</v>
      </c>
      <c r="AQ65" s="85">
        <v>370.05453732677694</v>
      </c>
      <c r="AR65" s="84">
        <v>13.782</v>
      </c>
      <c r="AS65" s="85">
        <v>358.28580757509798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41.561999999999998</v>
      </c>
      <c r="BM65" s="85">
        <v>1513.3331408498148</v>
      </c>
      <c r="BN65" s="84">
        <v>4.4779999999999998</v>
      </c>
      <c r="BO65" s="85">
        <v>758.78584189370258</v>
      </c>
      <c r="BP65" s="84">
        <v>15.432</v>
      </c>
      <c r="BQ65" s="85">
        <v>843.01639450492485</v>
      </c>
      <c r="BR65" s="84">
        <v>0</v>
      </c>
      <c r="BS65" s="85">
        <v>0</v>
      </c>
      <c r="BT65" s="84">
        <v>3.5030000000000001</v>
      </c>
      <c r="BU65" s="85">
        <v>1950.0673708250072</v>
      </c>
    </row>
    <row r="66" spans="1:73" ht="12.95" customHeight="1">
      <c r="A66" s="83"/>
      <c r="B66" s="80" t="s">
        <v>95</v>
      </c>
      <c r="C66" s="19">
        <v>49</v>
      </c>
      <c r="D66" s="84">
        <v>0.248</v>
      </c>
      <c r="E66" s="85">
        <v>1137.1572580645161</v>
      </c>
      <c r="F66" s="84">
        <v>0</v>
      </c>
      <c r="G66" s="85">
        <v>0</v>
      </c>
      <c r="H66" s="84">
        <v>0</v>
      </c>
      <c r="I66" s="85">
        <v>0</v>
      </c>
      <c r="J66" s="84">
        <v>77.037999999999997</v>
      </c>
      <c r="K66" s="85">
        <v>491.43028115994707</v>
      </c>
      <c r="L66" s="84">
        <v>0</v>
      </c>
      <c r="M66" s="85">
        <v>0</v>
      </c>
      <c r="N66" s="84">
        <v>21.233000000000001</v>
      </c>
      <c r="O66" s="85">
        <v>995.00296707954601</v>
      </c>
      <c r="P66" s="84">
        <v>0</v>
      </c>
      <c r="Q66" s="85">
        <v>0</v>
      </c>
      <c r="R66" s="84">
        <v>70.231999999999999</v>
      </c>
      <c r="S66" s="85">
        <v>857.58222747465538</v>
      </c>
      <c r="T66" s="84">
        <v>0</v>
      </c>
      <c r="U66" s="85">
        <v>0</v>
      </c>
      <c r="V66" s="84">
        <v>0.254</v>
      </c>
      <c r="W66" s="85">
        <v>465.6062992125984</v>
      </c>
      <c r="X66" s="84">
        <v>0</v>
      </c>
      <c r="Y66" s="85">
        <v>0</v>
      </c>
      <c r="Z66" s="84">
        <v>5.0259999999999998</v>
      </c>
      <c r="AA66" s="85">
        <v>864.25228810187025</v>
      </c>
      <c r="AB66" s="84">
        <v>0</v>
      </c>
      <c r="AC66" s="85">
        <v>0</v>
      </c>
      <c r="AD66" s="84">
        <v>0.91</v>
      </c>
      <c r="AE66" s="85">
        <v>313.12857142857143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7.0000000000000007E-2</v>
      </c>
      <c r="BM66" s="85">
        <v>541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D37F5-2880-4CBC-A4A5-CC318A52572B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2745.9960000000001</v>
      </c>
      <c r="F9" s="115">
        <v>2964.308</v>
      </c>
      <c r="G9" s="116">
        <f>IF(ISERR(E9/F9*100),"-",E9/F9*100)</f>
        <v>92.635313199573062</v>
      </c>
      <c r="H9" s="115">
        <v>2545.5829232817528</v>
      </c>
      <c r="I9" s="115">
        <v>2641.8469133436879</v>
      </c>
      <c r="J9" s="116">
        <f>IF(ISERR(H9/I9*100),"-",H9/I9*100)</f>
        <v>96.356185910102667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2273.6190000000001</v>
      </c>
      <c r="F11" s="115">
        <v>2476.8589999999999</v>
      </c>
      <c r="G11" s="116">
        <f>IF(ISERR(E11/F11*100),"-",E11/F11*100)</f>
        <v>91.794446110981696</v>
      </c>
      <c r="H11" s="115">
        <v>1762.5060364115536</v>
      </c>
      <c r="I11" s="115">
        <v>2362.737804614635</v>
      </c>
      <c r="J11" s="116">
        <f>IF(ISERR(H11/I11*100),"-",H11/I11*100)</f>
        <v>74.595921433568463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12949.795</v>
      </c>
      <c r="F12" s="115">
        <v>20551.235000000001</v>
      </c>
      <c r="G12" s="116">
        <f>IF(ISERR(E12/F12*100),"-",E12/F12*100)</f>
        <v>63.012247195849788</v>
      </c>
      <c r="H12" s="115">
        <v>411.7654422328693</v>
      </c>
      <c r="I12" s="115">
        <v>449.78751092087657</v>
      </c>
      <c r="J12" s="116">
        <f>IF(ISERR(H12/I12*100),"-",H12/I12*100)</f>
        <v>91.546659752699128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2203.6289999999999</v>
      </c>
      <c r="F13" s="115">
        <v>7124.9129999999996</v>
      </c>
      <c r="G13" s="116">
        <f>IF(ISERR(E13/F13*100),"-",E13/F13*100)</f>
        <v>30.928503969101094</v>
      </c>
      <c r="H13" s="115">
        <v>488.35229206005187</v>
      </c>
      <c r="I13" s="115">
        <v>380.98771199030779</v>
      </c>
      <c r="J13" s="116">
        <f>IF(ISERR(H13/I13*100),"-",H13/I13*100)</f>
        <v>128.18058868850747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497.78899999999999</v>
      </c>
      <c r="F15" s="115">
        <v>690.06399999999996</v>
      </c>
      <c r="G15" s="116">
        <f t="shared" ref="G14:G15" si="0">IF(ISERR(E15/F15*100),"-",E15/F15*100)</f>
        <v>72.136642398386243</v>
      </c>
      <c r="H15" s="115">
        <v>1613.0624762700663</v>
      </c>
      <c r="I15" s="115">
        <v>1573.5574193118321</v>
      </c>
      <c r="J15" s="116">
        <f t="shared" ref="J14:J15" si="1">IF(ISERR(H15/I15*100),"-",H15/I15*100)</f>
        <v>102.51055706473751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9269.4809999999998</v>
      </c>
      <c r="F16" s="115">
        <v>9678.0079999999998</v>
      </c>
      <c r="G16" s="116">
        <f t="shared" ref="G16" si="2">IF(ISERR(E16/F16*100),"-",E16/F16*100)</f>
        <v>95.778811094183851</v>
      </c>
      <c r="H16" s="115">
        <v>955.79139943217956</v>
      </c>
      <c r="I16" s="115">
        <v>1036.9587764341588</v>
      </c>
      <c r="J16" s="116">
        <f t="shared" ref="J16" si="3">IF(ISERR(H16/I16*100),"-",H16/I16*100)</f>
        <v>92.172555086413993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3306.788</v>
      </c>
      <c r="F17" s="115">
        <v>4231.3990000000003</v>
      </c>
      <c r="G17" s="116">
        <f t="shared" ref="G17" si="4">IF(ISERR(E17/F17*100),"-",E17/F17*100)</f>
        <v>78.148810830649623</v>
      </c>
      <c r="H17" s="115">
        <v>1165.2338910144829</v>
      </c>
      <c r="I17" s="115">
        <v>1054.2478634134952</v>
      </c>
      <c r="J17" s="116">
        <f t="shared" ref="J17" si="5">IF(ISERR(H17/I17*100),"-",H17/I17*100)</f>
        <v>110.52750794691029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9349.2839999999997</v>
      </c>
      <c r="F18" s="115">
        <v>12470.897999999999</v>
      </c>
      <c r="G18" s="116">
        <f t="shared" ref="G18" si="6">IF(ISERR(E18/F18*100),"-",E18/F18*100)</f>
        <v>74.968811387920908</v>
      </c>
      <c r="H18" s="115">
        <v>556.58716154092656</v>
      </c>
      <c r="I18" s="115">
        <v>611.7090127751826</v>
      </c>
      <c r="J18" s="116">
        <f t="shared" ref="J18" si="7">IF(ISERR(H18/I18*100),"-",H18/I18*100)</f>
        <v>90.988877050514432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333.42500000000001</v>
      </c>
      <c r="F19" s="115">
        <v>338.89699999999999</v>
      </c>
      <c r="G19" s="116">
        <f t="shared" ref="G19" si="8">IF(ISERR(E19/F19*100),"-",E19/F19*100)</f>
        <v>98.385350121128255</v>
      </c>
      <c r="H19" s="115">
        <v>709.99355477243762</v>
      </c>
      <c r="I19" s="115">
        <v>798.7397999982295</v>
      </c>
      <c r="J19" s="116">
        <f t="shared" ref="J19" si="9">IF(ISERR(H19/I19*100),"-",H19/I19*100)</f>
        <v>88.889217085966095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39.171999999999997</v>
      </c>
      <c r="F21" s="115">
        <v>19.873999999999999</v>
      </c>
      <c r="G21" s="116">
        <f t="shared" ref="G20:G21" si="10">IF(ISERR(E21/F21*100),"-",E21/F21*100)</f>
        <v>197.10174096809902</v>
      </c>
      <c r="H21" s="115">
        <v>702.9835086286123</v>
      </c>
      <c r="I21" s="115">
        <v>758.47750830230461</v>
      </c>
      <c r="J21" s="116">
        <f t="shared" ref="J20:J21" si="11">IF(ISERR(H21/I21*100),"-",H21/I21*100)</f>
        <v>92.683500952071185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951.52099999999996</v>
      </c>
      <c r="F22" s="115">
        <v>1586.884</v>
      </c>
      <c r="G22" s="116">
        <f t="shared" ref="G22" si="12">IF(ISERR(E22/F22*100),"-",E22/F22*100)</f>
        <v>59.961597697122158</v>
      </c>
      <c r="H22" s="115">
        <v>1479.8725009747552</v>
      </c>
      <c r="I22" s="115">
        <v>1252.4522069666089</v>
      </c>
      <c r="J22" s="116">
        <f t="shared" ref="J22" si="13">IF(ISERR(H22/I22*100),"-",H22/I22*100)</f>
        <v>118.15800177788418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394.72</v>
      </c>
      <c r="F23" s="115">
        <v>281.72800000000001</v>
      </c>
      <c r="G23" s="116">
        <f t="shared" ref="G23" si="14">IF(ISERR(E23/F23*100),"-",E23/F23*100)</f>
        <v>140.10676965015904</v>
      </c>
      <c r="H23" s="115">
        <v>894.01856252533446</v>
      </c>
      <c r="I23" s="115">
        <v>972.83468451840076</v>
      </c>
      <c r="J23" s="116">
        <f t="shared" ref="J23" si="15">IF(ISERR(H23/I23*100),"-",H23/I23*100)</f>
        <v>91.898302635860063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24864.045999999998</v>
      </c>
      <c r="F24" s="115">
        <v>31301.780999999999</v>
      </c>
      <c r="G24" s="116">
        <f t="shared" ref="G24" si="16">IF(ISERR(E24/F24*100),"-",E24/F24*100)</f>
        <v>79.43332681293758</v>
      </c>
      <c r="H24" s="115">
        <v>354.97122230227535</v>
      </c>
      <c r="I24" s="115">
        <v>365.99821933454842</v>
      </c>
      <c r="J24" s="116">
        <f t="shared" ref="J24" si="17">IF(ISERR(H24/I24*100),"-",H24/I24*100)</f>
        <v>96.987144622637189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98698.862999999998</v>
      </c>
      <c r="F25" s="115">
        <v>87279.879000000001</v>
      </c>
      <c r="G25" s="116">
        <f t="shared" ref="G25" si="18">IF(ISERR(E25/F25*100),"-",E25/F25*100)</f>
        <v>113.08318037425326</v>
      </c>
      <c r="H25" s="115">
        <v>271.24572254697603</v>
      </c>
      <c r="I25" s="115">
        <v>315.95120508817388</v>
      </c>
      <c r="J25" s="116">
        <f t="shared" ref="J25" si="19">IF(ISERR(H25/I25*100),"-",H25/I25*100)</f>
        <v>85.850510515153218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328367.33399999997</v>
      </c>
      <c r="F27" s="115">
        <v>386695.913</v>
      </c>
      <c r="G27" s="116">
        <f t="shared" ref="G26:G27" si="20">IF(ISERR(E27/F27*100),"-",E27/F27*100)</f>
        <v>84.91616356959014</v>
      </c>
      <c r="H27" s="115">
        <v>76.422068581888851</v>
      </c>
      <c r="I27" s="115">
        <v>69.798712173097115</v>
      </c>
      <c r="J27" s="116">
        <f t="shared" ref="J26:J27" si="21">IF(ISERR(H27/I27*100),"-",H27/I27*100)</f>
        <v>109.48922437475088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19344.215</v>
      </c>
      <c r="F28" s="115">
        <v>23343.288</v>
      </c>
      <c r="G28" s="116">
        <f t="shared" ref="G28" si="22">IF(ISERR(E28/F28*100),"-",E28/F28*100)</f>
        <v>82.868424533853158</v>
      </c>
      <c r="H28" s="115">
        <v>88.435899466584715</v>
      </c>
      <c r="I28" s="115">
        <v>100.5395676907212</v>
      </c>
      <c r="J28" s="116">
        <f t="shared" ref="J28" si="23">IF(ISERR(H28/I28*100),"-",H28/I28*100)</f>
        <v>87.96128877202888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10043.679</v>
      </c>
      <c r="F29" s="115">
        <v>6261.39</v>
      </c>
      <c r="G29" s="116">
        <f t="shared" ref="G29" si="24">IF(ISERR(E29/F29*100),"-",E29/F29*100)</f>
        <v>160.40653912310205</v>
      </c>
      <c r="H29" s="115">
        <v>86.66536634633583</v>
      </c>
      <c r="I29" s="115">
        <v>88.611942396177199</v>
      </c>
      <c r="J29" s="116">
        <f t="shared" ref="J29" si="25">IF(ISERR(H29/I29*100),"-",H29/I29*100)</f>
        <v>97.803257667980716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37067.114999999998</v>
      </c>
      <c r="F30" s="115">
        <v>36754.146999999997</v>
      </c>
      <c r="G30" s="116">
        <f t="shared" ref="G30" si="26">IF(ISERR(E30/F30*100),"-",E30/F30*100)</f>
        <v>100.85151751719337</v>
      </c>
      <c r="H30" s="115">
        <v>251.02513880565022</v>
      </c>
      <c r="I30" s="115">
        <v>278.04588927067198</v>
      </c>
      <c r="J30" s="116">
        <f t="shared" ref="J30" si="27">IF(ISERR(H30/I30*100),"-",H30/I30*100)</f>
        <v>90.281909746661412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3380.364</v>
      </c>
      <c r="F31" s="115">
        <v>5625.7740000000003</v>
      </c>
      <c r="G31" s="116">
        <f t="shared" ref="G31" si="28">IF(ISERR(E31/F31*100),"-",E31/F31*100)</f>
        <v>60.087092016138577</v>
      </c>
      <c r="H31" s="115">
        <v>143.50921942134042</v>
      </c>
      <c r="I31" s="115">
        <v>146.25463376239429</v>
      </c>
      <c r="J31" s="116">
        <f t="shared" ref="J31" si="29">IF(ISERR(H31/I31*100),"-",H31/I31*100)</f>
        <v>98.122853088187227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128486.71799999999</v>
      </c>
      <c r="F33" s="115">
        <v>123407.269</v>
      </c>
      <c r="G33" s="116">
        <f t="shared" ref="G32:G33" si="30">IF(ISERR(E33/F33*100),"-",E33/F33*100)</f>
        <v>104.1160047063354</v>
      </c>
      <c r="H33" s="115">
        <v>123.19989918335372</v>
      </c>
      <c r="I33" s="115">
        <v>125.33425132355858</v>
      </c>
      <c r="J33" s="116">
        <f t="shared" ref="J32:J33" si="31">IF(ISERR(H33/I33*100),"-",H33/I33*100)</f>
        <v>98.297071935511966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0.58699999999999997</v>
      </c>
      <c r="F34" s="115">
        <v>0.90500000000000003</v>
      </c>
      <c r="G34" s="116">
        <f t="shared" ref="G34" si="32">IF(ISERR(E34/F34*100),"-",E34/F34*100)</f>
        <v>64.861878453038671</v>
      </c>
      <c r="H34" s="115">
        <v>255.60306643952302</v>
      </c>
      <c r="I34" s="115">
        <v>352.97790055248618</v>
      </c>
      <c r="J34" s="116">
        <f t="shared" ref="J34" si="33">IF(ISERR(H34/I34*100),"-",H34/I34*100)</f>
        <v>72.41333410376383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20427.370999999999</v>
      </c>
      <c r="F35" s="115">
        <v>20419.914000000001</v>
      </c>
      <c r="G35" s="116">
        <f t="shared" ref="G35" si="34">IF(ISERR(E35/F35*100),"-",E35/F35*100)</f>
        <v>100.0365182732895</v>
      </c>
      <c r="H35" s="115">
        <v>193.61741738572232</v>
      </c>
      <c r="I35" s="115">
        <v>216.68858531921339</v>
      </c>
      <c r="J35" s="116">
        <f t="shared" ref="J35" si="35">IF(ISERR(H35/I35*100),"-",H35/I35*100)</f>
        <v>89.352845744272173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62608.453999999998</v>
      </c>
      <c r="F36" s="115">
        <v>52513.046999999999</v>
      </c>
      <c r="G36" s="116">
        <f t="shared" ref="G36" si="36">IF(ISERR(E36/F36*100),"-",E36/F36*100)</f>
        <v>119.22456908661194</v>
      </c>
      <c r="H36" s="115">
        <v>50.307506171610626</v>
      </c>
      <c r="I36" s="115">
        <v>66.599695976506567</v>
      </c>
      <c r="J36" s="116">
        <f t="shared" ref="J36" si="37">IF(ISERR(H36/I36*100),"-",H36/I36*100)</f>
        <v>75.537140874271998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9771.4950000000008</v>
      </c>
      <c r="F39" s="115">
        <v>9857.6380000000008</v>
      </c>
      <c r="G39" s="116">
        <f t="shared" ref="G38:G39" si="40">IF(ISERR(E39/F39*100),"-",E39/F39*100)</f>
        <v>99.126129403412861</v>
      </c>
      <c r="H39" s="115">
        <v>134.03991098598524</v>
      </c>
      <c r="I39" s="115">
        <v>98.275675572586451</v>
      </c>
      <c r="J39" s="116">
        <f t="shared" ref="J38:J39" si="41">IF(ISERR(H39/I39*100),"-",H39/I39*100)</f>
        <v>136.39174719992977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1538.2470000000001</v>
      </c>
      <c r="F40" s="115">
        <v>1713.0709999999999</v>
      </c>
      <c r="G40" s="116">
        <f t="shared" ref="G40" si="42">IF(ISERR(E40/F40*100),"-",E40/F40*100)</f>
        <v>89.794702029279591</v>
      </c>
      <c r="H40" s="115">
        <v>734.55791560133059</v>
      </c>
      <c r="I40" s="115">
        <v>737.14390355099113</v>
      </c>
      <c r="J40" s="116">
        <f t="shared" ref="J40" si="43">IF(ISERR(H40/I40*100),"-",H40/I40*100)</f>
        <v>99.649188179241094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324.96800000000002</v>
      </c>
      <c r="F41" s="115">
        <v>355.03199999999998</v>
      </c>
      <c r="G41" s="116">
        <f t="shared" ref="G41" si="44">IF(ISERR(E41/F41*100),"-",E41/F41*100)</f>
        <v>91.532030915523123</v>
      </c>
      <c r="H41" s="115">
        <v>1886.1085152999681</v>
      </c>
      <c r="I41" s="115">
        <v>1274.7978097748935</v>
      </c>
      <c r="J41" s="116">
        <f t="shared" ref="J41" si="45">IF(ISERR(H41/I41*100),"-",H41/I41*100)</f>
        <v>147.95354218823306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1.085</v>
      </c>
      <c r="F42" s="115">
        <v>16.888000000000002</v>
      </c>
      <c r="G42" s="116">
        <f t="shared" ref="G42" si="46">IF(ISERR(E42/F42*100),"-",E42/F42*100)</f>
        <v>6.4246802463287542</v>
      </c>
      <c r="H42" s="115">
        <v>350.61382488479262</v>
      </c>
      <c r="I42" s="115">
        <v>314.2314069161535</v>
      </c>
      <c r="J42" s="116">
        <f t="shared" ref="J42" si="47">IF(ISERR(H42/I42*100),"-",H42/I42*100)</f>
        <v>111.57822457204192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816</v>
      </c>
      <c r="F43" s="115">
        <v>103.96</v>
      </c>
      <c r="G43" s="116">
        <f t="shared" ref="G43" si="48">IF(ISERR(E43/F43*100),"-",E43/F43*100)</f>
        <v>784.91727587533671</v>
      </c>
      <c r="H43" s="115">
        <v>726.80147058823525</v>
      </c>
      <c r="I43" s="115">
        <v>1147.3151692958832</v>
      </c>
      <c r="J43" s="116">
        <f t="shared" ref="J43" si="49">IF(ISERR(H43/I43*100),"-",H43/I43*100)</f>
        <v>63.348022412558123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14496.552</v>
      </c>
      <c r="F45" s="115">
        <v>17319.174999999999</v>
      </c>
      <c r="G45" s="116">
        <f t="shared" ref="G44:G45" si="50">IF(ISERR(E45/F45*100),"-",E45/F45*100)</f>
        <v>83.70232415805026</v>
      </c>
      <c r="H45" s="115">
        <v>363.84914571409809</v>
      </c>
      <c r="I45" s="115">
        <v>355.81703810949421</v>
      </c>
      <c r="J45" s="116">
        <f t="shared" ref="J44:J45" si="51">IF(ISERR(H45/I45*100),"-",H45/I45*100)</f>
        <v>102.2573701493553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5495.3969999999999</v>
      </c>
      <c r="F46" s="115">
        <v>5449.74</v>
      </c>
      <c r="G46" s="116">
        <f t="shared" ref="G46" si="52">IF(ISERR(E46/F46*100),"-",E46/F46*100)</f>
        <v>100.83778308689956</v>
      </c>
      <c r="H46" s="115">
        <v>246.44034798577792</v>
      </c>
      <c r="I46" s="115">
        <v>264.02322661264571</v>
      </c>
      <c r="J46" s="116">
        <f t="shared" ref="J46" si="53">IF(ISERR(H46/I46*100),"-",H46/I46*100)</f>
        <v>93.340404610438299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2244.1959999999999</v>
      </c>
      <c r="F47" s="115">
        <v>2150.1210000000001</v>
      </c>
      <c r="G47" s="116">
        <f t="shared" ref="G47" si="54">IF(ISERR(E47/F47*100),"-",E47/F47*100)</f>
        <v>104.37533515555634</v>
      </c>
      <c r="H47" s="115">
        <v>678.96254828009671</v>
      </c>
      <c r="I47" s="115">
        <v>722.42084143171485</v>
      </c>
      <c r="J47" s="116">
        <f t="shared" ref="J47" si="55">IF(ISERR(H47/I47*100),"-",H47/I47*100)</f>
        <v>93.984352241902215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33.146000000000001</v>
      </c>
      <c r="F48" s="115">
        <v>51.317999999999998</v>
      </c>
      <c r="G48" s="116">
        <f t="shared" ref="G48" si="56">IF(ISERR(E48/F48*100),"-",E48/F48*100)</f>
        <v>64.589422814606962</v>
      </c>
      <c r="H48" s="115">
        <v>1430.4603270379532</v>
      </c>
      <c r="I48" s="115">
        <v>1567.6120464554347</v>
      </c>
      <c r="J48" s="116">
        <f t="shared" ref="J48" si="57">IF(ISERR(H48/I48*100),"-",H48/I48*100)</f>
        <v>91.250914425696166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2467.8870000000002</v>
      </c>
      <c r="F49" s="115">
        <v>1859.893</v>
      </c>
      <c r="G49" s="116">
        <f t="shared" ref="G49" si="58">IF(ISERR(E49/F49*100),"-",E49/F49*100)</f>
        <v>132.6897300005968</v>
      </c>
      <c r="H49" s="115">
        <v>989.05721453210788</v>
      </c>
      <c r="I49" s="115">
        <v>967.46657038872672</v>
      </c>
      <c r="J49" s="116">
        <f t="shared" ref="J49" si="59">IF(ISERR(H49/I49*100),"-",H49/I49*100)</f>
        <v>102.23166823580334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2025-06-27T07:10:52Z</dcterms:created>
  <dcterms:modified xsi:type="dcterms:W3CDTF">2025-06-27T07:10:56Z</dcterms:modified>
</cp:coreProperties>
</file>