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1.5\share\fdss_root\帳票出力\data\santi\2024\month\"/>
    </mc:Choice>
  </mc:AlternateContent>
  <xr:revisionPtr revIDLastSave="0" documentId="8_{CA8100B0-3237-4BCF-9359-F437A063459D}" xr6:coauthVersionLast="36" xr6:coauthVersionMax="36" xr10:uidLastSave="{00000000-0000-0000-0000-000000000000}"/>
  <bookViews>
    <workbookView xWindow="0" yWindow="0" windowWidth="15555" windowHeight="11190" xr2:uid="{681A546D-4563-4DB6-B5EA-0EC7755520A2}"/>
  </bookViews>
  <sheets>
    <sheet name="月別品目別上場水揚量・価格表" sheetId="2" r:id="rId1"/>
    <sheet name="漁港別品目別上場水揚量・価格表" sheetId="3" r:id="rId2"/>
    <sheet name="累計上場水揚量・価格表" sheetId="4" r:id="rId3"/>
  </sheets>
  <externalReferences>
    <externalReference r:id="rId4"/>
    <externalReference r:id="rId5"/>
    <externalReference r:id="rId6"/>
  </externalReferences>
  <definedNames>
    <definedName name="cmdCancel_Click">[1]!cmdCancel_Click</definedName>
    <definedName name="cmdOk_Click">[1]!cmdOk_Click</definedName>
    <definedName name="_xlnm.Print_Area" localSheetId="2">累計上場水揚量・価格表!$A$1:$J$50</definedName>
    <definedName name="Print_Click">[2]!Print_Click</definedName>
    <definedName name="_xlnm.Print_Titles" localSheetId="1">漁港別品目別上場水揚量・価格表!$A:$C,漁港別品目別上場水揚量・価格表!$1:$4</definedName>
    <definedName name="_xlnm.Print_Titles" localSheetId="0">月別品目別上場水揚量・価格表!$A:$C</definedName>
    <definedName name="_xlnm.Print_Titles" localSheetId="2">累計上場水揚量・価格表!$1:$8</definedName>
    <definedName name="Quit_Click">[2]!Quit_Click</definedName>
    <definedName name="System_Print1">#REF!</definedName>
    <definedName name="System_Print2">#REF!</definedName>
    <definedName name="System_Print3">#REF!</definedName>
    <definedName name="x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4" l="1"/>
  <c r="G49" i="4"/>
  <c r="J48" i="4"/>
  <c r="G48" i="4"/>
  <c r="J47" i="4"/>
  <c r="G47" i="4"/>
  <c r="J46" i="4"/>
  <c r="G46" i="4"/>
  <c r="J45" i="4"/>
  <c r="G45" i="4"/>
  <c r="J43" i="4"/>
  <c r="G43" i="4"/>
  <c r="J42" i="4"/>
  <c r="G42" i="4"/>
  <c r="J41" i="4"/>
  <c r="G41" i="4"/>
  <c r="J40" i="4"/>
  <c r="G40" i="4"/>
  <c r="J39" i="4"/>
  <c r="G39" i="4"/>
  <c r="J37" i="4"/>
  <c r="G37" i="4"/>
  <c r="J36" i="4"/>
  <c r="G36" i="4"/>
  <c r="J35" i="4"/>
  <c r="G35" i="4"/>
  <c r="J34" i="4"/>
  <c r="G34" i="4"/>
  <c r="J33" i="4"/>
  <c r="G33" i="4"/>
  <c r="J31" i="4"/>
  <c r="G31" i="4"/>
  <c r="J30" i="4"/>
  <c r="G30" i="4"/>
  <c r="J29" i="4"/>
  <c r="G29" i="4"/>
  <c r="J28" i="4"/>
  <c r="G28" i="4"/>
  <c r="J27" i="4"/>
  <c r="G27" i="4"/>
  <c r="J25" i="4"/>
  <c r="G25" i="4"/>
  <c r="J24" i="4"/>
  <c r="G24" i="4"/>
  <c r="J23" i="4"/>
  <c r="G23" i="4"/>
  <c r="J22" i="4"/>
  <c r="G22" i="4"/>
  <c r="J21" i="4"/>
  <c r="G21" i="4"/>
  <c r="J19" i="4"/>
  <c r="G19" i="4"/>
  <c r="J18" i="4"/>
  <c r="G18" i="4"/>
  <c r="J17" i="4"/>
  <c r="G17" i="4"/>
  <c r="J16" i="4"/>
  <c r="G16" i="4"/>
  <c r="J15" i="4"/>
  <c r="G15" i="4"/>
  <c r="J13" i="4"/>
  <c r="G13" i="4"/>
  <c r="J12" i="4"/>
  <c r="G12" i="4"/>
  <c r="J11" i="4"/>
  <c r="G11" i="4"/>
  <c r="J10" i="4"/>
  <c r="G10" i="4"/>
  <c r="J9" i="4"/>
  <c r="G9" i="4"/>
  <c r="BT8" i="3"/>
  <c r="BU8" i="3" s="1"/>
  <c r="BR8" i="3"/>
  <c r="BS8" i="3" s="1"/>
  <c r="BP8" i="3"/>
  <c r="BQ8" i="3" s="1"/>
  <c r="BN8" i="3"/>
  <c r="BO8" i="3" s="1"/>
  <c r="BL8" i="3"/>
  <c r="BM8" i="3" s="1"/>
  <c r="BJ8" i="3"/>
  <c r="BK8" i="3" s="1"/>
  <c r="BH8" i="3"/>
  <c r="BI8" i="3" s="1"/>
  <c r="BF8" i="3"/>
  <c r="BG8" i="3" s="1"/>
  <c r="BD8" i="3"/>
  <c r="BE8" i="3" s="1"/>
  <c r="BB8" i="3"/>
  <c r="BC8" i="3" s="1"/>
  <c r="AZ8" i="3"/>
  <c r="BA8" i="3" s="1"/>
  <c r="AX8" i="3"/>
  <c r="AY8" i="3" s="1"/>
  <c r="AV8" i="3"/>
  <c r="AW8" i="3" s="1"/>
  <c r="AT8" i="3"/>
  <c r="AU8" i="3" s="1"/>
  <c r="AR8" i="3"/>
  <c r="AS8" i="3" s="1"/>
  <c r="AP8" i="3"/>
  <c r="AQ8" i="3" s="1"/>
  <c r="AN8" i="3"/>
  <c r="AO8" i="3" s="1"/>
  <c r="AL8" i="3"/>
  <c r="AM8" i="3" s="1"/>
  <c r="AJ8" i="3"/>
  <c r="AK8" i="3" s="1"/>
  <c r="AH8" i="3"/>
  <c r="AI8" i="3" s="1"/>
  <c r="AF8" i="3"/>
  <c r="AG8" i="3" s="1"/>
  <c r="AD8" i="3"/>
  <c r="AE8" i="3" s="1"/>
  <c r="AB8" i="3"/>
  <c r="AC8" i="3" s="1"/>
  <c r="Z8" i="3"/>
  <c r="AA8" i="3" s="1"/>
  <c r="X8" i="3"/>
  <c r="Y8" i="3" s="1"/>
  <c r="V8" i="3"/>
  <c r="W8" i="3" s="1"/>
  <c r="T8" i="3"/>
  <c r="U8" i="3" s="1"/>
  <c r="R8" i="3"/>
  <c r="S8" i="3" s="1"/>
  <c r="P8" i="3"/>
  <c r="Q8" i="3" s="1"/>
  <c r="N8" i="3"/>
  <c r="O8" i="3" s="1"/>
  <c r="L8" i="3"/>
  <c r="M8" i="3" s="1"/>
  <c r="J8" i="3"/>
  <c r="K8" i="3" s="1"/>
  <c r="H8" i="3"/>
  <c r="I8" i="3" s="1"/>
  <c r="F8" i="3"/>
  <c r="G8" i="3" s="1"/>
  <c r="D8" i="3"/>
  <c r="E8" i="3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</calcChain>
</file>

<file path=xl/sharedStrings.xml><?xml version="1.0" encoding="utf-8"?>
<sst xmlns="http://schemas.openxmlformats.org/spreadsheetml/2006/main" count="249" uniqueCount="139">
  <si>
    <t>年月</t>
    <rPh sb="0" eb="2">
      <t>ネンゲツ</t>
    </rPh>
    <phoneticPr fontId="8"/>
  </si>
  <si>
    <t>くろまぐろ
（生）</t>
    <phoneticPr fontId="9"/>
  </si>
  <si>
    <t>くろまぐろ
（冷）</t>
    <phoneticPr fontId="8"/>
  </si>
  <si>
    <t>みなみまぐろ
（冷）</t>
    <phoneticPr fontId="8"/>
  </si>
  <si>
    <t>びんなが（生）</t>
    <phoneticPr fontId="8"/>
  </si>
  <si>
    <t>びんなが（冷）</t>
    <phoneticPr fontId="8"/>
  </si>
  <si>
    <t>めばち（生）</t>
    <phoneticPr fontId="8"/>
  </si>
  <si>
    <t>めばち（冷）</t>
    <phoneticPr fontId="8"/>
  </si>
  <si>
    <t>きはだ（生）</t>
    <phoneticPr fontId="8"/>
  </si>
  <si>
    <t>きはだ（冷）</t>
    <phoneticPr fontId="8"/>
  </si>
  <si>
    <t>まかじき（生）</t>
    <phoneticPr fontId="8"/>
  </si>
  <si>
    <t>まかじき（冷）</t>
    <phoneticPr fontId="8"/>
  </si>
  <si>
    <t>めかじき（生）</t>
    <phoneticPr fontId="8"/>
  </si>
  <si>
    <t>めかじき（冷）</t>
    <phoneticPr fontId="8"/>
  </si>
  <si>
    <t>かつお（生）</t>
    <phoneticPr fontId="8"/>
  </si>
  <si>
    <t>かつお（冷）</t>
    <phoneticPr fontId="8"/>
  </si>
  <si>
    <t>まいわし</t>
    <phoneticPr fontId="8"/>
  </si>
  <si>
    <t>うるめいわし</t>
    <phoneticPr fontId="8"/>
  </si>
  <si>
    <t>かたくちいわし</t>
    <phoneticPr fontId="8"/>
  </si>
  <si>
    <t>まあじ</t>
    <phoneticPr fontId="8"/>
  </si>
  <si>
    <t>むろあじ</t>
    <phoneticPr fontId="8"/>
  </si>
  <si>
    <t>さば類</t>
    <phoneticPr fontId="8"/>
  </si>
  <si>
    <t>さんま</t>
    <phoneticPr fontId="8"/>
  </si>
  <si>
    <t>たら（生）</t>
    <phoneticPr fontId="8"/>
  </si>
  <si>
    <t>すけとうだら（生）</t>
    <phoneticPr fontId="8"/>
  </si>
  <si>
    <t>すけとうだら（冷）</t>
    <phoneticPr fontId="8"/>
  </si>
  <si>
    <t>ほっけ</t>
    <phoneticPr fontId="8"/>
  </si>
  <si>
    <t>するめいか（生）</t>
    <phoneticPr fontId="8"/>
  </si>
  <si>
    <t>するめいか（冷）</t>
    <phoneticPr fontId="8"/>
  </si>
  <si>
    <t>あかいか（生）</t>
    <phoneticPr fontId="8"/>
  </si>
  <si>
    <t>あかいか（冷）</t>
    <phoneticPr fontId="8"/>
  </si>
  <si>
    <t>ぶり類</t>
    <phoneticPr fontId="8"/>
  </si>
  <si>
    <t>かれい類（生）</t>
    <phoneticPr fontId="8"/>
  </si>
  <si>
    <t>まだい</t>
    <phoneticPr fontId="8"/>
  </si>
  <si>
    <t>ずわいがに</t>
    <phoneticPr fontId="8"/>
  </si>
  <si>
    <t>たこ類</t>
    <phoneticPr fontId="8"/>
  </si>
  <si>
    <t>（ ｔ ）</t>
    <phoneticPr fontId="8"/>
  </si>
  <si>
    <t>上場水揚量</t>
    <rPh sb="0" eb="2">
      <t>ジョウジョウ</t>
    </rPh>
    <rPh sb="2" eb="5">
      <t>ミズアゲリョウ</t>
    </rPh>
    <phoneticPr fontId="8"/>
  </si>
  <si>
    <t>対前月比(%)</t>
    <phoneticPr fontId="8"/>
  </si>
  <si>
    <t>対前年同月比(%)</t>
  </si>
  <si>
    <t>（1kg当たり円）</t>
    <phoneticPr fontId="9"/>
  </si>
  <si>
    <t>価　格</t>
    <phoneticPr fontId="8"/>
  </si>
  <si>
    <t>対前年同月比(%)</t>
    <rPh sb="0" eb="2">
      <t>カカク</t>
    </rPh>
    <phoneticPr fontId="8"/>
  </si>
  <si>
    <t>単位水揚量：ｔ価格：円/kg</t>
    <rPh sb="0" eb="2">
      <t>タンイ</t>
    </rPh>
    <rPh sb="2" eb="5">
      <t>ミ</t>
    </rPh>
    <rPh sb="7" eb="9">
      <t>カカク</t>
    </rPh>
    <rPh sb="10" eb="11">
      <t>エン</t>
    </rPh>
    <phoneticPr fontId="15"/>
  </si>
  <si>
    <t>漁港</t>
    <rPh sb="0" eb="2">
      <t>ギョコウ</t>
    </rPh>
    <phoneticPr fontId="16"/>
  </si>
  <si>
    <t>水揚量</t>
  </si>
  <si>
    <t>価格</t>
  </si>
  <si>
    <t>対象漁港計</t>
    <rPh sb="0" eb="2">
      <t>タイショウ</t>
    </rPh>
    <rPh sb="2" eb="4">
      <t>ギョコウ</t>
    </rPh>
    <phoneticPr fontId="16"/>
  </si>
  <si>
    <t>稚内</t>
  </si>
  <si>
    <t>紋別</t>
  </si>
  <si>
    <t>網走</t>
  </si>
  <si>
    <t>羅臼</t>
  </si>
  <si>
    <t>歯舞</t>
  </si>
  <si>
    <t>根室</t>
  </si>
  <si>
    <t>釧路</t>
  </si>
  <si>
    <t>函館</t>
  </si>
  <si>
    <t>小樽</t>
  </si>
  <si>
    <t>八戸</t>
  </si>
  <si>
    <t>宮古</t>
  </si>
  <si>
    <t>釜石</t>
  </si>
  <si>
    <t>大船渡</t>
  </si>
  <si>
    <t>気仙沼</t>
  </si>
  <si>
    <t>女川</t>
  </si>
  <si>
    <t>石巻</t>
  </si>
  <si>
    <t>塩釜</t>
  </si>
  <si>
    <t>小名浜</t>
  </si>
  <si>
    <t>大津</t>
  </si>
  <si>
    <t>波崎</t>
  </si>
  <si>
    <t>銚子</t>
  </si>
  <si>
    <t>勝浦(千葉)</t>
    <phoneticPr fontId="9"/>
  </si>
  <si>
    <t>三崎</t>
  </si>
  <si>
    <t>新潟</t>
  </si>
  <si>
    <t>小木</t>
  </si>
  <si>
    <t>沼津</t>
  </si>
  <si>
    <t>清水</t>
  </si>
  <si>
    <t>焼津</t>
  </si>
  <si>
    <t>奈屋浦</t>
  </si>
  <si>
    <t>勝浦(和歌山)</t>
    <phoneticPr fontId="9"/>
  </si>
  <si>
    <t>串本</t>
  </si>
  <si>
    <t>境</t>
  </si>
  <si>
    <t>浜田</t>
  </si>
  <si>
    <t>下関</t>
  </si>
  <si>
    <t>八幡浜</t>
  </si>
  <si>
    <t>愛南</t>
    <rPh sb="0" eb="2">
      <t>アイナン</t>
    </rPh>
    <phoneticPr fontId="9"/>
  </si>
  <si>
    <t>福岡</t>
  </si>
  <si>
    <t>唐津</t>
  </si>
  <si>
    <t>松浦</t>
  </si>
  <si>
    <t>長崎</t>
  </si>
  <si>
    <t>佐世保</t>
  </si>
  <si>
    <t>鶴見</t>
  </si>
  <si>
    <t>北浦</t>
  </si>
  <si>
    <t>油津</t>
  </si>
  <si>
    <t>枕崎</t>
  </si>
  <si>
    <t>山川</t>
  </si>
  <si>
    <t>鹿児島</t>
  </si>
  <si>
    <t>糸満</t>
    <rPh sb="0" eb="2">
      <t>イトマン</t>
    </rPh>
    <phoneticPr fontId="9"/>
  </si>
  <si>
    <t>くろまぐろ（生）</t>
  </si>
  <si>
    <t>くろまぐろ（冷）</t>
  </si>
  <si>
    <t>みなみまぐろ（冷）</t>
  </si>
  <si>
    <t>びんなが（生）</t>
  </si>
  <si>
    <t>びんなが（冷）</t>
  </si>
  <si>
    <t>めばち（生）</t>
  </si>
  <si>
    <t>めばち（冷）</t>
  </si>
  <si>
    <t>きはだ（生）</t>
  </si>
  <si>
    <t>きはだ（冷）</t>
  </si>
  <si>
    <t>まかじき（生）</t>
  </si>
  <si>
    <t>まかじき（冷）</t>
  </si>
  <si>
    <t>めかじき（生）</t>
  </si>
  <si>
    <t>めかじき（冷）</t>
  </si>
  <si>
    <t>かつお（生）</t>
  </si>
  <si>
    <t>かつお（冷）</t>
  </si>
  <si>
    <t>まいわし</t>
  </si>
  <si>
    <t>うるめいわし</t>
  </si>
  <si>
    <t>かたくちいわし</t>
  </si>
  <si>
    <t>まあじ</t>
  </si>
  <si>
    <t>むろあじ</t>
  </si>
  <si>
    <t>さば類</t>
  </si>
  <si>
    <t>さんま</t>
  </si>
  <si>
    <t>たら（生）</t>
  </si>
  <si>
    <t>すけとうだら（生）</t>
  </si>
  <si>
    <t>すけとうだら（冷）</t>
  </si>
  <si>
    <t>ほっけ</t>
  </si>
  <si>
    <t>するめいか（生）</t>
  </si>
  <si>
    <t>するめいか（冷）</t>
  </si>
  <si>
    <t>あかいか（生）</t>
  </si>
  <si>
    <t>あかいか（冷）</t>
  </si>
  <si>
    <t>ぶり類</t>
  </si>
  <si>
    <t>かれい類（生）</t>
  </si>
  <si>
    <t>まだい</t>
  </si>
  <si>
    <t>ずわいがに</t>
  </si>
  <si>
    <t>たこ類</t>
  </si>
  <si>
    <t xml:space="preserve">   ３　累積上場水揚量・価格</t>
    <rPh sb="5" eb="7">
      <t>ルイセキ</t>
    </rPh>
    <rPh sb="7" eb="9">
      <t>ジョウジョウ</t>
    </rPh>
    <phoneticPr fontId="8"/>
  </si>
  <si>
    <t>主要品目</t>
    <phoneticPr fontId="8"/>
  </si>
  <si>
    <t>累 積 の 上 場 水 揚 量  （ ｔ ）</t>
    <rPh sb="6" eb="9">
      <t>ジョウジョウ</t>
    </rPh>
    <phoneticPr fontId="8"/>
  </si>
  <si>
    <t>累 積 の 平 均 価 格 （ 1kg 当 た り 円 ）</t>
    <rPh sb="20" eb="21">
      <t>ア</t>
    </rPh>
    <rPh sb="26" eb="27">
      <t>エン</t>
    </rPh>
    <phoneticPr fontId="8"/>
  </si>
  <si>
    <t>対前年</t>
  </si>
  <si>
    <t>同期比</t>
  </si>
  <si>
    <t xml:space="preserve">％ </t>
    <phoneticPr fontId="8"/>
  </si>
  <si>
    <t>1月～8月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</si>
</sst>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##\ ##0;\ \-##0;\-\ "/>
    <numFmt numFmtId="177" formatCode="#\ ###\ ###\ ##0\ ;\-##0\ "/>
    <numFmt numFmtId="178" formatCode="[$-411]gg&quot;.&quot;"/>
    <numFmt numFmtId="179" formatCode="[$-411]ee&quot;.&quot;"/>
    <numFmt numFmtId="180" formatCode="mm"/>
    <numFmt numFmtId="181" formatCode="###\ ###\ ##0\ ;\ \-##0;\-\ ;@\ "/>
    <numFmt numFmtId="182" formatCode="###\ ###\ ##0\ ;\ \-##0;\-\ "/>
    <numFmt numFmtId="183" formatCode="0_ ;[Red]\-0\ "/>
    <numFmt numFmtId="184" formatCode="##\ ###\ ###\ ###\ ##0;\ \-##0;\-\ "/>
    <numFmt numFmtId="185" formatCode="#\ ###\ ##0;\ \-##0;\-\ "/>
    <numFmt numFmtId="186" formatCode="##\ ###\ ###\ ###\ ##0;\ \-##0;\-\ ;@"/>
    <numFmt numFmtId="187" formatCode="##\ ###\ ###\ ###\ ##0;\ \-##0;\-"/>
    <numFmt numFmtId="188" formatCode="###\ ###\ ##0;\ \-##0;\-"/>
    <numFmt numFmtId="189" formatCode="[$-411]ggge&quot;年&quot;"/>
    <numFmt numFmtId="190" formatCode="[$-411]e&quot;年&quot;"/>
    <numFmt numFmtId="191" formatCode="#\ ###\ ###\ ##0\ \ \ ;\ \-##0;\-\ \ \ \ "/>
    <numFmt numFmtId="192" formatCode="###\ ###\ ##0\ ;\ \-##0\ ;\-\ "/>
    <numFmt numFmtId="193" formatCode="###\ ###\ ##0\ ;\ \-##0\ ;\-\ ;@\ "/>
  </numFmts>
  <fonts count="18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14" fillId="0" borderId="0"/>
  </cellStyleXfs>
  <cellXfs count="120">
    <xf numFmtId="0" fontId="0" fillId="0" borderId="0" xfId="0">
      <alignment vertical="center"/>
    </xf>
    <xf numFmtId="0" fontId="2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/>
    <xf numFmtId="0" fontId="5" fillId="0" borderId="0" xfId="1" applyNumberFormat="1" applyFont="1" applyFill="1" applyAlignment="1">
      <alignment horizontal="right"/>
    </xf>
    <xf numFmtId="0" fontId="5" fillId="0" borderId="0" xfId="2" applyFont="1" applyFill="1"/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5" fillId="0" borderId="0" xfId="1" applyFont="1" applyFill="1" applyAlignment="1"/>
    <xf numFmtId="0" fontId="5" fillId="0" borderId="0" xfId="1" applyNumberFormat="1" applyFont="1" applyFill="1" applyAlignment="1"/>
    <xf numFmtId="0" fontId="5" fillId="0" borderId="2" xfId="1" applyFont="1" applyFill="1" applyBorder="1" applyAlignment="1">
      <alignment horizontal="distributed" vertical="center" justifyLastLine="1"/>
    </xf>
    <xf numFmtId="0" fontId="4" fillId="0" borderId="2" xfId="2" applyFont="1" applyFill="1" applyBorder="1" applyAlignment="1">
      <alignment horizontal="distributed" vertical="center" justifyLastLine="1"/>
    </xf>
    <xf numFmtId="0" fontId="4" fillId="0" borderId="3" xfId="2" applyFont="1" applyFill="1" applyBorder="1" applyAlignment="1">
      <alignment horizontal="distributed" vertical="center" justifyLastLine="1"/>
    </xf>
    <xf numFmtId="176" fontId="5" fillId="0" borderId="4" xfId="1" applyNumberFormat="1" applyFont="1" applyFill="1" applyBorder="1" applyAlignment="1">
      <alignment horizontal="center" vertical="center" wrapText="1"/>
    </xf>
    <xf numFmtId="176" fontId="10" fillId="0" borderId="4" xfId="1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distributed" vertical="center" justifyLastLine="1"/>
    </xf>
    <xf numFmtId="0" fontId="4" fillId="0" borderId="6" xfId="2" applyFont="1" applyFill="1" applyBorder="1" applyAlignment="1">
      <alignment horizontal="distributed" vertical="center" justifyLastLine="1"/>
    </xf>
    <xf numFmtId="176" fontId="5" fillId="0" borderId="7" xfId="1" applyNumberFormat="1" applyFont="1" applyFill="1" applyBorder="1" applyAlignment="1">
      <alignment horizontal="center" vertical="center" wrapText="1"/>
    </xf>
    <xf numFmtId="176" fontId="10" fillId="0" borderId="7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distributed" vertical="center"/>
    </xf>
    <xf numFmtId="0" fontId="5" fillId="0" borderId="8" xfId="1" applyNumberFormat="1" applyFont="1" applyFill="1" applyBorder="1" applyAlignment="1"/>
    <xf numFmtId="177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center" justifyLastLine="1"/>
    </xf>
    <xf numFmtId="0" fontId="11" fillId="0" borderId="0" xfId="2" applyFont="1" applyFill="1" applyBorder="1" applyAlignment="1">
      <alignment horizontal="distributed" vertical="center" justifyLastLine="1"/>
    </xf>
    <xf numFmtId="0" fontId="11" fillId="0" borderId="8" xfId="2" applyFont="1" applyFill="1" applyBorder="1" applyAlignment="1">
      <alignment horizontal="distributed" vertical="center" justifyLastLine="1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5" fillId="0" borderId="8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distributed" vertical="center" justifyLastLine="1"/>
    </xf>
    <xf numFmtId="0" fontId="5" fillId="0" borderId="8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5" fillId="0" borderId="8" xfId="1" applyNumberFormat="1" applyFont="1" applyFill="1" applyBorder="1" applyAlignment="1">
      <alignment vertical="center"/>
    </xf>
    <xf numFmtId="49" fontId="5" fillId="0" borderId="0" xfId="2" applyNumberFormat="1" applyFont="1" applyFill="1"/>
    <xf numFmtId="178" fontId="5" fillId="0" borderId="0" xfId="1" applyNumberFormat="1" applyFont="1" applyFill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80" fontId="5" fillId="0" borderId="8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Border="1" applyAlignment="1">
      <alignment horizontal="right" vertical="center"/>
    </xf>
    <xf numFmtId="178" fontId="12" fillId="0" borderId="0" xfId="1" applyNumberFormat="1" applyFont="1" applyFill="1" applyAlignment="1">
      <alignment horizontal="right" vertical="center"/>
    </xf>
    <xf numFmtId="179" fontId="12" fillId="0" borderId="0" xfId="1" applyNumberFormat="1" applyFont="1" applyFill="1" applyBorder="1" applyAlignment="1">
      <alignment horizontal="right" vertical="center"/>
    </xf>
    <xf numFmtId="180" fontId="12" fillId="0" borderId="8" xfId="1" applyNumberFormat="1" applyFont="1" applyFill="1" applyBorder="1" applyAlignment="1">
      <alignment horizontal="right" vertical="center"/>
    </xf>
    <xf numFmtId="182" fontId="12" fillId="0" borderId="0" xfId="1" applyNumberFormat="1" applyFont="1" applyFill="1" applyBorder="1" applyAlignment="1">
      <alignment horizontal="right" vertical="center"/>
    </xf>
    <xf numFmtId="0" fontId="12" fillId="0" borderId="0" xfId="2" applyFont="1" applyFill="1"/>
    <xf numFmtId="0" fontId="5" fillId="0" borderId="8" xfId="1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horizontal="distributed" vertical="center" justifyLastLine="1"/>
    </xf>
    <xf numFmtId="0" fontId="4" fillId="0" borderId="8" xfId="2" applyFont="1" applyFill="1" applyBorder="1" applyAlignment="1">
      <alignment horizontal="distributed" vertical="center" justifyLastLine="1"/>
    </xf>
    <xf numFmtId="0" fontId="5" fillId="0" borderId="5" xfId="1" applyFont="1" applyFill="1" applyBorder="1" applyAlignment="1">
      <alignment vertical="center"/>
    </xf>
    <xf numFmtId="49" fontId="5" fillId="0" borderId="5" xfId="1" applyNumberFormat="1" applyFont="1" applyFill="1" applyBorder="1" applyAlignment="1">
      <alignment vertical="center"/>
    </xf>
    <xf numFmtId="0" fontId="5" fillId="0" borderId="6" xfId="1" applyNumberFormat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horizontal="right" vertical="center"/>
    </xf>
    <xf numFmtId="0" fontId="10" fillId="0" borderId="0" xfId="1" applyNumberFormat="1" applyFont="1" applyFill="1" applyBorder="1" applyAlignment="1"/>
    <xf numFmtId="0" fontId="13" fillId="0" borderId="8" xfId="2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 vertical="center"/>
    </xf>
    <xf numFmtId="0" fontId="5" fillId="0" borderId="5" xfId="1" applyFont="1" applyFill="1" applyBorder="1"/>
    <xf numFmtId="183" fontId="5" fillId="0" borderId="5" xfId="1" applyNumberFormat="1" applyFont="1" applyFill="1" applyBorder="1" applyAlignment="1">
      <alignment horizontal="right"/>
    </xf>
    <xf numFmtId="0" fontId="5" fillId="0" borderId="0" xfId="1" applyFont="1" applyFill="1"/>
    <xf numFmtId="0" fontId="13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horizontal="right"/>
    </xf>
    <xf numFmtId="0" fontId="5" fillId="0" borderId="0" xfId="3" applyFont="1" applyFill="1"/>
    <xf numFmtId="0" fontId="5" fillId="0" borderId="0" xfId="3" applyFont="1" applyFill="1" applyBorder="1"/>
    <xf numFmtId="0" fontId="7" fillId="0" borderId="0" xfId="1" applyNumberFormat="1" applyFont="1" applyFill="1" applyBorder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1" xfId="3" applyFont="1" applyFill="1" applyBorder="1"/>
    <xf numFmtId="0" fontId="5" fillId="0" borderId="2" xfId="3" applyFont="1" applyFill="1" applyBorder="1" applyAlignment="1">
      <alignment horizontal="distributed" vertical="center" justifyLastLine="1"/>
    </xf>
    <xf numFmtId="0" fontId="11" fillId="0" borderId="2" xfId="2" applyFont="1" applyFill="1" applyBorder="1" applyAlignment="1">
      <alignment horizontal="distributed" vertical="center" justifyLastLine="1"/>
    </xf>
    <xf numFmtId="0" fontId="11" fillId="0" borderId="3" xfId="2" applyFont="1" applyFill="1" applyBorder="1" applyAlignment="1">
      <alignment horizontal="distributed" vertical="center" justifyLastLine="1"/>
    </xf>
    <xf numFmtId="184" fontId="5" fillId="0" borderId="11" xfId="1" applyNumberFormat="1" applyFont="1" applyFill="1" applyBorder="1" applyAlignment="1">
      <alignment horizontal="centerContinuous" vertical="center"/>
    </xf>
    <xf numFmtId="184" fontId="5" fillId="0" borderId="12" xfId="1" applyNumberFormat="1" applyFont="1" applyFill="1" applyBorder="1" applyAlignment="1">
      <alignment horizontal="centerContinuous" vertical="center"/>
    </xf>
    <xf numFmtId="0" fontId="11" fillId="0" borderId="5" xfId="2" applyFont="1" applyFill="1" applyBorder="1" applyAlignment="1">
      <alignment horizontal="distributed" vertical="center" justifyLastLine="1"/>
    </xf>
    <xf numFmtId="0" fontId="11" fillId="0" borderId="6" xfId="2" applyFont="1" applyFill="1" applyBorder="1" applyAlignment="1">
      <alignment horizontal="distributed" vertical="center" justifyLastLine="1"/>
    </xf>
    <xf numFmtId="184" fontId="5" fillId="0" borderId="6" xfId="1" applyNumberFormat="1" applyFont="1" applyFill="1" applyBorder="1" applyAlignment="1">
      <alignment horizontal="center" vertical="center"/>
    </xf>
    <xf numFmtId="0" fontId="5" fillId="0" borderId="10" xfId="3" applyFont="1" applyFill="1" applyBorder="1"/>
    <xf numFmtId="0" fontId="5" fillId="0" borderId="10" xfId="1" applyFont="1" applyFill="1" applyBorder="1" applyAlignment="1">
      <alignment horizontal="distributed"/>
    </xf>
    <xf numFmtId="0" fontId="5" fillId="0" borderId="9" xfId="1" applyNumberFormat="1" applyFont="1" applyFill="1" applyBorder="1" applyAlignment="1"/>
    <xf numFmtId="184" fontId="5" fillId="0" borderId="10" xfId="1" applyNumberFormat="1" applyFont="1" applyFill="1" applyBorder="1" applyAlignment="1">
      <alignment horizontal="right"/>
    </xf>
    <xf numFmtId="185" fontId="5" fillId="0" borderId="1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distributed"/>
    </xf>
    <xf numFmtId="186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/>
    </xf>
    <xf numFmtId="184" fontId="5" fillId="0" borderId="0" xfId="1" applyNumberFormat="1" applyFont="1" applyFill="1" applyBorder="1" applyAlignment="1">
      <alignment horizontal="right"/>
    </xf>
    <xf numFmtId="185" fontId="5" fillId="0" borderId="0" xfId="1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188" fontId="5" fillId="0" borderId="0" xfId="1" applyNumberFormat="1" applyFont="1" applyFill="1" applyBorder="1" applyAlignment="1">
      <alignment horizontal="right"/>
    </xf>
    <xf numFmtId="0" fontId="5" fillId="0" borderId="8" xfId="3" applyFont="1" applyFill="1" applyBorder="1"/>
    <xf numFmtId="0" fontId="10" fillId="0" borderId="0" xfId="1" applyFont="1" applyFill="1" applyBorder="1" applyAlignment="1">
      <alignment horizontal="distributed"/>
    </xf>
    <xf numFmtId="0" fontId="5" fillId="0" borderId="5" xfId="3" applyFont="1" applyFill="1" applyBorder="1"/>
    <xf numFmtId="0" fontId="5" fillId="0" borderId="6" xfId="3" applyFont="1" applyFill="1" applyBorder="1"/>
    <xf numFmtId="0" fontId="5" fillId="0" borderId="5" xfId="3" applyFont="1" applyFill="1" applyBorder="1" applyAlignment="1">
      <alignment horizontal="right"/>
    </xf>
    <xf numFmtId="0" fontId="5" fillId="0" borderId="0" xfId="1" applyFont="1" applyFill="1" applyAlignment="1">
      <alignment horizontal="left"/>
    </xf>
    <xf numFmtId="185" fontId="5" fillId="0" borderId="0" xfId="1" applyNumberFormat="1" applyFont="1" applyFill="1" applyAlignment="1">
      <alignment horizontal="right"/>
    </xf>
    <xf numFmtId="0" fontId="7" fillId="0" borderId="0" xfId="1" applyFont="1" applyFill="1" applyAlignment="1">
      <alignment vertical="top"/>
    </xf>
    <xf numFmtId="0" fontId="5" fillId="0" borderId="0" xfId="1" applyFont="1" applyFill="1" applyAlignment="1">
      <alignment horizontal="right"/>
    </xf>
    <xf numFmtId="185" fontId="5" fillId="0" borderId="0" xfId="1" applyNumberFormat="1" applyFont="1" applyFill="1" applyAlignment="1"/>
    <xf numFmtId="185" fontId="5" fillId="0" borderId="0" xfId="1" applyNumberFormat="1" applyFont="1" applyFill="1" applyAlignment="1">
      <alignment vertical="top"/>
    </xf>
    <xf numFmtId="0" fontId="17" fillId="0" borderId="2" xfId="2" applyFont="1" applyFill="1" applyBorder="1" applyAlignment="1">
      <alignment horizontal="distributed" vertical="center" justifyLastLine="1"/>
    </xf>
    <xf numFmtId="0" fontId="17" fillId="0" borderId="3" xfId="2" applyFont="1" applyFill="1" applyBorder="1" applyAlignment="1">
      <alignment horizontal="distributed" vertical="center" justifyLastLine="1"/>
    </xf>
    <xf numFmtId="176" fontId="5" fillId="0" borderId="11" xfId="1" applyNumberFormat="1" applyFont="1" applyFill="1" applyBorder="1" applyAlignment="1">
      <alignment horizontal="centerContinuous" vertical="center"/>
    </xf>
    <xf numFmtId="176" fontId="5" fillId="0" borderId="12" xfId="1" applyNumberFormat="1" applyFont="1" applyFill="1" applyBorder="1" applyAlignment="1">
      <alignment horizontal="centerContinuous" vertical="center"/>
    </xf>
    <xf numFmtId="185" fontId="5" fillId="0" borderId="11" xfId="1" applyNumberFormat="1" applyFont="1" applyFill="1" applyBorder="1" applyAlignment="1">
      <alignment horizontal="centerContinuous" vertical="center"/>
    </xf>
    <xf numFmtId="0" fontId="17" fillId="0" borderId="0" xfId="2" applyFont="1" applyFill="1" applyAlignment="1">
      <alignment horizontal="distributed" vertical="center" justifyLastLine="1"/>
    </xf>
    <xf numFmtId="0" fontId="17" fillId="0" borderId="8" xfId="2" applyFont="1" applyFill="1" applyBorder="1" applyAlignment="1">
      <alignment horizontal="distributed" vertical="center" justifyLastLine="1"/>
    </xf>
    <xf numFmtId="189" fontId="5" fillId="0" borderId="9" xfId="1" applyNumberFormat="1" applyFont="1" applyFill="1" applyBorder="1" applyAlignment="1">
      <alignment horizontal="center"/>
    </xf>
    <xf numFmtId="190" fontId="5" fillId="0" borderId="8" xfId="1" applyNumberFormat="1" applyFont="1" applyFill="1" applyBorder="1" applyAlignment="1">
      <alignment horizontal="center"/>
    </xf>
    <xf numFmtId="176" fontId="5" fillId="0" borderId="8" xfId="1" applyNumberFormat="1" applyFont="1" applyFill="1" applyBorder="1" applyAlignment="1">
      <alignment horizontal="center"/>
    </xf>
    <xf numFmtId="176" fontId="5" fillId="0" borderId="0" xfId="1" applyNumberFormat="1" applyFont="1" applyFill="1" applyBorder="1" applyAlignment="1">
      <alignment horizontal="center"/>
    </xf>
    <xf numFmtId="0" fontId="17" fillId="0" borderId="5" xfId="2" applyFont="1" applyFill="1" applyBorder="1" applyAlignment="1">
      <alignment horizontal="distributed" vertical="center" justifyLastLine="1"/>
    </xf>
    <xf numFmtId="0" fontId="17" fillId="0" borderId="6" xfId="2" applyFont="1" applyFill="1" applyBorder="1" applyAlignment="1">
      <alignment horizontal="distributed" vertical="center" justifyLastLine="1"/>
    </xf>
    <xf numFmtId="0" fontId="5" fillId="0" borderId="6" xfId="2" applyFont="1" applyFill="1" applyBorder="1" applyAlignment="1">
      <alignment horizontal="center" vertical="top"/>
    </xf>
    <xf numFmtId="176" fontId="5" fillId="0" borderId="6" xfId="1" applyNumberFormat="1" applyFont="1" applyFill="1" applyBorder="1" applyAlignment="1">
      <alignment horizontal="center" vertical="top"/>
    </xf>
    <xf numFmtId="176" fontId="5" fillId="0" borderId="5" xfId="1" applyNumberFormat="1" applyFont="1" applyFill="1" applyBorder="1" applyAlignment="1">
      <alignment horizontal="center" vertical="top"/>
    </xf>
    <xf numFmtId="191" fontId="5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192" fontId="5" fillId="0" borderId="0" xfId="1" applyNumberFormat="1" applyFont="1" applyFill="1" applyBorder="1" applyAlignment="1">
      <alignment horizontal="right" vertical="center"/>
    </xf>
    <xf numFmtId="193" fontId="5" fillId="0" borderId="0" xfId="1" applyNumberFormat="1" applyFont="1" applyFill="1" applyBorder="1" applyAlignment="1">
      <alignment horizontal="right" vertical="center"/>
    </xf>
    <xf numFmtId="0" fontId="5" fillId="0" borderId="6" xfId="1" applyNumberFormat="1" applyFont="1" applyFill="1" applyBorder="1" applyAlignment="1">
      <alignment vertical="center"/>
    </xf>
    <xf numFmtId="192" fontId="5" fillId="0" borderId="5" xfId="1" applyNumberFormat="1" applyFont="1" applyFill="1" applyBorder="1" applyAlignment="1">
      <alignment horizontal="right" vertical="center"/>
    </xf>
    <xf numFmtId="193" fontId="5" fillId="0" borderId="5" xfId="1" applyNumberFormat="1" applyFont="1" applyFill="1" applyBorder="1" applyAlignment="1">
      <alignment horizontal="right" vertical="center"/>
    </xf>
  </cellXfs>
  <cellStyles count="4">
    <cellStyle name="標準" xfId="0" builtinId="0"/>
    <cellStyle name="標準_sstA05A" xfId="2" xr:uid="{BAD50FCF-95B9-40DB-A746-F26930039352}"/>
    <cellStyle name="標準_月別結果表" xfId="1" xr:uid="{42BD6684-9D20-4987-B80B-164A2D14E9D1}"/>
    <cellStyle name="標準_新出力帳票集「変更後」" xfId="3" xr:uid="{A7DE5C1B-ED21-4676-B31C-E508476C2F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38</xdr:col>
      <xdr:colOff>347663</xdr:colOff>
      <xdr:row>3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133B368-3A59-4E0D-BD89-E19B175A8B9B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2378988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【統計表】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１　月別品目別上場水揚量・価格</a:t>
          </a:r>
        </a:p>
      </xdr:txBody>
    </xdr:sp>
    <xdr:clientData fPrintsWithSheet="0"/>
  </xdr:twoCellAnchor>
  <xdr:twoCellAnchor>
    <xdr:from>
      <xdr:col>1</xdr:col>
      <xdr:colOff>0</xdr:colOff>
      <xdr:row>49</xdr:row>
      <xdr:rowOff>28578</xdr:rowOff>
    </xdr:from>
    <xdr:to>
      <xdr:col>43</xdr:col>
      <xdr:colOff>333375</xdr:colOff>
      <xdr:row>50</xdr:row>
      <xdr:rowOff>95253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E3906FEE-7658-4C3F-ACE2-28B16475BB92}"/>
            </a:ext>
          </a:extLst>
        </xdr:cNvPr>
        <xdr:cNvSpPr txBox="1">
          <a:spLocks noChangeArrowheads="1"/>
        </xdr:cNvSpPr>
      </xdr:nvSpPr>
      <xdr:spPr bwMode="auto">
        <a:xfrm>
          <a:off x="314325" y="9277353"/>
          <a:ext cx="2509837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注：（生）は生鮮品、（冷）は冷凍品を示す。（以下の各表において同じ。）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</xdr:rowOff>
    </xdr:from>
    <xdr:to>
      <xdr:col>74</xdr:col>
      <xdr:colOff>0</xdr:colOff>
      <xdr:row>2</xdr:row>
      <xdr:rowOff>242889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205CB58-FCD7-4BF2-8462-8A55ABC0A5CB}"/>
            </a:ext>
          </a:extLst>
        </xdr:cNvPr>
        <xdr:cNvSpPr txBox="1">
          <a:spLocks noChangeArrowheads="1"/>
        </xdr:cNvSpPr>
      </xdr:nvSpPr>
      <xdr:spPr bwMode="auto">
        <a:xfrm>
          <a:off x="219075" y="238126"/>
          <a:ext cx="3829049" cy="2428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　漁港別品目別上場水揚量・価格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dss_root\FDSS_MakeLists_2023&#24180;1&#26376;&#20197;&#38477;&#26376;&#22577;&#31639;&#20986;&#29992;&#65288;&#37027;&#35207;&#8594;&#31992;&#28288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  <sheetName val="市場"/>
      <sheetName val="魚種"/>
      <sheetName val="Sheet1"/>
      <sheetName val="Db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A3A11-0669-4037-B959-12AF9254F44E}">
  <sheetPr codeName="Sheet05"/>
  <dimension ref="A1:AL50"/>
  <sheetViews>
    <sheetView tabSelected="1" zoomScaleNormal="100" zoomScaleSheetLayoutView="85" workbookViewId="0">
      <pane xSplit="3" ySplit="6" topLeftCell="D7" activePane="bottomRight" state="frozen"/>
      <selection activeCell="N13" sqref="N13"/>
      <selection pane="topRight" activeCell="N13" sqref="N13"/>
      <selection pane="bottomLeft" activeCell="N13" sqref="N13"/>
      <selection pane="bottomRight"/>
    </sheetView>
  </sheetViews>
  <sheetFormatPr defaultColWidth="8" defaultRowHeight="11.25"/>
  <cols>
    <col min="1" max="1" width="4.125" style="57" customWidth="1"/>
    <col min="2" max="2" width="4.125" style="7" customWidth="1"/>
    <col min="3" max="3" width="5" style="8" customWidth="1"/>
    <col min="4" max="5" width="7.875" style="59" customWidth="1"/>
    <col min="6" max="6" width="8.125" style="59" customWidth="1"/>
    <col min="7" max="38" width="7.875" style="59" customWidth="1"/>
    <col min="39" max="16384" width="8" style="4"/>
  </cols>
  <sheetData>
    <row r="1" spans="1:38" ht="18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15" customHeight="1">
      <c r="A2" s="5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6.5" customHeight="1">
      <c r="A3" s="6"/>
      <c r="C3" s="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customFormat="1" ht="16.5" customHeight="1" thickBot="1"/>
    <row r="5" spans="1:38" ht="14.85" customHeight="1" thickTop="1">
      <c r="A5" s="9" t="s">
        <v>0</v>
      </c>
      <c r="B5" s="10"/>
      <c r="C5" s="11"/>
      <c r="D5" s="12" t="s">
        <v>1</v>
      </c>
      <c r="E5" s="12" t="s">
        <v>2</v>
      </c>
      <c r="F5" s="13" t="s">
        <v>3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2" t="s">
        <v>9</v>
      </c>
      <c r="M5" s="12" t="s">
        <v>10</v>
      </c>
      <c r="N5" s="12" t="s">
        <v>11</v>
      </c>
      <c r="O5" s="12" t="s">
        <v>12</v>
      </c>
      <c r="P5" s="12" t="s">
        <v>13</v>
      </c>
      <c r="Q5" s="12" t="s">
        <v>14</v>
      </c>
      <c r="R5" s="12" t="s">
        <v>15</v>
      </c>
      <c r="S5" s="12" t="s">
        <v>16</v>
      </c>
      <c r="T5" s="12" t="s">
        <v>17</v>
      </c>
      <c r="U5" s="12" t="s">
        <v>18</v>
      </c>
      <c r="V5" s="12" t="s">
        <v>19</v>
      </c>
      <c r="W5" s="12" t="s">
        <v>20</v>
      </c>
      <c r="X5" s="12" t="s">
        <v>21</v>
      </c>
      <c r="Y5" s="12" t="s">
        <v>22</v>
      </c>
      <c r="Z5" s="12" t="s">
        <v>23</v>
      </c>
      <c r="AA5" s="12" t="s">
        <v>24</v>
      </c>
      <c r="AB5" s="12" t="s">
        <v>25</v>
      </c>
      <c r="AC5" s="12" t="s">
        <v>26</v>
      </c>
      <c r="AD5" s="12" t="s">
        <v>27</v>
      </c>
      <c r="AE5" s="12" t="s">
        <v>28</v>
      </c>
      <c r="AF5" s="12" t="s">
        <v>29</v>
      </c>
      <c r="AG5" s="12" t="s">
        <v>30</v>
      </c>
      <c r="AH5" s="12" t="s">
        <v>31</v>
      </c>
      <c r="AI5" s="12" t="s">
        <v>32</v>
      </c>
      <c r="AJ5" s="12" t="s">
        <v>33</v>
      </c>
      <c r="AK5" s="12" t="s">
        <v>34</v>
      </c>
      <c r="AL5" s="12" t="s">
        <v>35</v>
      </c>
    </row>
    <row r="6" spans="1:38" ht="14.85" customHeight="1">
      <c r="A6" s="14"/>
      <c r="B6" s="14"/>
      <c r="C6" s="15"/>
      <c r="D6" s="16"/>
      <c r="E6" s="16"/>
      <c r="F6" s="17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</row>
    <row r="7" spans="1:38" ht="8.25" customHeight="1">
      <c r="A7" s="7"/>
      <c r="B7" s="18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14.45" customHeight="1">
      <c r="A8" s="21"/>
      <c r="B8" s="22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ht="23.25" customHeight="1">
      <c r="A9" s="25"/>
      <c r="B9" s="26"/>
      <c r="C9" s="27" t="s">
        <v>36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ht="18" customHeight="1">
      <c r="A10" s="29" t="s">
        <v>37</v>
      </c>
      <c r="B10" s="29"/>
      <c r="C10" s="30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</row>
    <row r="11" spans="1:38" s="34" customFormat="1">
      <c r="A11" s="31"/>
      <c r="B11" s="32"/>
      <c r="C11" s="3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</row>
    <row r="12" spans="1:38" ht="15.95" customHeight="1">
      <c r="A12" s="35">
        <v>45139</v>
      </c>
      <c r="B12" s="36">
        <v>45139</v>
      </c>
      <c r="C12" s="37">
        <v>45139</v>
      </c>
      <c r="D12" s="38">
        <v>120.38200000000001</v>
      </c>
      <c r="E12" s="38">
        <v>0</v>
      </c>
      <c r="F12" s="38">
        <v>479.38200000000001</v>
      </c>
      <c r="G12" s="38">
        <v>261.25799999999998</v>
      </c>
      <c r="H12" s="38">
        <v>478.185</v>
      </c>
      <c r="I12" s="38">
        <v>147.59800000000001</v>
      </c>
      <c r="J12" s="38">
        <v>930.70399999999995</v>
      </c>
      <c r="K12" s="38">
        <v>983.322</v>
      </c>
      <c r="L12" s="38">
        <v>1683.6030000000001</v>
      </c>
      <c r="M12" s="38">
        <v>7.8929999999999998</v>
      </c>
      <c r="N12" s="38">
        <v>12.907999999999999</v>
      </c>
      <c r="O12" s="38">
        <v>150.47499999999999</v>
      </c>
      <c r="P12" s="38">
        <v>165.44800000000001</v>
      </c>
      <c r="Q12" s="38">
        <v>6832.4340000000002</v>
      </c>
      <c r="R12" s="38">
        <v>11520.034</v>
      </c>
      <c r="S12" s="38">
        <v>19010.477999999999</v>
      </c>
      <c r="T12" s="38">
        <v>5543.0479999999998</v>
      </c>
      <c r="U12" s="38">
        <v>682.24</v>
      </c>
      <c r="V12" s="38">
        <v>5284.732</v>
      </c>
      <c r="W12" s="38">
        <v>131.10900000000001</v>
      </c>
      <c r="X12" s="38">
        <v>7399.3090000000002</v>
      </c>
      <c r="Y12" s="38">
        <v>521.58900000000006</v>
      </c>
      <c r="Z12" s="38">
        <v>337.23099999999999</v>
      </c>
      <c r="AA12" s="38">
        <v>1722.5129999999999</v>
      </c>
      <c r="AB12" s="38">
        <v>0</v>
      </c>
      <c r="AC12" s="38">
        <v>1527.1389999999999</v>
      </c>
      <c r="AD12" s="38">
        <v>251.91900000000001</v>
      </c>
      <c r="AE12" s="38">
        <v>193.68</v>
      </c>
      <c r="AF12" s="38">
        <v>0</v>
      </c>
      <c r="AG12" s="38">
        <v>1908.96</v>
      </c>
      <c r="AH12" s="38">
        <v>3565.04</v>
      </c>
      <c r="AI12" s="38">
        <v>220.98</v>
      </c>
      <c r="AJ12" s="38">
        <v>156.02699999999999</v>
      </c>
      <c r="AK12" s="38">
        <v>0</v>
      </c>
      <c r="AL12" s="38">
        <v>284.31200000000001</v>
      </c>
    </row>
    <row r="13" spans="1:38" ht="15.95" customHeight="1">
      <c r="A13" s="35"/>
      <c r="B13" s="36"/>
      <c r="C13" s="37">
        <v>45170</v>
      </c>
      <c r="D13" s="38">
        <v>128.828</v>
      </c>
      <c r="E13" s="38">
        <v>0</v>
      </c>
      <c r="F13" s="38">
        <v>363.69200000000001</v>
      </c>
      <c r="G13" s="38">
        <v>177.52699999999999</v>
      </c>
      <c r="H13" s="38">
        <v>289.48399999999998</v>
      </c>
      <c r="I13" s="38">
        <v>240.60300000000001</v>
      </c>
      <c r="J13" s="38">
        <v>954.92100000000005</v>
      </c>
      <c r="K13" s="38">
        <v>978.37900000000002</v>
      </c>
      <c r="L13" s="38">
        <v>2190.1770000000001</v>
      </c>
      <c r="M13" s="38">
        <v>15.096</v>
      </c>
      <c r="N13" s="38">
        <v>2.69</v>
      </c>
      <c r="O13" s="38">
        <v>167.84700000000001</v>
      </c>
      <c r="P13" s="38">
        <v>4.2450000000000001</v>
      </c>
      <c r="Q13" s="38">
        <v>5269.2209999999995</v>
      </c>
      <c r="R13" s="38">
        <v>11368.133</v>
      </c>
      <c r="S13" s="38">
        <v>42049.521000000001</v>
      </c>
      <c r="T13" s="38">
        <v>10657.933999999999</v>
      </c>
      <c r="U13" s="38">
        <v>446.90899999999999</v>
      </c>
      <c r="V13" s="38">
        <v>6713.32</v>
      </c>
      <c r="W13" s="38">
        <v>111.76</v>
      </c>
      <c r="X13" s="38">
        <v>10389.092000000001</v>
      </c>
      <c r="Y13" s="38">
        <v>5218.0320000000002</v>
      </c>
      <c r="Z13" s="38">
        <v>817.899</v>
      </c>
      <c r="AA13" s="38">
        <v>6172.7650000000003</v>
      </c>
      <c r="AB13" s="38">
        <v>0</v>
      </c>
      <c r="AC13" s="38">
        <v>2561.5569999999998</v>
      </c>
      <c r="AD13" s="38">
        <v>3584.7649999999999</v>
      </c>
      <c r="AE13" s="38">
        <v>190.33600000000001</v>
      </c>
      <c r="AF13" s="38">
        <v>2.5000000000000001E-2</v>
      </c>
      <c r="AG13" s="38">
        <v>373</v>
      </c>
      <c r="AH13" s="38">
        <v>3823.1880000000001</v>
      </c>
      <c r="AI13" s="38">
        <v>454.13900000000001</v>
      </c>
      <c r="AJ13" s="38">
        <v>192.149</v>
      </c>
      <c r="AK13" s="38">
        <v>0</v>
      </c>
      <c r="AL13" s="38">
        <v>318.28199999999998</v>
      </c>
    </row>
    <row r="14" spans="1:38" ht="15.95" customHeight="1">
      <c r="A14" s="35"/>
      <c r="B14" s="36"/>
      <c r="C14" s="37">
        <v>45200</v>
      </c>
      <c r="D14" s="38">
        <v>203.54499999999999</v>
      </c>
      <c r="E14" s="38">
        <v>0</v>
      </c>
      <c r="F14" s="38">
        <v>586.54100000000005</v>
      </c>
      <c r="G14" s="38">
        <v>310.99700000000001</v>
      </c>
      <c r="H14" s="38">
        <v>365.45800000000003</v>
      </c>
      <c r="I14" s="38">
        <v>322.72800000000001</v>
      </c>
      <c r="J14" s="38">
        <v>1032.883</v>
      </c>
      <c r="K14" s="38">
        <v>280.447</v>
      </c>
      <c r="L14" s="38">
        <v>1979.248</v>
      </c>
      <c r="M14" s="38">
        <v>29.058</v>
      </c>
      <c r="N14" s="38">
        <v>1</v>
      </c>
      <c r="O14" s="38">
        <v>172.553</v>
      </c>
      <c r="P14" s="38">
        <v>20.928000000000001</v>
      </c>
      <c r="Q14" s="38">
        <v>5102.0219999999999</v>
      </c>
      <c r="R14" s="38">
        <v>15526.074000000001</v>
      </c>
      <c r="S14" s="38">
        <v>66767.350000000006</v>
      </c>
      <c r="T14" s="38">
        <v>9684.366</v>
      </c>
      <c r="U14" s="38">
        <v>557.60500000000002</v>
      </c>
      <c r="V14" s="38">
        <v>5771.5309999999999</v>
      </c>
      <c r="W14" s="38">
        <v>407.14</v>
      </c>
      <c r="X14" s="38">
        <v>15673.954</v>
      </c>
      <c r="Y14" s="38">
        <v>7620.1779999999999</v>
      </c>
      <c r="Z14" s="38">
        <v>1489.9259999999999</v>
      </c>
      <c r="AA14" s="38">
        <v>5514.5169999999998</v>
      </c>
      <c r="AB14" s="38">
        <v>0</v>
      </c>
      <c r="AC14" s="38">
        <v>2220.0619999999999</v>
      </c>
      <c r="AD14" s="38">
        <v>2527.2040000000002</v>
      </c>
      <c r="AE14" s="38">
        <v>402.22399999999999</v>
      </c>
      <c r="AF14" s="38">
        <v>0.152</v>
      </c>
      <c r="AG14" s="38">
        <v>289.86</v>
      </c>
      <c r="AH14" s="38">
        <v>4260.3779999999997</v>
      </c>
      <c r="AI14" s="38">
        <v>503.214</v>
      </c>
      <c r="AJ14" s="38">
        <v>216.018</v>
      </c>
      <c r="AK14" s="38">
        <v>3.98</v>
      </c>
      <c r="AL14" s="38">
        <v>565.56799999999998</v>
      </c>
    </row>
    <row r="15" spans="1:38" ht="15.95" customHeight="1">
      <c r="A15" s="35"/>
      <c r="B15" s="36"/>
      <c r="C15" s="37">
        <v>45231</v>
      </c>
      <c r="D15" s="38">
        <v>220.727</v>
      </c>
      <c r="E15" s="38">
        <v>0</v>
      </c>
      <c r="F15" s="38">
        <v>550.46</v>
      </c>
      <c r="G15" s="38">
        <v>870.82</v>
      </c>
      <c r="H15" s="38">
        <v>302.69299999999998</v>
      </c>
      <c r="I15" s="38">
        <v>443.03300000000002</v>
      </c>
      <c r="J15" s="38">
        <v>1106.9369999999999</v>
      </c>
      <c r="K15" s="38">
        <v>225.88399999999999</v>
      </c>
      <c r="L15" s="38">
        <v>1678.2449999999999</v>
      </c>
      <c r="M15" s="38">
        <v>42.258000000000003</v>
      </c>
      <c r="N15" s="38">
        <v>0.22500000000000001</v>
      </c>
      <c r="O15" s="38">
        <v>236.77500000000001</v>
      </c>
      <c r="P15" s="38">
        <v>1.21</v>
      </c>
      <c r="Q15" s="38">
        <v>861.49</v>
      </c>
      <c r="R15" s="38">
        <v>11398.308999999999</v>
      </c>
      <c r="S15" s="38">
        <v>2261.549</v>
      </c>
      <c r="T15" s="38">
        <v>2083.8580000000002</v>
      </c>
      <c r="U15" s="38">
        <v>156.15100000000001</v>
      </c>
      <c r="V15" s="38">
        <v>4416.8249999999998</v>
      </c>
      <c r="W15" s="38">
        <v>3304.6129999999998</v>
      </c>
      <c r="X15" s="38">
        <v>18977.073</v>
      </c>
      <c r="Y15" s="38">
        <v>6886.2839999999997</v>
      </c>
      <c r="Z15" s="38">
        <v>3328.4</v>
      </c>
      <c r="AA15" s="38">
        <v>3499.748</v>
      </c>
      <c r="AB15" s="38">
        <v>0</v>
      </c>
      <c r="AC15" s="38">
        <v>1038.4659999999999</v>
      </c>
      <c r="AD15" s="38">
        <v>999.197</v>
      </c>
      <c r="AE15" s="38">
        <v>288.08800000000002</v>
      </c>
      <c r="AF15" s="38">
        <v>6.0000000000000001E-3</v>
      </c>
      <c r="AG15" s="38">
        <v>156.79</v>
      </c>
      <c r="AH15" s="38">
        <v>2138.6909999999998</v>
      </c>
      <c r="AI15" s="38">
        <v>827.57500000000005</v>
      </c>
      <c r="AJ15" s="38">
        <v>156.399</v>
      </c>
      <c r="AK15" s="38">
        <v>11.435</v>
      </c>
      <c r="AL15" s="38">
        <v>594.86900000000003</v>
      </c>
    </row>
    <row r="16" spans="1:38" ht="15.95" customHeight="1">
      <c r="A16" s="35">
        <v>45261</v>
      </c>
      <c r="B16" s="36">
        <v>45261</v>
      </c>
      <c r="C16" s="37">
        <v>45261</v>
      </c>
      <c r="D16" s="38">
        <v>112.872</v>
      </c>
      <c r="E16" s="38">
        <v>0</v>
      </c>
      <c r="F16" s="38">
        <v>815.77200000000005</v>
      </c>
      <c r="G16" s="38">
        <v>1870.021</v>
      </c>
      <c r="H16" s="38">
        <v>311.86099999999999</v>
      </c>
      <c r="I16" s="38">
        <v>247.65199999999999</v>
      </c>
      <c r="J16" s="38">
        <v>881.18100000000004</v>
      </c>
      <c r="K16" s="38">
        <v>205.96899999999999</v>
      </c>
      <c r="L16" s="38">
        <v>3402.607</v>
      </c>
      <c r="M16" s="38">
        <v>45.868000000000002</v>
      </c>
      <c r="N16" s="38">
        <v>2.6480000000000001</v>
      </c>
      <c r="O16" s="38">
        <v>344.625</v>
      </c>
      <c r="P16" s="38">
        <v>11.101000000000001</v>
      </c>
      <c r="Q16" s="38">
        <v>316.197</v>
      </c>
      <c r="R16" s="38">
        <v>11819.646000000001</v>
      </c>
      <c r="S16" s="38">
        <v>597.05399999999997</v>
      </c>
      <c r="T16" s="38">
        <v>951.197</v>
      </c>
      <c r="U16" s="38">
        <v>176.31899999999999</v>
      </c>
      <c r="V16" s="38">
        <v>5515.4340000000002</v>
      </c>
      <c r="W16" s="38">
        <v>2901.491</v>
      </c>
      <c r="X16" s="38">
        <v>27295.098999999998</v>
      </c>
      <c r="Y16" s="38">
        <v>384.61200000000002</v>
      </c>
      <c r="Z16" s="38">
        <v>4012.625</v>
      </c>
      <c r="AA16" s="38">
        <v>7383.4579999999996</v>
      </c>
      <c r="AB16" s="38">
        <v>0</v>
      </c>
      <c r="AC16" s="38">
        <v>411.74099999999999</v>
      </c>
      <c r="AD16" s="38">
        <v>330.19499999999999</v>
      </c>
      <c r="AE16" s="38">
        <v>188.976</v>
      </c>
      <c r="AF16" s="38">
        <v>1.9E-2</v>
      </c>
      <c r="AG16" s="38">
        <v>0.121</v>
      </c>
      <c r="AH16" s="38">
        <v>1919.1890000000001</v>
      </c>
      <c r="AI16" s="38">
        <v>554.55100000000004</v>
      </c>
      <c r="AJ16" s="38">
        <v>205.61500000000001</v>
      </c>
      <c r="AK16" s="38">
        <v>13.775</v>
      </c>
      <c r="AL16" s="38">
        <v>570.31200000000001</v>
      </c>
    </row>
    <row r="17" spans="1:38" ht="15.95" customHeight="1">
      <c r="A17" s="35">
        <v>45292</v>
      </c>
      <c r="B17" s="36">
        <v>45292</v>
      </c>
      <c r="C17" s="37">
        <v>45292</v>
      </c>
      <c r="D17" s="38">
        <v>250.822</v>
      </c>
      <c r="E17" s="38">
        <v>0</v>
      </c>
      <c r="F17" s="38">
        <v>354.524</v>
      </c>
      <c r="G17" s="38">
        <v>1911.636</v>
      </c>
      <c r="H17" s="38">
        <v>61.585000000000001</v>
      </c>
      <c r="I17" s="38">
        <v>106.214</v>
      </c>
      <c r="J17" s="38">
        <v>1008.949</v>
      </c>
      <c r="K17" s="38">
        <v>304.29500000000002</v>
      </c>
      <c r="L17" s="38">
        <v>2786.556</v>
      </c>
      <c r="M17" s="38">
        <v>35.262999999999998</v>
      </c>
      <c r="N17" s="38">
        <v>1.1679999999999999</v>
      </c>
      <c r="O17" s="38">
        <v>172.155</v>
      </c>
      <c r="P17" s="38">
        <v>160.172</v>
      </c>
      <c r="Q17" s="38">
        <v>187.45400000000001</v>
      </c>
      <c r="R17" s="38">
        <v>13632.039000000001</v>
      </c>
      <c r="S17" s="38">
        <v>34615.408000000003</v>
      </c>
      <c r="T17" s="38">
        <v>594.31100000000004</v>
      </c>
      <c r="U17" s="38">
        <v>106.044</v>
      </c>
      <c r="V17" s="38">
        <v>3216.2869999999998</v>
      </c>
      <c r="W17" s="38">
        <v>1252.6579999999999</v>
      </c>
      <c r="X17" s="38">
        <v>24303.471000000001</v>
      </c>
      <c r="Y17" s="38">
        <v>0.53400000000000003</v>
      </c>
      <c r="Z17" s="38">
        <v>5551.17</v>
      </c>
      <c r="AA17" s="38">
        <v>7218.2619999999997</v>
      </c>
      <c r="AB17" s="38">
        <v>0</v>
      </c>
      <c r="AC17" s="38">
        <v>185.774</v>
      </c>
      <c r="AD17" s="38">
        <v>124.66800000000001</v>
      </c>
      <c r="AE17" s="38">
        <v>104.98399999999999</v>
      </c>
      <c r="AF17" s="38">
        <v>0.218</v>
      </c>
      <c r="AG17" s="38">
        <v>12</v>
      </c>
      <c r="AH17" s="38">
        <v>1246.731</v>
      </c>
      <c r="AI17" s="38">
        <v>452.73700000000002</v>
      </c>
      <c r="AJ17" s="38">
        <v>123.307</v>
      </c>
      <c r="AK17" s="38">
        <v>9.5660000000000007</v>
      </c>
      <c r="AL17" s="38">
        <v>453.26299999999998</v>
      </c>
    </row>
    <row r="18" spans="1:38" ht="15.95" customHeight="1">
      <c r="A18" s="35"/>
      <c r="B18" s="36"/>
      <c r="C18" s="37">
        <v>45323</v>
      </c>
      <c r="D18" s="38">
        <v>116.31399999999999</v>
      </c>
      <c r="E18" s="38">
        <v>0</v>
      </c>
      <c r="F18" s="38">
        <v>294.459</v>
      </c>
      <c r="G18" s="38">
        <v>2184.7109999999998</v>
      </c>
      <c r="H18" s="38">
        <v>259.52</v>
      </c>
      <c r="I18" s="38">
        <v>99.322000000000003</v>
      </c>
      <c r="J18" s="38">
        <v>814.35799999999995</v>
      </c>
      <c r="K18" s="38">
        <v>351.09500000000003</v>
      </c>
      <c r="L18" s="38">
        <v>2113.58</v>
      </c>
      <c r="M18" s="38">
        <v>57.395000000000003</v>
      </c>
      <c r="N18" s="38">
        <v>5</v>
      </c>
      <c r="O18" s="38">
        <v>179.893</v>
      </c>
      <c r="P18" s="38">
        <v>0.65200000000000002</v>
      </c>
      <c r="Q18" s="38">
        <v>738.58199999999999</v>
      </c>
      <c r="R18" s="38">
        <v>11208.849</v>
      </c>
      <c r="S18" s="38">
        <v>39861.447999999997</v>
      </c>
      <c r="T18" s="38">
        <v>1985.4459999999999</v>
      </c>
      <c r="U18" s="38">
        <v>175.98</v>
      </c>
      <c r="V18" s="38">
        <v>2314.181</v>
      </c>
      <c r="W18" s="38">
        <v>808.45600000000002</v>
      </c>
      <c r="X18" s="38">
        <v>25547.27</v>
      </c>
      <c r="Y18" s="38">
        <v>0.04</v>
      </c>
      <c r="Z18" s="38">
        <v>3963.4690000000001</v>
      </c>
      <c r="AA18" s="38">
        <v>3212.67</v>
      </c>
      <c r="AB18" s="38">
        <v>0</v>
      </c>
      <c r="AC18" s="38">
        <v>1309.923</v>
      </c>
      <c r="AD18" s="38">
        <v>104.762</v>
      </c>
      <c r="AE18" s="38">
        <v>124.952</v>
      </c>
      <c r="AF18" s="38">
        <v>0.14799999999999999</v>
      </c>
      <c r="AG18" s="38">
        <v>0</v>
      </c>
      <c r="AH18" s="38">
        <v>714.24599999999998</v>
      </c>
      <c r="AI18" s="38">
        <v>417.15800000000002</v>
      </c>
      <c r="AJ18" s="38">
        <v>191.06700000000001</v>
      </c>
      <c r="AK18" s="38">
        <v>11.179</v>
      </c>
      <c r="AL18" s="38">
        <v>218.51400000000001</v>
      </c>
    </row>
    <row r="19" spans="1:38" ht="15.95" customHeight="1">
      <c r="A19" s="35"/>
      <c r="B19" s="36"/>
      <c r="C19" s="37">
        <v>45352</v>
      </c>
      <c r="D19" s="38">
        <v>192.37</v>
      </c>
      <c r="E19" s="38">
        <v>0</v>
      </c>
      <c r="F19" s="38">
        <v>419.00200000000001</v>
      </c>
      <c r="G19" s="38">
        <v>1852.6559999999999</v>
      </c>
      <c r="H19" s="38">
        <v>428.541</v>
      </c>
      <c r="I19" s="38">
        <v>62.737000000000002</v>
      </c>
      <c r="J19" s="38">
        <v>1760.9949999999999</v>
      </c>
      <c r="K19" s="38">
        <v>406.43700000000001</v>
      </c>
      <c r="L19" s="38">
        <v>1304.7329999999999</v>
      </c>
      <c r="M19" s="38">
        <v>55.77</v>
      </c>
      <c r="N19" s="38">
        <v>3.5819999999999999</v>
      </c>
      <c r="O19" s="38">
        <v>118.319</v>
      </c>
      <c r="P19" s="38">
        <v>38.151000000000003</v>
      </c>
      <c r="Q19" s="38">
        <v>1162.8109999999999</v>
      </c>
      <c r="R19" s="38">
        <v>11470.982</v>
      </c>
      <c r="S19" s="38">
        <v>51902.607000000004</v>
      </c>
      <c r="T19" s="38">
        <v>3331.1370000000002</v>
      </c>
      <c r="U19" s="38">
        <v>126.94799999999999</v>
      </c>
      <c r="V19" s="38">
        <v>4082.5880000000002</v>
      </c>
      <c r="W19" s="38">
        <v>329.59500000000003</v>
      </c>
      <c r="X19" s="38">
        <v>6711.8419999999996</v>
      </c>
      <c r="Y19" s="38">
        <v>1.2999999999999999E-2</v>
      </c>
      <c r="Z19" s="38">
        <v>2638.6559999999999</v>
      </c>
      <c r="AA19" s="38">
        <v>6401.6189999999997</v>
      </c>
      <c r="AB19" s="38">
        <v>0</v>
      </c>
      <c r="AC19" s="38">
        <v>1299.3579999999999</v>
      </c>
      <c r="AD19" s="38">
        <v>138.48099999999999</v>
      </c>
      <c r="AE19" s="38">
        <v>53</v>
      </c>
      <c r="AF19" s="38">
        <v>0.27400000000000002</v>
      </c>
      <c r="AG19" s="38">
        <v>57</v>
      </c>
      <c r="AH19" s="38">
        <v>2365.1619999999998</v>
      </c>
      <c r="AI19" s="38">
        <v>661.01099999999997</v>
      </c>
      <c r="AJ19" s="38">
        <v>306.18900000000002</v>
      </c>
      <c r="AK19" s="38">
        <v>1.728</v>
      </c>
      <c r="AL19" s="38">
        <v>148.042</v>
      </c>
    </row>
    <row r="20" spans="1:38" ht="15.95" customHeight="1">
      <c r="A20" s="35"/>
      <c r="B20" s="36"/>
      <c r="C20" s="37">
        <v>45383</v>
      </c>
      <c r="D20" s="38">
        <v>253.88800000000001</v>
      </c>
      <c r="E20" s="38">
        <v>0</v>
      </c>
      <c r="F20" s="38">
        <v>163.41399999999999</v>
      </c>
      <c r="G20" s="38">
        <v>1230.614</v>
      </c>
      <c r="H20" s="38">
        <v>249.85499999999999</v>
      </c>
      <c r="I20" s="38">
        <v>50.055999999999997</v>
      </c>
      <c r="J20" s="38">
        <v>1648.864</v>
      </c>
      <c r="K20" s="38">
        <v>531.51400000000001</v>
      </c>
      <c r="L20" s="38">
        <v>1071.1089999999999</v>
      </c>
      <c r="M20" s="38">
        <v>71.433000000000007</v>
      </c>
      <c r="N20" s="38">
        <v>6.7510000000000003</v>
      </c>
      <c r="O20" s="38">
        <v>107.9</v>
      </c>
      <c r="P20" s="38">
        <v>46.174999999999997</v>
      </c>
      <c r="Q20" s="38">
        <v>1806.1610000000001</v>
      </c>
      <c r="R20" s="38">
        <v>15303.581</v>
      </c>
      <c r="S20" s="38">
        <v>72155.438999999998</v>
      </c>
      <c r="T20" s="38">
        <v>3333.5920000000001</v>
      </c>
      <c r="U20" s="38">
        <v>268.69200000000001</v>
      </c>
      <c r="V20" s="38">
        <v>7548.567</v>
      </c>
      <c r="W20" s="38">
        <v>225.63399999999999</v>
      </c>
      <c r="X20" s="38">
        <v>12574.054</v>
      </c>
      <c r="Y20" s="38">
        <v>0</v>
      </c>
      <c r="Z20" s="38">
        <v>2951.9929999999999</v>
      </c>
      <c r="AA20" s="38">
        <v>8264.1820000000007</v>
      </c>
      <c r="AB20" s="38">
        <v>0</v>
      </c>
      <c r="AC20" s="38">
        <v>2098.1289999999999</v>
      </c>
      <c r="AD20" s="38">
        <v>136.22200000000001</v>
      </c>
      <c r="AE20" s="38">
        <v>0</v>
      </c>
      <c r="AF20" s="38">
        <v>0.223</v>
      </c>
      <c r="AG20" s="38">
        <v>0</v>
      </c>
      <c r="AH20" s="38">
        <v>5796.335</v>
      </c>
      <c r="AI20" s="38">
        <v>1476.925</v>
      </c>
      <c r="AJ20" s="38">
        <v>528.76499999999999</v>
      </c>
      <c r="AK20" s="38">
        <v>1.869</v>
      </c>
      <c r="AL20" s="38">
        <v>233.745</v>
      </c>
    </row>
    <row r="21" spans="1:38" ht="15.95" customHeight="1">
      <c r="A21" s="35"/>
      <c r="B21" s="36"/>
      <c r="C21" s="37">
        <v>45413</v>
      </c>
      <c r="D21" s="38">
        <v>718.50800000000004</v>
      </c>
      <c r="E21" s="38">
        <v>0</v>
      </c>
      <c r="F21" s="38">
        <v>287.83600000000001</v>
      </c>
      <c r="G21" s="38">
        <v>821.05799999999999</v>
      </c>
      <c r="H21" s="38">
        <v>208.511</v>
      </c>
      <c r="I21" s="38">
        <v>35.198</v>
      </c>
      <c r="J21" s="38">
        <v>1230.5989999999999</v>
      </c>
      <c r="K21" s="38">
        <v>464.09199999999998</v>
      </c>
      <c r="L21" s="38">
        <v>630.39599999999996</v>
      </c>
      <c r="M21" s="38">
        <v>50.311999999999998</v>
      </c>
      <c r="N21" s="38">
        <v>0</v>
      </c>
      <c r="O21" s="38">
        <v>97.052000000000007</v>
      </c>
      <c r="P21" s="38">
        <v>14.941000000000001</v>
      </c>
      <c r="Q21" s="38">
        <v>4378.1409999999996</v>
      </c>
      <c r="R21" s="38">
        <v>15466.898999999999</v>
      </c>
      <c r="S21" s="38">
        <v>19468.769</v>
      </c>
      <c r="T21" s="38">
        <v>2395.3510000000001</v>
      </c>
      <c r="U21" s="38">
        <v>340.35300000000001</v>
      </c>
      <c r="V21" s="38">
        <v>9384.8389999999999</v>
      </c>
      <c r="W21" s="38">
        <v>182.654</v>
      </c>
      <c r="X21" s="38">
        <v>18727.690999999999</v>
      </c>
      <c r="Y21" s="38">
        <v>0</v>
      </c>
      <c r="Z21" s="38">
        <v>2354.5300000000002</v>
      </c>
      <c r="AA21" s="38">
        <v>13993.773999999999</v>
      </c>
      <c r="AB21" s="38">
        <v>0</v>
      </c>
      <c r="AC21" s="38">
        <v>1813.4159999999999</v>
      </c>
      <c r="AD21" s="38">
        <v>133.74199999999999</v>
      </c>
      <c r="AE21" s="38">
        <v>9.7680000000000007</v>
      </c>
      <c r="AF21" s="38">
        <v>0.13900000000000001</v>
      </c>
      <c r="AG21" s="38">
        <v>0</v>
      </c>
      <c r="AH21" s="38">
        <v>1880.991</v>
      </c>
      <c r="AI21" s="38">
        <v>954.96900000000005</v>
      </c>
      <c r="AJ21" s="38">
        <v>521.63199999999995</v>
      </c>
      <c r="AK21" s="38">
        <v>4.9160000000000004</v>
      </c>
      <c r="AL21" s="38">
        <v>274.673</v>
      </c>
    </row>
    <row r="22" spans="1:38" ht="15.95" customHeight="1">
      <c r="A22" s="35"/>
      <c r="B22" s="36"/>
      <c r="C22" s="37">
        <v>45444</v>
      </c>
      <c r="D22" s="38">
        <v>1027.07</v>
      </c>
      <c r="E22" s="38">
        <v>0</v>
      </c>
      <c r="F22" s="38">
        <v>338.78500000000003</v>
      </c>
      <c r="G22" s="38">
        <v>3015.5349999999999</v>
      </c>
      <c r="H22" s="38">
        <v>290.20699999999999</v>
      </c>
      <c r="I22" s="38">
        <v>74.489000000000004</v>
      </c>
      <c r="J22" s="38">
        <v>1947.239</v>
      </c>
      <c r="K22" s="38">
        <v>575.89599999999996</v>
      </c>
      <c r="L22" s="38">
        <v>975.88499999999999</v>
      </c>
      <c r="M22" s="38">
        <v>39.950000000000003</v>
      </c>
      <c r="N22" s="38">
        <v>8.1989999999999998</v>
      </c>
      <c r="O22" s="38">
        <v>114.289</v>
      </c>
      <c r="P22" s="38">
        <v>80.506</v>
      </c>
      <c r="Q22" s="38">
        <v>7013.9489999999996</v>
      </c>
      <c r="R22" s="38">
        <v>16379.8</v>
      </c>
      <c r="S22" s="38">
        <v>46286.321000000004</v>
      </c>
      <c r="T22" s="38">
        <v>4590.6779999999999</v>
      </c>
      <c r="U22" s="38">
        <v>4661.5370000000003</v>
      </c>
      <c r="V22" s="38">
        <v>7522.7439999999997</v>
      </c>
      <c r="W22" s="38">
        <v>316.83300000000003</v>
      </c>
      <c r="X22" s="38">
        <v>29474.550999999999</v>
      </c>
      <c r="Y22" s="38">
        <v>0</v>
      </c>
      <c r="Z22" s="38">
        <v>1618.1479999999999</v>
      </c>
      <c r="AA22" s="38">
        <v>14923.271000000001</v>
      </c>
      <c r="AB22" s="38">
        <v>0</v>
      </c>
      <c r="AC22" s="38">
        <v>2056.652</v>
      </c>
      <c r="AD22" s="38">
        <v>370.85199999999998</v>
      </c>
      <c r="AE22" s="38">
        <v>10.432</v>
      </c>
      <c r="AF22" s="38">
        <v>7.9000000000000001E-2</v>
      </c>
      <c r="AG22" s="38">
        <v>1</v>
      </c>
      <c r="AH22" s="38">
        <v>913.34199999999998</v>
      </c>
      <c r="AI22" s="38">
        <v>1189.32</v>
      </c>
      <c r="AJ22" s="38">
        <v>370.45</v>
      </c>
      <c r="AK22" s="38">
        <v>3.8879999999999999</v>
      </c>
      <c r="AL22" s="38">
        <v>489.255</v>
      </c>
    </row>
    <row r="23" spans="1:38" ht="15.95" customHeight="1">
      <c r="A23" s="35"/>
      <c r="B23" s="36"/>
      <c r="C23" s="37">
        <v>45474</v>
      </c>
      <c r="D23" s="38">
        <v>187.024</v>
      </c>
      <c r="E23" s="38">
        <v>0</v>
      </c>
      <c r="F23" s="38">
        <v>415.59899999999999</v>
      </c>
      <c r="G23" s="38">
        <v>1933.585</v>
      </c>
      <c r="H23" s="38">
        <v>705.41</v>
      </c>
      <c r="I23" s="38">
        <v>69.772999999999996</v>
      </c>
      <c r="J23" s="38">
        <v>858.47699999999998</v>
      </c>
      <c r="K23" s="38">
        <v>673.45899999999995</v>
      </c>
      <c r="L23" s="38">
        <v>467.02499999999998</v>
      </c>
      <c r="M23" s="38">
        <v>23.302</v>
      </c>
      <c r="N23" s="38">
        <v>14.472</v>
      </c>
      <c r="O23" s="38">
        <v>161.91300000000001</v>
      </c>
      <c r="P23" s="38">
        <v>54.122999999999998</v>
      </c>
      <c r="Q23" s="38">
        <v>9576.9480000000003</v>
      </c>
      <c r="R23" s="38">
        <v>15236.713</v>
      </c>
      <c r="S23" s="38">
        <v>64077.341999999997</v>
      </c>
      <c r="T23" s="38">
        <v>3113.7</v>
      </c>
      <c r="U23" s="38">
        <v>4364.125</v>
      </c>
      <c r="V23" s="38">
        <v>2997.9090000000001</v>
      </c>
      <c r="W23" s="38">
        <v>264.53399999999999</v>
      </c>
      <c r="X23" s="38">
        <v>11147.839</v>
      </c>
      <c r="Y23" s="38">
        <v>0</v>
      </c>
      <c r="Z23" s="38">
        <v>1349.405</v>
      </c>
      <c r="AA23" s="38">
        <v>8594.6759999999995</v>
      </c>
      <c r="AB23" s="38">
        <v>0</v>
      </c>
      <c r="AC23" s="38">
        <v>1008.2430000000001</v>
      </c>
      <c r="AD23" s="38">
        <v>529.52</v>
      </c>
      <c r="AE23" s="38">
        <v>21.832000000000001</v>
      </c>
      <c r="AF23" s="38">
        <v>4.0000000000000001E-3</v>
      </c>
      <c r="AG23" s="38">
        <v>746</v>
      </c>
      <c r="AH23" s="38">
        <v>1579.7449999999999</v>
      </c>
      <c r="AI23" s="38">
        <v>343.27699999999999</v>
      </c>
      <c r="AJ23" s="38">
        <v>202.786</v>
      </c>
      <c r="AK23" s="38">
        <v>0</v>
      </c>
      <c r="AL23" s="38">
        <v>650.39499999999998</v>
      </c>
    </row>
    <row r="24" spans="1:38" s="43" customFormat="1" ht="15.95" customHeight="1">
      <c r="A24" s="39"/>
      <c r="B24" s="40"/>
      <c r="C24" s="41">
        <v>45505</v>
      </c>
      <c r="D24" s="42">
        <v>144.03800000000001</v>
      </c>
      <c r="E24" s="42">
        <v>0</v>
      </c>
      <c r="F24" s="42">
        <v>944.52599999999995</v>
      </c>
      <c r="G24" s="42">
        <v>456.88</v>
      </c>
      <c r="H24" s="42">
        <v>174.71</v>
      </c>
      <c r="I24" s="42">
        <v>173.81100000000001</v>
      </c>
      <c r="J24" s="42">
        <v>683.65499999999997</v>
      </c>
      <c r="K24" s="42">
        <v>687.04600000000005</v>
      </c>
      <c r="L24" s="42">
        <v>1116.673</v>
      </c>
      <c r="M24" s="42">
        <v>25.274000000000001</v>
      </c>
      <c r="N24" s="42">
        <v>2.9990000000000001</v>
      </c>
      <c r="O24" s="42">
        <v>291.7</v>
      </c>
      <c r="P24" s="42">
        <v>5.5890000000000004</v>
      </c>
      <c r="Q24" s="42">
        <v>11259.593000000001</v>
      </c>
      <c r="R24" s="42">
        <v>17489.035</v>
      </c>
      <c r="S24" s="42">
        <v>22140.673999999999</v>
      </c>
      <c r="T24" s="42">
        <v>5098.9160000000002</v>
      </c>
      <c r="U24" s="42">
        <v>1092.9190000000001</v>
      </c>
      <c r="V24" s="42">
        <v>4887.6790000000001</v>
      </c>
      <c r="W24" s="42">
        <v>286.44299999999998</v>
      </c>
      <c r="X24" s="42">
        <v>7570.7920000000004</v>
      </c>
      <c r="Y24" s="42">
        <v>2165.2139999999999</v>
      </c>
      <c r="Z24" s="42">
        <v>999.16200000000003</v>
      </c>
      <c r="AA24" s="42">
        <v>1577.7429999999999</v>
      </c>
      <c r="AB24" s="42">
        <v>0</v>
      </c>
      <c r="AC24" s="42">
        <v>645.96799999999996</v>
      </c>
      <c r="AD24" s="42">
        <v>418.69499999999999</v>
      </c>
      <c r="AE24" s="42">
        <v>84.272000000000006</v>
      </c>
      <c r="AF24" s="42">
        <v>0</v>
      </c>
      <c r="AG24" s="42">
        <v>1673</v>
      </c>
      <c r="AH24" s="42">
        <v>2084.3339999999998</v>
      </c>
      <c r="AI24" s="42">
        <v>339.86099999999999</v>
      </c>
      <c r="AJ24" s="42">
        <v>217.35599999999999</v>
      </c>
      <c r="AK24" s="42">
        <v>0</v>
      </c>
      <c r="AL24" s="42">
        <v>531.82000000000005</v>
      </c>
    </row>
    <row r="25" spans="1:38" ht="12" customHeight="1">
      <c r="A25" s="31"/>
      <c r="B25" s="32"/>
      <c r="C25" s="44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</row>
    <row r="26" spans="1:38" ht="14.25" customHeight="1">
      <c r="A26" s="21" t="s">
        <v>38</v>
      </c>
      <c r="B26" s="45"/>
      <c r="C26" s="46"/>
      <c r="D26" s="38">
        <f t="shared" ref="D26:AL26" si="0">IF(ISERR(D24/D23*100),"-",D24/D23*100)</f>
        <v>77.015784070493638</v>
      </c>
      <c r="E26" s="38" t="str">
        <f t="shared" si="0"/>
        <v>-</v>
      </c>
      <c r="F26" s="38">
        <f t="shared" si="0"/>
        <v>227.26859304281288</v>
      </c>
      <c r="G26" s="38">
        <f t="shared" si="0"/>
        <v>23.628648339741982</v>
      </c>
      <c r="H26" s="38">
        <f t="shared" si="0"/>
        <v>24.767156689017735</v>
      </c>
      <c r="I26" s="38">
        <f t="shared" si="0"/>
        <v>249.10925429607445</v>
      </c>
      <c r="J26" s="38">
        <f t="shared" si="0"/>
        <v>79.635796882152931</v>
      </c>
      <c r="K26" s="38">
        <f t="shared" si="0"/>
        <v>102.01749475469184</v>
      </c>
      <c r="L26" s="38">
        <f t="shared" si="0"/>
        <v>239.10347411808792</v>
      </c>
      <c r="M26" s="38">
        <f t="shared" si="0"/>
        <v>108.46279289331389</v>
      </c>
      <c r="N26" s="38">
        <f t="shared" si="0"/>
        <v>20.722775013819792</v>
      </c>
      <c r="O26" s="38">
        <f t="shared" si="0"/>
        <v>180.15848017145009</v>
      </c>
      <c r="P26" s="38">
        <f t="shared" si="0"/>
        <v>10.326478576575578</v>
      </c>
      <c r="Q26" s="38">
        <f t="shared" si="0"/>
        <v>117.56974142492996</v>
      </c>
      <c r="R26" s="38">
        <f t="shared" si="0"/>
        <v>114.78220400948682</v>
      </c>
      <c r="S26" s="38">
        <f t="shared" si="0"/>
        <v>34.553046847667304</v>
      </c>
      <c r="T26" s="38">
        <f t="shared" si="0"/>
        <v>163.75745897164146</v>
      </c>
      <c r="U26" s="38">
        <f t="shared" si="0"/>
        <v>25.043256093718675</v>
      </c>
      <c r="V26" s="38">
        <f t="shared" si="0"/>
        <v>163.03626961325378</v>
      </c>
      <c r="W26" s="38">
        <f t="shared" si="0"/>
        <v>108.2821111841956</v>
      </c>
      <c r="X26" s="38">
        <f t="shared" si="0"/>
        <v>67.912642082469972</v>
      </c>
      <c r="Y26" s="38" t="str">
        <f t="shared" si="0"/>
        <v>-</v>
      </c>
      <c r="Z26" s="38">
        <f t="shared" si="0"/>
        <v>74.044634487051709</v>
      </c>
      <c r="AA26" s="38">
        <f t="shared" si="0"/>
        <v>18.357213232936299</v>
      </c>
      <c r="AB26" s="38" t="str">
        <f t="shared" si="0"/>
        <v>-</v>
      </c>
      <c r="AC26" s="38">
        <f t="shared" si="0"/>
        <v>64.0686818554654</v>
      </c>
      <c r="AD26" s="38">
        <f t="shared" si="0"/>
        <v>79.070667774588316</v>
      </c>
      <c r="AE26" s="38">
        <f t="shared" si="0"/>
        <v>386.00219860754856</v>
      </c>
      <c r="AF26" s="38">
        <f t="shared" si="0"/>
        <v>0</v>
      </c>
      <c r="AG26" s="38">
        <f t="shared" si="0"/>
        <v>224.26273458445039</v>
      </c>
      <c r="AH26" s="38">
        <f t="shared" si="0"/>
        <v>131.94116772010673</v>
      </c>
      <c r="AI26" s="38">
        <f t="shared" si="0"/>
        <v>99.004885267582736</v>
      </c>
      <c r="AJ26" s="38">
        <f t="shared" si="0"/>
        <v>107.18491414594695</v>
      </c>
      <c r="AK26" s="38" t="str">
        <f t="shared" si="0"/>
        <v>-</v>
      </c>
      <c r="AL26" s="38">
        <f t="shared" si="0"/>
        <v>81.768771285142122</v>
      </c>
    </row>
    <row r="27" spans="1:38" ht="14.85" customHeight="1">
      <c r="A27" s="21" t="s">
        <v>39</v>
      </c>
      <c r="B27" s="45"/>
      <c r="C27" s="46"/>
      <c r="D27" s="38">
        <f t="shared" ref="D27:AL27" si="1">IF(ISERR(D24/D12*100),"-",D24/D12*100)</f>
        <v>119.65077835556812</v>
      </c>
      <c r="E27" s="38" t="str">
        <f t="shared" si="1"/>
        <v>-</v>
      </c>
      <c r="F27" s="38">
        <f t="shared" si="1"/>
        <v>197.02992602976332</v>
      </c>
      <c r="G27" s="38">
        <f t="shared" si="1"/>
        <v>174.87694156733957</v>
      </c>
      <c r="H27" s="38">
        <f t="shared" si="1"/>
        <v>36.536068676349117</v>
      </c>
      <c r="I27" s="38">
        <f t="shared" si="1"/>
        <v>117.75972574154122</v>
      </c>
      <c r="J27" s="38">
        <f t="shared" si="1"/>
        <v>73.45568515876154</v>
      </c>
      <c r="K27" s="38">
        <f t="shared" si="1"/>
        <v>69.869890025851163</v>
      </c>
      <c r="L27" s="38">
        <f t="shared" si="1"/>
        <v>66.326384545525272</v>
      </c>
      <c r="M27" s="38">
        <f t="shared" si="1"/>
        <v>320.20777904472317</v>
      </c>
      <c r="N27" s="38">
        <f t="shared" si="1"/>
        <v>23.233653548187171</v>
      </c>
      <c r="O27" s="38">
        <f t="shared" si="1"/>
        <v>193.85279946835024</v>
      </c>
      <c r="P27" s="38">
        <f t="shared" si="1"/>
        <v>3.3781006721145013</v>
      </c>
      <c r="Q27" s="38">
        <f t="shared" si="1"/>
        <v>164.79622049770256</v>
      </c>
      <c r="R27" s="38">
        <f t="shared" si="1"/>
        <v>151.81409186813164</v>
      </c>
      <c r="S27" s="38">
        <f t="shared" si="1"/>
        <v>116.46563542484307</v>
      </c>
      <c r="T27" s="38">
        <f t="shared" si="1"/>
        <v>91.98758516974776</v>
      </c>
      <c r="U27" s="38">
        <f t="shared" si="1"/>
        <v>160.19567893996251</v>
      </c>
      <c r="V27" s="38">
        <f t="shared" si="1"/>
        <v>92.486790247830925</v>
      </c>
      <c r="W27" s="38">
        <f t="shared" si="1"/>
        <v>218.4769924261492</v>
      </c>
      <c r="X27" s="38">
        <f t="shared" si="1"/>
        <v>102.31755424729525</v>
      </c>
      <c r="Y27" s="38">
        <f t="shared" si="1"/>
        <v>415.11880043482512</v>
      </c>
      <c r="Z27" s="38">
        <f t="shared" si="1"/>
        <v>296.28414944059119</v>
      </c>
      <c r="AA27" s="38">
        <f t="shared" si="1"/>
        <v>91.595419018608283</v>
      </c>
      <c r="AB27" s="38" t="str">
        <f t="shared" si="1"/>
        <v>-</v>
      </c>
      <c r="AC27" s="38">
        <f t="shared" si="1"/>
        <v>42.299227509742074</v>
      </c>
      <c r="AD27" s="38">
        <f t="shared" si="1"/>
        <v>166.20223166970334</v>
      </c>
      <c r="AE27" s="38">
        <f t="shared" si="1"/>
        <v>43.510945890128049</v>
      </c>
      <c r="AF27" s="38" t="str">
        <f t="shared" si="1"/>
        <v>-</v>
      </c>
      <c r="AG27" s="38">
        <f t="shared" si="1"/>
        <v>87.639342888274243</v>
      </c>
      <c r="AH27" s="38">
        <f t="shared" si="1"/>
        <v>58.465935866077231</v>
      </c>
      <c r="AI27" s="38">
        <f t="shared" si="1"/>
        <v>153.7971762150421</v>
      </c>
      <c r="AJ27" s="38">
        <f t="shared" si="1"/>
        <v>139.30665846295832</v>
      </c>
      <c r="AK27" s="38" t="str">
        <f t="shared" si="1"/>
        <v>-</v>
      </c>
      <c r="AL27" s="38">
        <f t="shared" si="1"/>
        <v>187.05506626522975</v>
      </c>
    </row>
    <row r="28" spans="1:38" ht="8.25" customHeight="1">
      <c r="A28" s="47"/>
      <c r="B28" s="48"/>
      <c r="C28" s="49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</row>
    <row r="29" spans="1:38" ht="8.25" customHeight="1">
      <c r="A29" s="31"/>
      <c r="B29" s="32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</row>
    <row r="30" spans="1:38" ht="15" customHeight="1">
      <c r="A30" s="4"/>
      <c r="B30" s="52"/>
      <c r="C30" s="53" t="s">
        <v>40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</row>
    <row r="31" spans="1:38" ht="18" customHeight="1">
      <c r="A31" s="29" t="s">
        <v>41</v>
      </c>
      <c r="B31" s="45"/>
      <c r="C31" s="46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</row>
    <row r="32" spans="1:38" s="34" customFormat="1" ht="9.75" customHeight="1">
      <c r="A32" s="31"/>
      <c r="B32" s="32"/>
      <c r="C32" s="33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</row>
    <row r="33" spans="1:38" ht="15.95" customHeight="1">
      <c r="A33" s="35">
        <v>45139</v>
      </c>
      <c r="B33" s="36">
        <v>45139</v>
      </c>
      <c r="C33" s="37">
        <v>45139</v>
      </c>
      <c r="D33" s="54">
        <v>2505.7247262879832</v>
      </c>
      <c r="E33" s="54">
        <v>0</v>
      </c>
      <c r="F33" s="54">
        <v>1390.0355144748864</v>
      </c>
      <c r="G33" s="54">
        <v>835.45220433441273</v>
      </c>
      <c r="H33" s="54">
        <v>429.94348839884145</v>
      </c>
      <c r="I33" s="54">
        <v>1937.1479085082453</v>
      </c>
      <c r="J33" s="54">
        <v>945.80314041843587</v>
      </c>
      <c r="K33" s="54">
        <v>884.73966513512357</v>
      </c>
      <c r="L33" s="54">
        <v>496.10783005257173</v>
      </c>
      <c r="M33" s="54">
        <v>667.7958950969213</v>
      </c>
      <c r="N33" s="54">
        <v>991.67384567709951</v>
      </c>
      <c r="O33" s="54">
        <v>1281.3138527994683</v>
      </c>
      <c r="P33" s="54">
        <v>787.23465378850153</v>
      </c>
      <c r="Q33" s="54">
        <v>371.67747789440779</v>
      </c>
      <c r="R33" s="54">
        <v>337.21006578626418</v>
      </c>
      <c r="S33" s="54">
        <v>69.76624475197309</v>
      </c>
      <c r="T33" s="54">
        <v>87.632213901088363</v>
      </c>
      <c r="U33" s="54">
        <v>82.762349026735464</v>
      </c>
      <c r="V33" s="54">
        <v>289.83653059417207</v>
      </c>
      <c r="W33" s="54">
        <v>216.35862526600005</v>
      </c>
      <c r="X33" s="54">
        <v>131.47553440463159</v>
      </c>
      <c r="Y33" s="54">
        <v>473.73647066943511</v>
      </c>
      <c r="Z33" s="54">
        <v>448.53989994988598</v>
      </c>
      <c r="AA33" s="54">
        <v>46.181437237338699</v>
      </c>
      <c r="AB33" s="54">
        <v>0</v>
      </c>
      <c r="AC33" s="54">
        <v>142.75024670314883</v>
      </c>
      <c r="AD33" s="54">
        <v>954.95140501510411</v>
      </c>
      <c r="AE33" s="54">
        <v>1487.1416305245766</v>
      </c>
      <c r="AF33" s="54">
        <v>0</v>
      </c>
      <c r="AG33" s="54">
        <v>997.19336235437095</v>
      </c>
      <c r="AH33" s="54">
        <v>311.90553682427128</v>
      </c>
      <c r="AI33" s="54">
        <v>357.61889763779527</v>
      </c>
      <c r="AJ33" s="54">
        <v>862.35025348176919</v>
      </c>
      <c r="AK33" s="54">
        <v>0</v>
      </c>
      <c r="AL33" s="54">
        <v>1103.1070865809393</v>
      </c>
    </row>
    <row r="34" spans="1:38" ht="15.95" customHeight="1">
      <c r="A34" s="35"/>
      <c r="B34" s="36"/>
      <c r="C34" s="37">
        <v>45170</v>
      </c>
      <c r="D34" s="54">
        <v>2980.059513459807</v>
      </c>
      <c r="E34" s="54">
        <v>0</v>
      </c>
      <c r="F34" s="54">
        <v>1477.4069074931535</v>
      </c>
      <c r="G34" s="54">
        <v>881.48556557594065</v>
      </c>
      <c r="H34" s="54">
        <v>471.1709213635296</v>
      </c>
      <c r="I34" s="54">
        <v>1831.4577540595919</v>
      </c>
      <c r="J34" s="54">
        <v>872.55443015704964</v>
      </c>
      <c r="K34" s="54">
        <v>792.46497011894155</v>
      </c>
      <c r="L34" s="54">
        <v>512.07337397845015</v>
      </c>
      <c r="M34" s="54">
        <v>870.4814520402756</v>
      </c>
      <c r="N34" s="54">
        <v>1166.0479553903347</v>
      </c>
      <c r="O34" s="54">
        <v>1277.1510840229496</v>
      </c>
      <c r="P34" s="54">
        <v>715.62944640753824</v>
      </c>
      <c r="Q34" s="54">
        <v>402.33765788149708</v>
      </c>
      <c r="R34" s="54">
        <v>352.56919970939816</v>
      </c>
      <c r="S34" s="54">
        <v>71.18509152577505</v>
      </c>
      <c r="T34" s="54">
        <v>94.226148332312803</v>
      </c>
      <c r="U34" s="54">
        <v>86.498143917441809</v>
      </c>
      <c r="V34" s="54">
        <v>265.37984305827814</v>
      </c>
      <c r="W34" s="54">
        <v>200.43427881173943</v>
      </c>
      <c r="X34" s="54">
        <v>131.65121205972571</v>
      </c>
      <c r="Y34" s="54">
        <v>532.76199915983648</v>
      </c>
      <c r="Z34" s="54">
        <v>397.79297077022954</v>
      </c>
      <c r="AA34" s="54">
        <v>45.690268299538374</v>
      </c>
      <c r="AB34" s="54">
        <v>0</v>
      </c>
      <c r="AC34" s="54">
        <v>118.68579852019688</v>
      </c>
      <c r="AD34" s="54">
        <v>886.96115393896105</v>
      </c>
      <c r="AE34" s="54">
        <v>1671.0176740080699</v>
      </c>
      <c r="AF34" s="54">
        <v>231.32</v>
      </c>
      <c r="AG34" s="54">
        <v>861.05898123324391</v>
      </c>
      <c r="AH34" s="54">
        <v>310.87775777701751</v>
      </c>
      <c r="AI34" s="54">
        <v>290.3768471767454</v>
      </c>
      <c r="AJ34" s="54">
        <v>788.0049544884439</v>
      </c>
      <c r="AK34" s="54">
        <v>0</v>
      </c>
      <c r="AL34" s="54">
        <v>990.01452171344908</v>
      </c>
    </row>
    <row r="35" spans="1:38" ht="15.95" customHeight="1">
      <c r="A35" s="35"/>
      <c r="B35" s="36"/>
      <c r="C35" s="37">
        <v>45200</v>
      </c>
      <c r="D35" s="54">
        <v>2922.735606376968</v>
      </c>
      <c r="E35" s="54">
        <v>0</v>
      </c>
      <c r="F35" s="54">
        <v>1650.1595284899095</v>
      </c>
      <c r="G35" s="54">
        <v>684.50965764943078</v>
      </c>
      <c r="H35" s="54">
        <v>448.35081185799737</v>
      </c>
      <c r="I35" s="54">
        <v>1675.7875300562703</v>
      </c>
      <c r="J35" s="54">
        <v>934.59894779950878</v>
      </c>
      <c r="K35" s="54">
        <v>1148.9477227426216</v>
      </c>
      <c r="L35" s="54">
        <v>515.99607830852926</v>
      </c>
      <c r="M35" s="54">
        <v>898.6288457567623</v>
      </c>
      <c r="N35" s="54">
        <v>1166</v>
      </c>
      <c r="O35" s="54">
        <v>1346.9571378069347</v>
      </c>
      <c r="P35" s="54">
        <v>943.53325688073392</v>
      </c>
      <c r="Q35" s="54">
        <v>405.27021463255159</v>
      </c>
      <c r="R35" s="54">
        <v>312.26688556295687</v>
      </c>
      <c r="S35" s="54">
        <v>82.059544462974799</v>
      </c>
      <c r="T35" s="54">
        <v>102.76992639476865</v>
      </c>
      <c r="U35" s="54">
        <v>93.853003470198445</v>
      </c>
      <c r="V35" s="54">
        <v>263.77061424429672</v>
      </c>
      <c r="W35" s="54">
        <v>126.15268212408508</v>
      </c>
      <c r="X35" s="54">
        <v>146.94017323261252</v>
      </c>
      <c r="Y35" s="54">
        <v>461.72270647746029</v>
      </c>
      <c r="Z35" s="54">
        <v>448.41077677683325</v>
      </c>
      <c r="AA35" s="54">
        <v>50.976887187037413</v>
      </c>
      <c r="AB35" s="54">
        <v>0</v>
      </c>
      <c r="AC35" s="54">
        <v>112.96347534438227</v>
      </c>
      <c r="AD35" s="54">
        <v>1052.2831211884754</v>
      </c>
      <c r="AE35" s="54">
        <v>1664.3442385337523</v>
      </c>
      <c r="AF35" s="54">
        <v>383.96710526315792</v>
      </c>
      <c r="AG35" s="54">
        <v>832.0137652659904</v>
      </c>
      <c r="AH35" s="54">
        <v>296.9550657242151</v>
      </c>
      <c r="AI35" s="54">
        <v>271.76292591223614</v>
      </c>
      <c r="AJ35" s="54">
        <v>791.99594015313539</v>
      </c>
      <c r="AK35" s="54">
        <v>1851.7035175879396</v>
      </c>
      <c r="AL35" s="54">
        <v>1331.6163555929613</v>
      </c>
    </row>
    <row r="36" spans="1:38" ht="15.95" customHeight="1">
      <c r="A36" s="35"/>
      <c r="B36" s="36"/>
      <c r="C36" s="37">
        <v>45231</v>
      </c>
      <c r="D36" s="54">
        <v>3138.8735179656319</v>
      </c>
      <c r="E36" s="54">
        <v>0</v>
      </c>
      <c r="F36" s="54">
        <v>1809.3216400828398</v>
      </c>
      <c r="G36" s="54">
        <v>502.71313589490359</v>
      </c>
      <c r="H36" s="54">
        <v>445.06904355237816</v>
      </c>
      <c r="I36" s="54">
        <v>1574.5647479984561</v>
      </c>
      <c r="J36" s="54">
        <v>935.48454609431258</v>
      </c>
      <c r="K36" s="54">
        <v>1195.5142462502877</v>
      </c>
      <c r="L36" s="54">
        <v>536.0657824096005</v>
      </c>
      <c r="M36" s="54">
        <v>819.12134980358746</v>
      </c>
      <c r="N36" s="54">
        <v>331.34222222222223</v>
      </c>
      <c r="O36" s="54">
        <v>1348.2514116777531</v>
      </c>
      <c r="P36" s="54">
        <v>699.77768595041323</v>
      </c>
      <c r="Q36" s="54">
        <v>667.33071306689578</v>
      </c>
      <c r="R36" s="54">
        <v>276.92893086158659</v>
      </c>
      <c r="S36" s="54">
        <v>95.058756188789189</v>
      </c>
      <c r="T36" s="54">
        <v>120.55199586536128</v>
      </c>
      <c r="U36" s="54">
        <v>92.36242483237379</v>
      </c>
      <c r="V36" s="54">
        <v>302.62683217016752</v>
      </c>
      <c r="W36" s="54">
        <v>125.02829650552123</v>
      </c>
      <c r="X36" s="54">
        <v>158.38726230330673</v>
      </c>
      <c r="Y36" s="54">
        <v>308.04628650227033</v>
      </c>
      <c r="Z36" s="54">
        <v>353.43399260906142</v>
      </c>
      <c r="AA36" s="54">
        <v>77.54634819421284</v>
      </c>
      <c r="AB36" s="54">
        <v>0</v>
      </c>
      <c r="AC36" s="54">
        <v>152.20024632486763</v>
      </c>
      <c r="AD36" s="54">
        <v>1083.886155582933</v>
      </c>
      <c r="AE36" s="54">
        <v>1782.2436200049985</v>
      </c>
      <c r="AF36" s="54">
        <v>268</v>
      </c>
      <c r="AG36" s="54">
        <v>870.23368837298301</v>
      </c>
      <c r="AH36" s="54">
        <v>462.57242350577991</v>
      </c>
      <c r="AI36" s="54">
        <v>301.84504002658372</v>
      </c>
      <c r="AJ36" s="54">
        <v>965.7417246913343</v>
      </c>
      <c r="AK36" s="54">
        <v>1612.9407958023612</v>
      </c>
      <c r="AL36" s="54">
        <v>1377.1245333006091</v>
      </c>
    </row>
    <row r="37" spans="1:38" ht="15.95" customHeight="1">
      <c r="A37" s="35">
        <v>45261</v>
      </c>
      <c r="B37" s="36">
        <v>45261</v>
      </c>
      <c r="C37" s="37">
        <v>45261</v>
      </c>
      <c r="D37" s="54">
        <v>4641.0581898079245</v>
      </c>
      <c r="E37" s="54">
        <v>0</v>
      </c>
      <c r="F37" s="54">
        <v>1572.8819265677175</v>
      </c>
      <c r="G37" s="54">
        <v>378.7534749609764</v>
      </c>
      <c r="H37" s="54">
        <v>443.88604538560452</v>
      </c>
      <c r="I37" s="54">
        <v>2270.0100665449904</v>
      </c>
      <c r="J37" s="54">
        <v>928.22089105416478</v>
      </c>
      <c r="K37" s="54">
        <v>1923.7509528132875</v>
      </c>
      <c r="L37" s="54">
        <v>487.97950424483349</v>
      </c>
      <c r="M37" s="54">
        <v>986.98615592569979</v>
      </c>
      <c r="N37" s="54">
        <v>783.91918429003022</v>
      </c>
      <c r="O37" s="54">
        <v>1111.8669104098658</v>
      </c>
      <c r="P37" s="54">
        <v>654.86091343122234</v>
      </c>
      <c r="Q37" s="54">
        <v>647.96388643788521</v>
      </c>
      <c r="R37" s="54">
        <v>291.16800477780805</v>
      </c>
      <c r="S37" s="54">
        <v>106.04299108623341</v>
      </c>
      <c r="T37" s="54">
        <v>118.24583130518705</v>
      </c>
      <c r="U37" s="54">
        <v>99.668867223611755</v>
      </c>
      <c r="V37" s="54">
        <v>235.65112083654702</v>
      </c>
      <c r="W37" s="54">
        <v>148.6628257678552</v>
      </c>
      <c r="X37" s="54">
        <v>175.92302640118655</v>
      </c>
      <c r="Y37" s="54">
        <v>282.92894397470701</v>
      </c>
      <c r="Z37" s="54">
        <v>236.13845500140181</v>
      </c>
      <c r="AA37" s="54">
        <v>71.554678444707065</v>
      </c>
      <c r="AB37" s="54">
        <v>0</v>
      </c>
      <c r="AC37" s="54">
        <v>144.44559565357835</v>
      </c>
      <c r="AD37" s="54">
        <v>1129.7325701479429</v>
      </c>
      <c r="AE37" s="54">
        <v>1990.5088106426213</v>
      </c>
      <c r="AF37" s="54">
        <v>171.57894736842104</v>
      </c>
      <c r="AG37" s="54">
        <v>1069.6942148760331</v>
      </c>
      <c r="AH37" s="54">
        <v>411.77910409032148</v>
      </c>
      <c r="AI37" s="54">
        <v>413.35951607697041</v>
      </c>
      <c r="AJ37" s="54">
        <v>888.12737397563399</v>
      </c>
      <c r="AK37" s="54">
        <v>2312.4724500907441</v>
      </c>
      <c r="AL37" s="54">
        <v>1216.3329195247513</v>
      </c>
    </row>
    <row r="38" spans="1:38" ht="15.95" customHeight="1">
      <c r="A38" s="35">
        <v>45292</v>
      </c>
      <c r="B38" s="36">
        <v>45292</v>
      </c>
      <c r="C38" s="37">
        <v>45292</v>
      </c>
      <c r="D38" s="54">
        <v>3621.5546044605339</v>
      </c>
      <c r="E38" s="54">
        <v>0</v>
      </c>
      <c r="F38" s="54">
        <v>1765.0796899504687</v>
      </c>
      <c r="G38" s="54">
        <v>378.1384290733173</v>
      </c>
      <c r="H38" s="54">
        <v>367.69643582041084</v>
      </c>
      <c r="I38" s="54">
        <v>2048.8772854802569</v>
      </c>
      <c r="J38" s="54">
        <v>1014.6424239480885</v>
      </c>
      <c r="K38" s="54">
        <v>1487.1716656533956</v>
      </c>
      <c r="L38" s="54">
        <v>439.63170881905836</v>
      </c>
      <c r="M38" s="54">
        <v>946.16263505657491</v>
      </c>
      <c r="N38" s="54">
        <v>788.0573630136987</v>
      </c>
      <c r="O38" s="54">
        <v>1438.6992071098718</v>
      </c>
      <c r="P38" s="54">
        <v>811.07515046325193</v>
      </c>
      <c r="Q38" s="54">
        <v>751.49263819390364</v>
      </c>
      <c r="R38" s="54">
        <v>295.06138817531257</v>
      </c>
      <c r="S38" s="54">
        <v>102.47033433781858</v>
      </c>
      <c r="T38" s="54">
        <v>108.80275310401457</v>
      </c>
      <c r="U38" s="54">
        <v>80.054005884349891</v>
      </c>
      <c r="V38" s="54">
        <v>274.62684020424797</v>
      </c>
      <c r="W38" s="54">
        <v>117.94317682879127</v>
      </c>
      <c r="X38" s="54">
        <v>172.1470657010268</v>
      </c>
      <c r="Y38" s="54">
        <v>251.4438202247191</v>
      </c>
      <c r="Z38" s="54">
        <v>224.80721055200976</v>
      </c>
      <c r="AA38" s="54">
        <v>70.155407492828601</v>
      </c>
      <c r="AB38" s="54">
        <v>0</v>
      </c>
      <c r="AC38" s="54">
        <v>104.25552014813698</v>
      </c>
      <c r="AD38" s="54">
        <v>839.21634260596147</v>
      </c>
      <c r="AE38" s="54">
        <v>1983.8927074601843</v>
      </c>
      <c r="AF38" s="54">
        <v>242.66513761467888</v>
      </c>
      <c r="AG38" s="54">
        <v>800.5</v>
      </c>
      <c r="AH38" s="54">
        <v>484.18239138996307</v>
      </c>
      <c r="AI38" s="54">
        <v>348.24243214051427</v>
      </c>
      <c r="AJ38" s="54">
        <v>1028.7744734686596</v>
      </c>
      <c r="AK38" s="54">
        <v>1699.0943968220781</v>
      </c>
      <c r="AL38" s="54">
        <v>1079.3364271956898</v>
      </c>
    </row>
    <row r="39" spans="1:38" ht="15.95" customHeight="1">
      <c r="A39" s="35"/>
      <c r="B39" s="36"/>
      <c r="C39" s="37">
        <v>45323</v>
      </c>
      <c r="D39" s="54">
        <v>4768.6356414533075</v>
      </c>
      <c r="E39" s="54">
        <v>0</v>
      </c>
      <c r="F39" s="54">
        <v>1652.0445630800893</v>
      </c>
      <c r="G39" s="54">
        <v>336.08838514567827</v>
      </c>
      <c r="H39" s="54">
        <v>476.06301633785449</v>
      </c>
      <c r="I39" s="54">
        <v>1947.3553391997746</v>
      </c>
      <c r="J39" s="54">
        <v>967.45678067876781</v>
      </c>
      <c r="K39" s="54">
        <v>1423.6908899300759</v>
      </c>
      <c r="L39" s="54">
        <v>537.62321227490793</v>
      </c>
      <c r="M39" s="54">
        <v>822.11034062200531</v>
      </c>
      <c r="N39" s="54">
        <v>788</v>
      </c>
      <c r="O39" s="54">
        <v>1546.4533027966625</v>
      </c>
      <c r="P39" s="54">
        <v>822.5</v>
      </c>
      <c r="Q39" s="54">
        <v>497.55746281387849</v>
      </c>
      <c r="R39" s="54">
        <v>281.36128018139954</v>
      </c>
      <c r="S39" s="54">
        <v>94.168700268991728</v>
      </c>
      <c r="T39" s="54">
        <v>102.16130431147459</v>
      </c>
      <c r="U39" s="54">
        <v>86.860592112740079</v>
      </c>
      <c r="V39" s="54">
        <v>331.57938510427664</v>
      </c>
      <c r="W39" s="54">
        <v>147.24416047379202</v>
      </c>
      <c r="X39" s="54">
        <v>113.9481640895485</v>
      </c>
      <c r="Y39" s="54">
        <v>326.7</v>
      </c>
      <c r="Z39" s="54">
        <v>198.38843523186381</v>
      </c>
      <c r="AA39" s="54">
        <v>83.354326152390371</v>
      </c>
      <c r="AB39" s="54">
        <v>0</v>
      </c>
      <c r="AC39" s="54">
        <v>70.73236823843844</v>
      </c>
      <c r="AD39" s="54">
        <v>891.46873866478302</v>
      </c>
      <c r="AE39" s="54">
        <v>1977.3758243165375</v>
      </c>
      <c r="AF39" s="54">
        <v>349.60135135135135</v>
      </c>
      <c r="AG39" s="54">
        <v>0</v>
      </c>
      <c r="AH39" s="54">
        <v>798.01905505946138</v>
      </c>
      <c r="AI39" s="54">
        <v>382.76135660828749</v>
      </c>
      <c r="AJ39" s="54">
        <v>935.81888552183261</v>
      </c>
      <c r="AK39" s="54">
        <v>1288.553985150729</v>
      </c>
      <c r="AL39" s="54">
        <v>1071.7627886542739</v>
      </c>
    </row>
    <row r="40" spans="1:38" ht="15.95" customHeight="1">
      <c r="A40" s="35"/>
      <c r="B40" s="36"/>
      <c r="C40" s="37">
        <v>45352</v>
      </c>
      <c r="D40" s="54">
        <v>4283.2858033996981</v>
      </c>
      <c r="E40" s="54">
        <v>0</v>
      </c>
      <c r="F40" s="54">
        <v>1747.8535353053207</v>
      </c>
      <c r="G40" s="54">
        <v>362.92851020372916</v>
      </c>
      <c r="H40" s="54">
        <v>474.32047808727759</v>
      </c>
      <c r="I40" s="54">
        <v>2116.5932225002789</v>
      </c>
      <c r="J40" s="54">
        <v>965.57340707952039</v>
      </c>
      <c r="K40" s="54">
        <v>1372.4139977413474</v>
      </c>
      <c r="L40" s="54">
        <v>609.50667607855405</v>
      </c>
      <c r="M40" s="54">
        <v>851.44204769589385</v>
      </c>
      <c r="N40" s="54">
        <v>491.91624790619761</v>
      </c>
      <c r="O40" s="54">
        <v>1707.0891065678377</v>
      </c>
      <c r="P40" s="54">
        <v>946.91677806610573</v>
      </c>
      <c r="Q40" s="54">
        <v>535.2165295993932</v>
      </c>
      <c r="R40" s="54">
        <v>289.0643375606378</v>
      </c>
      <c r="S40" s="54">
        <v>73.694221467526674</v>
      </c>
      <c r="T40" s="54">
        <v>59.599422359392605</v>
      </c>
      <c r="U40" s="54">
        <v>98.999007467624537</v>
      </c>
      <c r="V40" s="54">
        <v>294.33083867389996</v>
      </c>
      <c r="W40" s="54">
        <v>127.4403191795992</v>
      </c>
      <c r="X40" s="54">
        <v>126.61775679463253</v>
      </c>
      <c r="Y40" s="54">
        <v>207.69230769230768</v>
      </c>
      <c r="Z40" s="54">
        <v>197.39131739794806</v>
      </c>
      <c r="AA40" s="54">
        <v>69.647554157784157</v>
      </c>
      <c r="AB40" s="54">
        <v>0</v>
      </c>
      <c r="AC40" s="54">
        <v>77.664010226588829</v>
      </c>
      <c r="AD40" s="54">
        <v>785.87313060997542</v>
      </c>
      <c r="AE40" s="54">
        <v>1903.6792452830189</v>
      </c>
      <c r="AF40" s="54">
        <v>409.91240875912405</v>
      </c>
      <c r="AG40" s="54">
        <v>983.33333333333326</v>
      </c>
      <c r="AH40" s="54">
        <v>449.41115957384733</v>
      </c>
      <c r="AI40" s="54">
        <v>356.53696534550863</v>
      </c>
      <c r="AJ40" s="54">
        <v>902.32647809032983</v>
      </c>
      <c r="AK40" s="54">
        <v>2668.6498842592591</v>
      </c>
      <c r="AL40" s="54">
        <v>1054.0753097094068</v>
      </c>
    </row>
    <row r="41" spans="1:38" ht="15.95" customHeight="1">
      <c r="A41" s="35"/>
      <c r="B41" s="36"/>
      <c r="C41" s="37">
        <v>45383</v>
      </c>
      <c r="D41" s="54">
        <v>4078.9788725737335</v>
      </c>
      <c r="E41" s="54">
        <v>0</v>
      </c>
      <c r="F41" s="54">
        <v>1331.3819011834971</v>
      </c>
      <c r="G41" s="54">
        <v>411.52318029861516</v>
      </c>
      <c r="H41" s="54">
        <v>451.63414780572731</v>
      </c>
      <c r="I41" s="54">
        <v>1522.373641521496</v>
      </c>
      <c r="J41" s="54">
        <v>982.31396707066199</v>
      </c>
      <c r="K41" s="54">
        <v>1144.1204860078944</v>
      </c>
      <c r="L41" s="54">
        <v>619.16884089294365</v>
      </c>
      <c r="M41" s="54">
        <v>723.63521061694178</v>
      </c>
      <c r="N41" s="54">
        <v>710.98933491334617</v>
      </c>
      <c r="O41" s="54">
        <v>1603.2108897126968</v>
      </c>
      <c r="P41" s="54">
        <v>972.13368706009749</v>
      </c>
      <c r="Q41" s="54">
        <v>487.27208703985968</v>
      </c>
      <c r="R41" s="54">
        <v>258.1838918616499</v>
      </c>
      <c r="S41" s="54">
        <v>77.902994436774193</v>
      </c>
      <c r="T41" s="54">
        <v>67.769293602816418</v>
      </c>
      <c r="U41" s="54">
        <v>78.462756613520312</v>
      </c>
      <c r="V41" s="54">
        <v>209.74520885884698</v>
      </c>
      <c r="W41" s="54">
        <v>135.71026972885292</v>
      </c>
      <c r="X41" s="54">
        <v>103.96454452955268</v>
      </c>
      <c r="Y41" s="54">
        <v>0</v>
      </c>
      <c r="Z41" s="54">
        <v>145.0730001731034</v>
      </c>
      <c r="AA41" s="54">
        <v>46.522792213433831</v>
      </c>
      <c r="AB41" s="54">
        <v>0</v>
      </c>
      <c r="AC41" s="54">
        <v>118.4099576336822</v>
      </c>
      <c r="AD41" s="54">
        <v>654.03220478336834</v>
      </c>
      <c r="AE41" s="54">
        <v>0</v>
      </c>
      <c r="AF41" s="54">
        <v>379.3991031390135</v>
      </c>
      <c r="AG41" s="54">
        <v>0</v>
      </c>
      <c r="AH41" s="54">
        <v>247.94064715031138</v>
      </c>
      <c r="AI41" s="54">
        <v>206.99235506203769</v>
      </c>
      <c r="AJ41" s="54">
        <v>593.10071771013588</v>
      </c>
      <c r="AK41" s="54">
        <v>1678.7667201712145</v>
      </c>
      <c r="AL41" s="54">
        <v>942.66864317953321</v>
      </c>
    </row>
    <row r="42" spans="1:38" ht="15.95" customHeight="1">
      <c r="A42" s="35"/>
      <c r="B42" s="36"/>
      <c r="C42" s="37">
        <v>45413</v>
      </c>
      <c r="D42" s="54">
        <v>2174.963812511482</v>
      </c>
      <c r="E42" s="54">
        <v>0</v>
      </c>
      <c r="F42" s="54">
        <v>2391.2862359121168</v>
      </c>
      <c r="G42" s="54">
        <v>412.8447015923357</v>
      </c>
      <c r="H42" s="54">
        <v>449.69416481624467</v>
      </c>
      <c r="I42" s="54">
        <v>1119.9424399113586</v>
      </c>
      <c r="J42" s="54">
        <v>936.11686422628327</v>
      </c>
      <c r="K42" s="54">
        <v>982.32305017108672</v>
      </c>
      <c r="L42" s="54">
        <v>627.56266219963322</v>
      </c>
      <c r="M42" s="54">
        <v>610.00488948958491</v>
      </c>
      <c r="N42" s="54">
        <v>0</v>
      </c>
      <c r="O42" s="54">
        <v>1406.7913592713185</v>
      </c>
      <c r="P42" s="54">
        <v>827.51656515628133</v>
      </c>
      <c r="Q42" s="54">
        <v>339.06476287538476</v>
      </c>
      <c r="R42" s="54">
        <v>236.83887455397488</v>
      </c>
      <c r="S42" s="54">
        <v>97.500128025557231</v>
      </c>
      <c r="T42" s="54">
        <v>100.58721206203184</v>
      </c>
      <c r="U42" s="54">
        <v>108.41748713835342</v>
      </c>
      <c r="V42" s="54">
        <v>205.07119738548525</v>
      </c>
      <c r="W42" s="54">
        <v>162.65323507834486</v>
      </c>
      <c r="X42" s="54">
        <v>115.62263660800468</v>
      </c>
      <c r="Y42" s="54">
        <v>0</v>
      </c>
      <c r="Z42" s="54">
        <v>153.0235758304205</v>
      </c>
      <c r="AA42" s="54">
        <v>44.209034603531542</v>
      </c>
      <c r="AB42" s="54">
        <v>0</v>
      </c>
      <c r="AC42" s="54">
        <v>178.21206606757633</v>
      </c>
      <c r="AD42" s="54">
        <v>771.67136725935006</v>
      </c>
      <c r="AE42" s="54">
        <v>1741</v>
      </c>
      <c r="AF42" s="54">
        <v>388.39568345323738</v>
      </c>
      <c r="AG42" s="54">
        <v>0</v>
      </c>
      <c r="AH42" s="54">
        <v>351.26273384614808</v>
      </c>
      <c r="AI42" s="54">
        <v>216.51133806437696</v>
      </c>
      <c r="AJ42" s="54">
        <v>519.33834197288513</v>
      </c>
      <c r="AK42" s="54">
        <v>1016.4812855980472</v>
      </c>
      <c r="AL42" s="54">
        <v>994.48645844331259</v>
      </c>
    </row>
    <row r="43" spans="1:38" ht="15.95" customHeight="1">
      <c r="A43" s="35"/>
      <c r="B43" s="36"/>
      <c r="C43" s="37">
        <v>45444</v>
      </c>
      <c r="D43" s="54">
        <v>1694.3401150846582</v>
      </c>
      <c r="E43" s="54">
        <v>0</v>
      </c>
      <c r="F43" s="54">
        <v>1945.9376153017402</v>
      </c>
      <c r="G43" s="54">
        <v>484.27929869824089</v>
      </c>
      <c r="H43" s="54">
        <v>486.42487603675994</v>
      </c>
      <c r="I43" s="54">
        <v>906.52172804038184</v>
      </c>
      <c r="J43" s="54">
        <v>920.31764102916998</v>
      </c>
      <c r="K43" s="54">
        <v>991.27112013280168</v>
      </c>
      <c r="L43" s="54">
        <v>690.56546314371064</v>
      </c>
      <c r="M43" s="54">
        <v>400.80042553191493</v>
      </c>
      <c r="N43" s="54">
        <v>452.5371386754482</v>
      </c>
      <c r="O43" s="54">
        <v>1371.7229917139882</v>
      </c>
      <c r="P43" s="54">
        <v>931.00228554393459</v>
      </c>
      <c r="Q43" s="54">
        <v>304.10076862549187</v>
      </c>
      <c r="R43" s="54">
        <v>273.29717133298328</v>
      </c>
      <c r="S43" s="54">
        <v>61.483710381734589</v>
      </c>
      <c r="T43" s="54">
        <v>95.394080787195264</v>
      </c>
      <c r="U43" s="54">
        <v>89.736276682991047</v>
      </c>
      <c r="V43" s="54">
        <v>239.60581750488919</v>
      </c>
      <c r="W43" s="54">
        <v>168.32693879741061</v>
      </c>
      <c r="X43" s="54">
        <v>99.496321012659365</v>
      </c>
      <c r="Y43" s="54">
        <v>0</v>
      </c>
      <c r="Z43" s="54">
        <v>184.7229042090093</v>
      </c>
      <c r="AA43" s="54">
        <v>39.80750373024788</v>
      </c>
      <c r="AB43" s="54">
        <v>0</v>
      </c>
      <c r="AC43" s="54">
        <v>165.66021378434465</v>
      </c>
      <c r="AD43" s="54">
        <v>746.50791151186991</v>
      </c>
      <c r="AE43" s="54">
        <v>1306</v>
      </c>
      <c r="AF43" s="54">
        <v>305.79746835443035</v>
      </c>
      <c r="AG43" s="54">
        <v>684</v>
      </c>
      <c r="AH43" s="54">
        <v>375.15420510608294</v>
      </c>
      <c r="AI43" s="54">
        <v>158.35344566643124</v>
      </c>
      <c r="AJ43" s="54">
        <v>526.23009852881637</v>
      </c>
      <c r="AK43" s="54">
        <v>1031.2993827160494</v>
      </c>
      <c r="AL43" s="54">
        <v>894.06434885693557</v>
      </c>
    </row>
    <row r="44" spans="1:38" ht="15.95" customHeight="1">
      <c r="A44" s="35"/>
      <c r="B44" s="36"/>
      <c r="C44" s="37">
        <v>45474</v>
      </c>
      <c r="D44" s="54">
        <v>1949.5978644452048</v>
      </c>
      <c r="E44" s="54">
        <v>0</v>
      </c>
      <c r="F44" s="54">
        <v>1437.8557239069391</v>
      </c>
      <c r="G44" s="54">
        <v>463.91575751777134</v>
      </c>
      <c r="H44" s="54">
        <v>537.15698388171415</v>
      </c>
      <c r="I44" s="54">
        <v>1089.1290757169679</v>
      </c>
      <c r="J44" s="54">
        <v>913.21797788409003</v>
      </c>
      <c r="K44" s="54">
        <v>1051.4649993540809</v>
      </c>
      <c r="L44" s="54">
        <v>673.10558963652909</v>
      </c>
      <c r="M44" s="54">
        <v>442.07128143506998</v>
      </c>
      <c r="N44" s="54">
        <v>857.1402708678828</v>
      </c>
      <c r="O44" s="54">
        <v>1321.5867842606831</v>
      </c>
      <c r="P44" s="54">
        <v>999.75829129944759</v>
      </c>
      <c r="Q44" s="54">
        <v>333.90547625402161</v>
      </c>
      <c r="R44" s="54">
        <v>274.9224245413036</v>
      </c>
      <c r="S44" s="54">
        <v>56.239045246290026</v>
      </c>
      <c r="T44" s="54">
        <v>109.16608022609758</v>
      </c>
      <c r="U44" s="54">
        <v>81.987778535216108</v>
      </c>
      <c r="V44" s="54">
        <v>381.00006704673154</v>
      </c>
      <c r="W44" s="54">
        <v>236.88892165090309</v>
      </c>
      <c r="X44" s="54">
        <v>132.73123131756745</v>
      </c>
      <c r="Y44" s="54">
        <v>0</v>
      </c>
      <c r="Z44" s="54">
        <v>231.6098561958789</v>
      </c>
      <c r="AA44" s="54">
        <v>38.680434026832422</v>
      </c>
      <c r="AB44" s="54">
        <v>0</v>
      </c>
      <c r="AC44" s="54">
        <v>183.00911387433388</v>
      </c>
      <c r="AD44" s="54">
        <v>668.42639182655989</v>
      </c>
      <c r="AE44" s="54">
        <v>1193</v>
      </c>
      <c r="AF44" s="54">
        <v>176.75</v>
      </c>
      <c r="AG44" s="54">
        <v>706.07238605898124</v>
      </c>
      <c r="AH44" s="54">
        <v>378.21772817764895</v>
      </c>
      <c r="AI44" s="54">
        <v>292.68426664180822</v>
      </c>
      <c r="AJ44" s="54">
        <v>800.48451569634983</v>
      </c>
      <c r="AK44" s="54">
        <v>0</v>
      </c>
      <c r="AL44" s="54">
        <v>969.39163123947753</v>
      </c>
    </row>
    <row r="45" spans="1:38" s="43" customFormat="1" ht="15.95" customHeight="1">
      <c r="A45" s="39"/>
      <c r="B45" s="40"/>
      <c r="C45" s="41">
        <v>45505</v>
      </c>
      <c r="D45" s="42">
        <v>1726.8927574667796</v>
      </c>
      <c r="E45" s="42">
        <v>0</v>
      </c>
      <c r="F45" s="42">
        <v>1296.7212199558296</v>
      </c>
      <c r="G45" s="42">
        <v>641.25552442654521</v>
      </c>
      <c r="H45" s="42">
        <v>512.34500600995932</v>
      </c>
      <c r="I45" s="42">
        <v>1604.6064000552324</v>
      </c>
      <c r="J45" s="42">
        <v>923.95167006750489</v>
      </c>
      <c r="K45" s="42">
        <v>997.28318773415469</v>
      </c>
      <c r="L45" s="42">
        <v>529.19311741216995</v>
      </c>
      <c r="M45" s="42">
        <v>518.43253936852102</v>
      </c>
      <c r="N45" s="42">
        <v>541.02767589196401</v>
      </c>
      <c r="O45" s="42">
        <v>999.45127871100442</v>
      </c>
      <c r="P45" s="42">
        <v>1047.7353730542136</v>
      </c>
      <c r="Q45" s="42">
        <v>263.22637594449463</v>
      </c>
      <c r="R45" s="42">
        <v>247.24198419180934</v>
      </c>
      <c r="S45" s="42">
        <v>57.697484819116163</v>
      </c>
      <c r="T45" s="42">
        <v>86.963180409326228</v>
      </c>
      <c r="U45" s="42">
        <v>77.339768088943458</v>
      </c>
      <c r="V45" s="42">
        <v>276.61605150420064</v>
      </c>
      <c r="W45" s="42">
        <v>187.12714920595025</v>
      </c>
      <c r="X45" s="42">
        <v>127.73568828730204</v>
      </c>
      <c r="Y45" s="42">
        <v>754.35345697931007</v>
      </c>
      <c r="Z45" s="42">
        <v>322.70974977030755</v>
      </c>
      <c r="AA45" s="42">
        <v>42.538755044389355</v>
      </c>
      <c r="AB45" s="42">
        <v>0</v>
      </c>
      <c r="AC45" s="42">
        <v>309.17897945409061</v>
      </c>
      <c r="AD45" s="42">
        <v>777.51380599242884</v>
      </c>
      <c r="AE45" s="42">
        <v>1141</v>
      </c>
      <c r="AF45" s="42">
        <v>0</v>
      </c>
      <c r="AG45" s="42">
        <v>682.10340705319777</v>
      </c>
      <c r="AH45" s="42">
        <v>366.32239506720134</v>
      </c>
      <c r="AI45" s="42">
        <v>297.22013117127295</v>
      </c>
      <c r="AJ45" s="42">
        <v>742.92928191538306</v>
      </c>
      <c r="AK45" s="42">
        <v>0</v>
      </c>
      <c r="AL45" s="42">
        <v>990.4255255537588</v>
      </c>
    </row>
    <row r="46" spans="1:38" ht="12" customHeight="1">
      <c r="A46" s="25"/>
      <c r="B46" s="26"/>
      <c r="C46" s="44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</row>
    <row r="47" spans="1:38" ht="13.5" customHeight="1">
      <c r="A47" s="21" t="s">
        <v>38</v>
      </c>
      <c r="B47" s="45"/>
      <c r="C47" s="46"/>
      <c r="D47" s="38">
        <f t="shared" ref="D47:AL47" si="2">IF(ISERR(D45/D44*100),"-",D45/D44*100)</f>
        <v>88.576869566801648</v>
      </c>
      <c r="E47" s="38" t="str">
        <f t="shared" si="2"/>
        <v>-</v>
      </c>
      <c r="F47" s="38">
        <f t="shared" si="2"/>
        <v>90.184376526483547</v>
      </c>
      <c r="G47" s="38">
        <f t="shared" si="2"/>
        <v>138.22671768203099</v>
      </c>
      <c r="H47" s="38">
        <f t="shared" si="2"/>
        <v>95.380870282565553</v>
      </c>
      <c r="I47" s="38">
        <f t="shared" si="2"/>
        <v>147.32931438809754</v>
      </c>
      <c r="J47" s="38">
        <f t="shared" si="2"/>
        <v>101.17537022303094</v>
      </c>
      <c r="K47" s="38">
        <f t="shared" si="2"/>
        <v>94.847017099645697</v>
      </c>
      <c r="L47" s="38">
        <f t="shared" si="2"/>
        <v>78.619629009161756</v>
      </c>
      <c r="M47" s="38">
        <f t="shared" si="2"/>
        <v>117.27351699607446</v>
      </c>
      <c r="N47" s="38">
        <f t="shared" si="2"/>
        <v>63.120085974277664</v>
      </c>
      <c r="O47" s="38">
        <f t="shared" si="2"/>
        <v>75.62509633221805</v>
      </c>
      <c r="P47" s="38">
        <f t="shared" si="2"/>
        <v>104.79886810365007</v>
      </c>
      <c r="Q47" s="38">
        <f t="shared" si="2"/>
        <v>78.832602237479563</v>
      </c>
      <c r="R47" s="38">
        <f t="shared" si="2"/>
        <v>89.93154509106418</v>
      </c>
      <c r="S47" s="38">
        <f t="shared" si="2"/>
        <v>102.593286508402</v>
      </c>
      <c r="T47" s="38">
        <f t="shared" si="2"/>
        <v>79.661356558020429</v>
      </c>
      <c r="U47" s="38">
        <f t="shared" si="2"/>
        <v>94.33084963477063</v>
      </c>
      <c r="V47" s="38">
        <f t="shared" si="2"/>
        <v>72.602625413783016</v>
      </c>
      <c r="W47" s="38">
        <f t="shared" si="2"/>
        <v>78.993626169532121</v>
      </c>
      <c r="X47" s="38">
        <f t="shared" si="2"/>
        <v>96.236346954159359</v>
      </c>
      <c r="Y47" s="38" t="str">
        <f t="shared" si="2"/>
        <v>-</v>
      </c>
      <c r="Z47" s="38">
        <f t="shared" si="2"/>
        <v>139.33334058865913</v>
      </c>
      <c r="AA47" s="38">
        <f t="shared" si="2"/>
        <v>109.97486484996635</v>
      </c>
      <c r="AB47" s="38" t="str">
        <f t="shared" si="2"/>
        <v>-</v>
      </c>
      <c r="AC47" s="38">
        <f t="shared" si="2"/>
        <v>168.94184825483242</v>
      </c>
      <c r="AD47" s="38">
        <f t="shared" si="2"/>
        <v>116.320033963317</v>
      </c>
      <c r="AE47" s="38">
        <f t="shared" si="2"/>
        <v>95.641240569991609</v>
      </c>
      <c r="AF47" s="38">
        <f t="shared" si="2"/>
        <v>0</v>
      </c>
      <c r="AG47" s="38">
        <f t="shared" si="2"/>
        <v>96.605308537900925</v>
      </c>
      <c r="AH47" s="38">
        <f t="shared" si="2"/>
        <v>96.854898058913733</v>
      </c>
      <c r="AI47" s="38">
        <f t="shared" si="2"/>
        <v>101.54974661996977</v>
      </c>
      <c r="AJ47" s="38">
        <f t="shared" si="2"/>
        <v>92.809950392244772</v>
      </c>
      <c r="AK47" s="38" t="str">
        <f t="shared" si="2"/>
        <v>-</v>
      </c>
      <c r="AL47" s="38">
        <f t="shared" si="2"/>
        <v>102.16980357952824</v>
      </c>
    </row>
    <row r="48" spans="1:38" ht="14.85" customHeight="1">
      <c r="A48" s="21" t="s">
        <v>42</v>
      </c>
      <c r="B48" s="45"/>
      <c r="C48" s="46"/>
      <c r="D48" s="38">
        <f t="shared" ref="D48:AL48" si="3">IF(ISERR(D45/D33*100),"-",D45/D33*100)</f>
        <v>68.917895862608319</v>
      </c>
      <c r="E48" s="38" t="str">
        <f t="shared" si="3"/>
        <v>-</v>
      </c>
      <c r="F48" s="38">
        <f t="shared" si="3"/>
        <v>93.286912920760287</v>
      </c>
      <c r="G48" s="38">
        <f t="shared" si="3"/>
        <v>76.755500925085244</v>
      </c>
      <c r="H48" s="38">
        <f t="shared" si="3"/>
        <v>119.16566242647156</v>
      </c>
      <c r="I48" s="38">
        <f t="shared" si="3"/>
        <v>82.833447720102299</v>
      </c>
      <c r="J48" s="38">
        <f t="shared" si="3"/>
        <v>97.689638634392395</v>
      </c>
      <c r="K48" s="38">
        <f t="shared" si="3"/>
        <v>112.72052413088574</v>
      </c>
      <c r="L48" s="38">
        <f t="shared" si="3"/>
        <v>106.66897100900266</v>
      </c>
      <c r="M48" s="38">
        <f t="shared" si="3"/>
        <v>77.633382171850243</v>
      </c>
      <c r="N48" s="38">
        <f t="shared" si="3"/>
        <v>54.557017738282568</v>
      </c>
      <c r="O48" s="38">
        <f t="shared" si="3"/>
        <v>78.002066123562258</v>
      </c>
      <c r="P48" s="38">
        <f t="shared" si="3"/>
        <v>133.09060621405246</v>
      </c>
      <c r="Q48" s="38">
        <f t="shared" si="3"/>
        <v>70.821180082177676</v>
      </c>
      <c r="R48" s="38">
        <f t="shared" si="3"/>
        <v>73.319870691084347</v>
      </c>
      <c r="S48" s="38">
        <f t="shared" si="3"/>
        <v>82.701147272921531</v>
      </c>
      <c r="T48" s="38">
        <f t="shared" si="3"/>
        <v>99.236543889536691</v>
      </c>
      <c r="U48" s="38">
        <f t="shared" si="3"/>
        <v>93.448009872169891</v>
      </c>
      <c r="V48" s="38">
        <f t="shared" si="3"/>
        <v>95.438642926456112</v>
      </c>
      <c r="W48" s="38">
        <f t="shared" si="3"/>
        <v>86.489341007731298</v>
      </c>
      <c r="X48" s="38">
        <f t="shared" si="3"/>
        <v>97.155481334025438</v>
      </c>
      <c r="Y48" s="38">
        <f t="shared" si="3"/>
        <v>159.23482857744438</v>
      </c>
      <c r="Z48" s="38">
        <f t="shared" si="3"/>
        <v>71.946720861703255</v>
      </c>
      <c r="AA48" s="38">
        <f t="shared" si="3"/>
        <v>92.112237273542121</v>
      </c>
      <c r="AB48" s="38" t="str">
        <f t="shared" si="3"/>
        <v>-</v>
      </c>
      <c r="AC48" s="38">
        <f t="shared" si="3"/>
        <v>216.58735210246795</v>
      </c>
      <c r="AD48" s="38">
        <f t="shared" si="3"/>
        <v>81.41920121894907</v>
      </c>
      <c r="AE48" s="38">
        <f t="shared" si="3"/>
        <v>76.724366837711472</v>
      </c>
      <c r="AF48" s="38" t="str">
        <f t="shared" si="3"/>
        <v>-</v>
      </c>
      <c r="AG48" s="38">
        <f t="shared" si="3"/>
        <v>68.402321235146758</v>
      </c>
      <c r="AH48" s="38">
        <f t="shared" si="3"/>
        <v>117.44658296129855</v>
      </c>
      <c r="AI48" s="38">
        <f t="shared" si="3"/>
        <v>83.110857153948388</v>
      </c>
      <c r="AJ48" s="38">
        <f t="shared" si="3"/>
        <v>86.151685920631465</v>
      </c>
      <c r="AK48" s="38" t="str">
        <f t="shared" si="3"/>
        <v>-</v>
      </c>
      <c r="AL48" s="38">
        <f t="shared" si="3"/>
        <v>89.785075048657788</v>
      </c>
    </row>
    <row r="49" spans="1:38" ht="9.75" customHeight="1">
      <c r="A49" s="55"/>
      <c r="B49" s="48"/>
      <c r="C49" s="49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4.25" customHeight="1">
      <c r="B50" s="58"/>
    </row>
  </sheetData>
  <mergeCells count="43">
    <mergeCell ref="A48:C48"/>
    <mergeCell ref="A8:C8"/>
    <mergeCell ref="A10:C10"/>
    <mergeCell ref="A26:C26"/>
    <mergeCell ref="A27:C27"/>
    <mergeCell ref="A31:C31"/>
    <mergeCell ref="A47:C47"/>
    <mergeCell ref="AG5:AG6"/>
    <mergeCell ref="AH5:AH6"/>
    <mergeCell ref="AI5:AI6"/>
    <mergeCell ref="AJ5:AJ6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A5:C6"/>
    <mergeCell ref="D5:D6"/>
    <mergeCell ref="E5:E6"/>
    <mergeCell ref="F5:F6"/>
    <mergeCell ref="G5:G6"/>
    <mergeCell ref="H5:H6"/>
  </mergeCells>
  <phoneticPr fontId="3"/>
  <printOptions horizontalCentered="1"/>
  <pageMargins left="0.59055118110236227" right="0.59055118110236227" top="0.59055118110236227" bottom="0.59055118110236227" header="0.51181102362204722" footer="0.39370078740157483"/>
  <pageSetup paperSize="9" firstPageNumber="2" orientation="portrait" horizontalDpi="4294967292" r:id="rId1"/>
  <headerFooter alignWithMargins="0">
    <oddHeader>&amp;L&amp;14【統計表】
&amp;11
&amp;"ＭＳ Ｐ明朝,標準"&amp;12   １　月別品目別上場水揚量・価格</oddHeader>
    <oddFooter>&amp;L&amp;"ＭＳ Ｐ明朝,標準"&amp;8注：（生）は生鮮品、（冷）は冷凍品を示す。（以下の各表において同じ。）
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F3C14-11E4-43A5-A840-79C1EF372918}">
  <sheetPr codeName="Sheet06">
    <pageSetUpPr fitToPage="1"/>
  </sheetPr>
  <dimension ref="A1:BU68"/>
  <sheetViews>
    <sheetView zoomScaleNormal="100" zoomScaleSheetLayoutView="75" workbookViewId="0"/>
  </sheetViews>
  <sheetFormatPr defaultColWidth="8" defaultRowHeight="11.25"/>
  <cols>
    <col min="1" max="1" width="2.875" style="60" customWidth="1"/>
    <col min="2" max="2" width="9.375" style="60" customWidth="1"/>
    <col min="3" max="3" width="3.25" style="60" customWidth="1"/>
    <col min="4" max="4" width="7.625" style="60" customWidth="1"/>
    <col min="5" max="5" width="6.75" style="60" customWidth="1"/>
    <col min="6" max="6" width="7.625" style="60" customWidth="1"/>
    <col min="7" max="7" width="6.75" style="60" customWidth="1"/>
    <col min="8" max="8" width="7.625" style="60" customWidth="1"/>
    <col min="9" max="9" width="6.75" style="60" customWidth="1"/>
    <col min="10" max="10" width="7.625" style="60" customWidth="1"/>
    <col min="11" max="11" width="6.75" style="60" customWidth="1"/>
    <col min="12" max="12" width="7.625" style="60" customWidth="1"/>
    <col min="13" max="13" width="6.75" style="60" customWidth="1"/>
    <col min="14" max="14" width="7.625" style="60" customWidth="1"/>
    <col min="15" max="15" width="6.75" style="60" customWidth="1"/>
    <col min="16" max="16" width="7.625" style="60" customWidth="1"/>
    <col min="17" max="17" width="6.75" style="60" customWidth="1"/>
    <col min="18" max="18" width="7.625" style="60" customWidth="1"/>
    <col min="19" max="19" width="6.75" style="60" customWidth="1"/>
    <col min="20" max="20" width="7.625" style="60" customWidth="1"/>
    <col min="21" max="21" width="6.75" style="60" customWidth="1"/>
    <col min="22" max="22" width="7.625" style="60" customWidth="1"/>
    <col min="23" max="23" width="6.75" style="60" customWidth="1"/>
    <col min="24" max="24" width="7.625" style="60" customWidth="1"/>
    <col min="25" max="25" width="6.75" style="60" customWidth="1"/>
    <col min="26" max="26" width="7.625" style="60" customWidth="1"/>
    <col min="27" max="27" width="6.75" style="60" customWidth="1"/>
    <col min="28" max="28" width="7.625" style="60" customWidth="1"/>
    <col min="29" max="29" width="6.75" style="60" customWidth="1"/>
    <col min="30" max="30" width="7.625" style="60" customWidth="1"/>
    <col min="31" max="31" width="6.75" style="60" customWidth="1"/>
    <col min="32" max="32" width="7.625" style="60" customWidth="1"/>
    <col min="33" max="33" width="6.75" style="60" customWidth="1"/>
    <col min="34" max="34" width="7.625" style="60" customWidth="1"/>
    <col min="35" max="35" width="6.75" style="60" customWidth="1"/>
    <col min="36" max="36" width="7.625" style="60" customWidth="1"/>
    <col min="37" max="37" width="6.75" style="60" customWidth="1"/>
    <col min="38" max="38" width="7.625" style="60" customWidth="1"/>
    <col min="39" max="39" width="6.75" style="60" customWidth="1"/>
    <col min="40" max="40" width="7.625" style="60" customWidth="1"/>
    <col min="41" max="41" width="6.75" style="60" customWidth="1"/>
    <col min="42" max="42" width="7.625" style="60" customWidth="1"/>
    <col min="43" max="43" width="6.75" style="60" customWidth="1"/>
    <col min="44" max="44" width="7.625" style="60" customWidth="1"/>
    <col min="45" max="45" width="6.75" style="60" customWidth="1"/>
    <col min="46" max="46" width="7.625" style="60" customWidth="1"/>
    <col min="47" max="47" width="6.75" style="60" customWidth="1"/>
    <col min="48" max="48" width="7.625" style="60" customWidth="1"/>
    <col min="49" max="49" width="6.75" style="60" customWidth="1"/>
    <col min="50" max="50" width="7.625" style="60" customWidth="1"/>
    <col min="51" max="51" width="6.75" style="60" customWidth="1"/>
    <col min="52" max="52" width="7.625" style="60" customWidth="1"/>
    <col min="53" max="53" width="6.75" style="60" customWidth="1"/>
    <col min="54" max="54" width="7.625" style="60" customWidth="1"/>
    <col min="55" max="55" width="6.75" style="60" customWidth="1"/>
    <col min="56" max="56" width="7.625" style="60" customWidth="1"/>
    <col min="57" max="57" width="6.75" style="60" customWidth="1"/>
    <col min="58" max="58" width="7.625" style="60" customWidth="1"/>
    <col min="59" max="59" width="6.75" style="60" customWidth="1"/>
    <col min="60" max="60" width="7.625" style="60" customWidth="1"/>
    <col min="61" max="61" width="6.75" style="60" customWidth="1"/>
    <col min="62" max="62" width="7.625" style="60" customWidth="1"/>
    <col min="63" max="63" width="6.75" style="60" customWidth="1"/>
    <col min="64" max="64" width="7.625" style="60" customWidth="1"/>
    <col min="65" max="65" width="6.75" style="60" customWidth="1"/>
    <col min="66" max="66" width="7.625" style="60" customWidth="1"/>
    <col min="67" max="67" width="6.75" style="60" customWidth="1"/>
    <col min="68" max="68" width="7.625" style="60" customWidth="1"/>
    <col min="69" max="69" width="6.75" style="60" customWidth="1"/>
    <col min="70" max="70" width="7.625" style="60" customWidth="1"/>
    <col min="71" max="71" width="6.75" style="60" customWidth="1"/>
    <col min="72" max="72" width="7.625" style="60" customWidth="1"/>
    <col min="73" max="73" width="6.75" style="60" customWidth="1"/>
    <col min="74" max="16384" width="8" style="61"/>
  </cols>
  <sheetData>
    <row r="1" spans="1:73" customFormat="1" ht="12" customHeight="1"/>
    <row r="2" spans="1:73" ht="6.75" customHeight="1"/>
    <row r="3" spans="1:73" ht="30" customHeight="1">
      <c r="B3" s="62"/>
      <c r="E3" s="63"/>
      <c r="G3" s="63"/>
      <c r="I3" s="63"/>
      <c r="K3" s="63"/>
      <c r="M3" s="63"/>
      <c r="O3" s="63"/>
      <c r="Q3" s="63"/>
      <c r="S3" s="63"/>
      <c r="U3" s="63"/>
      <c r="W3" s="63"/>
      <c r="Y3" s="63"/>
      <c r="AA3" s="63"/>
      <c r="AC3" s="63"/>
      <c r="AE3" s="63"/>
      <c r="AG3" s="63"/>
      <c r="AI3" s="63"/>
      <c r="AK3" s="63"/>
      <c r="AM3" s="63"/>
      <c r="AO3" s="63"/>
      <c r="AQ3" s="63"/>
      <c r="AS3" s="63"/>
      <c r="AU3" s="63"/>
      <c r="AW3" s="63"/>
      <c r="AY3" s="63"/>
      <c r="BA3" s="63"/>
      <c r="BC3" s="63"/>
      <c r="BE3" s="63"/>
      <c r="BG3" s="63"/>
      <c r="BI3" s="63"/>
      <c r="BK3" s="63"/>
      <c r="BM3" s="63"/>
      <c r="BO3" s="63"/>
      <c r="BQ3" s="63"/>
      <c r="BS3" s="63"/>
      <c r="BU3" s="63" t="s">
        <v>43</v>
      </c>
    </row>
    <row r="4" spans="1:73" ht="15" customHeight="1" thickBot="1">
      <c r="A4" s="64"/>
      <c r="B4" s="64"/>
      <c r="C4" s="64"/>
    </row>
    <row r="5" spans="1:73" ht="14.25" customHeight="1" thickTop="1">
      <c r="A5" s="65" t="s">
        <v>44</v>
      </c>
      <c r="B5" s="66"/>
      <c r="C5" s="67"/>
      <c r="D5" s="68" t="s">
        <v>96</v>
      </c>
      <c r="E5" s="69"/>
      <c r="F5" s="68" t="s">
        <v>97</v>
      </c>
      <c r="G5" s="69"/>
      <c r="H5" s="68" t="s">
        <v>98</v>
      </c>
      <c r="I5" s="69"/>
      <c r="J5" s="68" t="s">
        <v>99</v>
      </c>
      <c r="K5" s="69"/>
      <c r="L5" s="68" t="s">
        <v>100</v>
      </c>
      <c r="M5" s="69"/>
      <c r="N5" s="68" t="s">
        <v>101</v>
      </c>
      <c r="O5" s="69"/>
      <c r="P5" s="68" t="s">
        <v>102</v>
      </c>
      <c r="Q5" s="69"/>
      <c r="R5" s="68" t="s">
        <v>103</v>
      </c>
      <c r="S5" s="69"/>
      <c r="T5" s="68" t="s">
        <v>104</v>
      </c>
      <c r="U5" s="69"/>
      <c r="V5" s="68" t="s">
        <v>105</v>
      </c>
      <c r="W5" s="69"/>
      <c r="X5" s="68" t="s">
        <v>106</v>
      </c>
      <c r="Y5" s="69"/>
      <c r="Z5" s="68" t="s">
        <v>107</v>
      </c>
      <c r="AA5" s="69"/>
      <c r="AB5" s="68" t="s">
        <v>108</v>
      </c>
      <c r="AC5" s="69"/>
      <c r="AD5" s="68" t="s">
        <v>109</v>
      </c>
      <c r="AE5" s="69"/>
      <c r="AF5" s="68" t="s">
        <v>110</v>
      </c>
      <c r="AG5" s="69"/>
      <c r="AH5" s="68" t="s">
        <v>111</v>
      </c>
      <c r="AI5" s="69"/>
      <c r="AJ5" s="68" t="s">
        <v>112</v>
      </c>
      <c r="AK5" s="69"/>
      <c r="AL5" s="68" t="s">
        <v>113</v>
      </c>
      <c r="AM5" s="69"/>
      <c r="AN5" s="68" t="s">
        <v>114</v>
      </c>
      <c r="AO5" s="69"/>
      <c r="AP5" s="68" t="s">
        <v>115</v>
      </c>
      <c r="AQ5" s="69"/>
      <c r="AR5" s="68" t="s">
        <v>116</v>
      </c>
      <c r="AS5" s="69"/>
      <c r="AT5" s="68" t="s">
        <v>117</v>
      </c>
      <c r="AU5" s="69"/>
      <c r="AV5" s="68" t="s">
        <v>118</v>
      </c>
      <c r="AW5" s="69"/>
      <c r="AX5" s="68" t="s">
        <v>119</v>
      </c>
      <c r="AY5" s="69"/>
      <c r="AZ5" s="68" t="s">
        <v>120</v>
      </c>
      <c r="BA5" s="69"/>
      <c r="BB5" s="68" t="s">
        <v>121</v>
      </c>
      <c r="BC5" s="69"/>
      <c r="BD5" s="68" t="s">
        <v>122</v>
      </c>
      <c r="BE5" s="69"/>
      <c r="BF5" s="68" t="s">
        <v>123</v>
      </c>
      <c r="BG5" s="69"/>
      <c r="BH5" s="68" t="s">
        <v>124</v>
      </c>
      <c r="BI5" s="69"/>
      <c r="BJ5" s="68" t="s">
        <v>125</v>
      </c>
      <c r="BK5" s="69"/>
      <c r="BL5" s="68" t="s">
        <v>126</v>
      </c>
      <c r="BM5" s="69"/>
      <c r="BN5" s="68" t="s">
        <v>127</v>
      </c>
      <c r="BO5" s="69"/>
      <c r="BP5" s="68" t="s">
        <v>128</v>
      </c>
      <c r="BQ5" s="69"/>
      <c r="BR5" s="68" t="s">
        <v>129</v>
      </c>
      <c r="BS5" s="69"/>
      <c r="BT5" s="68" t="s">
        <v>130</v>
      </c>
      <c r="BU5" s="69"/>
    </row>
    <row r="6" spans="1:73" ht="14.25" customHeight="1">
      <c r="A6" s="70"/>
      <c r="B6" s="70"/>
      <c r="C6" s="71"/>
      <c r="D6" s="72" t="s">
        <v>45</v>
      </c>
      <c r="E6" s="72" t="s">
        <v>46</v>
      </c>
      <c r="F6" s="72" t="s">
        <v>45</v>
      </c>
      <c r="G6" s="72" t="s">
        <v>46</v>
      </c>
      <c r="H6" s="72" t="s">
        <v>45</v>
      </c>
      <c r="I6" s="72" t="s">
        <v>46</v>
      </c>
      <c r="J6" s="72" t="s">
        <v>45</v>
      </c>
      <c r="K6" s="72" t="s">
        <v>46</v>
      </c>
      <c r="L6" s="72" t="s">
        <v>45</v>
      </c>
      <c r="M6" s="72" t="s">
        <v>46</v>
      </c>
      <c r="N6" s="72" t="s">
        <v>45</v>
      </c>
      <c r="O6" s="72" t="s">
        <v>46</v>
      </c>
      <c r="P6" s="72" t="s">
        <v>45</v>
      </c>
      <c r="Q6" s="72" t="s">
        <v>46</v>
      </c>
      <c r="R6" s="72" t="s">
        <v>45</v>
      </c>
      <c r="S6" s="72" t="s">
        <v>46</v>
      </c>
      <c r="T6" s="72" t="s">
        <v>45</v>
      </c>
      <c r="U6" s="72" t="s">
        <v>46</v>
      </c>
      <c r="V6" s="72" t="s">
        <v>45</v>
      </c>
      <c r="W6" s="72" t="s">
        <v>46</v>
      </c>
      <c r="X6" s="72" t="s">
        <v>45</v>
      </c>
      <c r="Y6" s="72" t="s">
        <v>46</v>
      </c>
      <c r="Z6" s="72" t="s">
        <v>45</v>
      </c>
      <c r="AA6" s="72" t="s">
        <v>46</v>
      </c>
      <c r="AB6" s="72" t="s">
        <v>45</v>
      </c>
      <c r="AC6" s="72" t="s">
        <v>46</v>
      </c>
      <c r="AD6" s="72" t="s">
        <v>45</v>
      </c>
      <c r="AE6" s="72" t="s">
        <v>46</v>
      </c>
      <c r="AF6" s="72" t="s">
        <v>45</v>
      </c>
      <c r="AG6" s="72" t="s">
        <v>46</v>
      </c>
      <c r="AH6" s="72" t="s">
        <v>45</v>
      </c>
      <c r="AI6" s="72" t="s">
        <v>46</v>
      </c>
      <c r="AJ6" s="72" t="s">
        <v>45</v>
      </c>
      <c r="AK6" s="72" t="s">
        <v>46</v>
      </c>
      <c r="AL6" s="72" t="s">
        <v>45</v>
      </c>
      <c r="AM6" s="72" t="s">
        <v>46</v>
      </c>
      <c r="AN6" s="72" t="s">
        <v>45</v>
      </c>
      <c r="AO6" s="72" t="s">
        <v>46</v>
      </c>
      <c r="AP6" s="72" t="s">
        <v>45</v>
      </c>
      <c r="AQ6" s="72" t="s">
        <v>46</v>
      </c>
      <c r="AR6" s="72" t="s">
        <v>45</v>
      </c>
      <c r="AS6" s="72" t="s">
        <v>46</v>
      </c>
      <c r="AT6" s="72" t="s">
        <v>45</v>
      </c>
      <c r="AU6" s="72" t="s">
        <v>46</v>
      </c>
      <c r="AV6" s="72" t="s">
        <v>45</v>
      </c>
      <c r="AW6" s="72" t="s">
        <v>46</v>
      </c>
      <c r="AX6" s="72" t="s">
        <v>45</v>
      </c>
      <c r="AY6" s="72" t="s">
        <v>46</v>
      </c>
      <c r="AZ6" s="72" t="s">
        <v>45</v>
      </c>
      <c r="BA6" s="72" t="s">
        <v>46</v>
      </c>
      <c r="BB6" s="72" t="s">
        <v>45</v>
      </c>
      <c r="BC6" s="72" t="s">
        <v>46</v>
      </c>
      <c r="BD6" s="72" t="s">
        <v>45</v>
      </c>
      <c r="BE6" s="72" t="s">
        <v>46</v>
      </c>
      <c r="BF6" s="72" t="s">
        <v>45</v>
      </c>
      <c r="BG6" s="72" t="s">
        <v>46</v>
      </c>
      <c r="BH6" s="72" t="s">
        <v>45</v>
      </c>
      <c r="BI6" s="72" t="s">
        <v>46</v>
      </c>
      <c r="BJ6" s="72" t="s">
        <v>45</v>
      </c>
      <c r="BK6" s="72" t="s">
        <v>46</v>
      </c>
      <c r="BL6" s="72" t="s">
        <v>45</v>
      </c>
      <c r="BM6" s="72" t="s">
        <v>46</v>
      </c>
      <c r="BN6" s="72" t="s">
        <v>45</v>
      </c>
      <c r="BO6" s="72" t="s">
        <v>46</v>
      </c>
      <c r="BP6" s="72" t="s">
        <v>45</v>
      </c>
      <c r="BQ6" s="72" t="s">
        <v>46</v>
      </c>
      <c r="BR6" s="72" t="s">
        <v>45</v>
      </c>
      <c r="BS6" s="72" t="s">
        <v>46</v>
      </c>
      <c r="BT6" s="72" t="s">
        <v>45</v>
      </c>
      <c r="BU6" s="72" t="s">
        <v>46</v>
      </c>
    </row>
    <row r="7" spans="1:73" ht="7.5" customHeight="1">
      <c r="A7" s="73"/>
      <c r="B7" s="74"/>
      <c r="C7" s="75"/>
      <c r="D7" s="76"/>
      <c r="E7" s="77"/>
      <c r="F7" s="76"/>
      <c r="G7" s="77"/>
      <c r="H7" s="76"/>
      <c r="I7" s="77"/>
      <c r="J7" s="76"/>
      <c r="K7" s="77"/>
      <c r="L7" s="76"/>
      <c r="M7" s="77"/>
      <c r="N7" s="76"/>
      <c r="O7" s="77"/>
      <c r="P7" s="76"/>
      <c r="Q7" s="77"/>
      <c r="R7" s="76"/>
      <c r="S7" s="77"/>
      <c r="T7" s="76"/>
      <c r="U7" s="77"/>
      <c r="V7" s="76"/>
      <c r="W7" s="77"/>
      <c r="X7" s="76"/>
      <c r="Y7" s="77"/>
      <c r="Z7" s="76"/>
      <c r="AA7" s="77"/>
      <c r="AB7" s="76"/>
      <c r="AC7" s="77"/>
      <c r="AD7" s="76"/>
      <c r="AE7" s="77"/>
      <c r="AF7" s="76"/>
      <c r="AG7" s="77"/>
      <c r="AH7" s="76"/>
      <c r="AI7" s="77"/>
      <c r="AJ7" s="76"/>
      <c r="AK7" s="77"/>
      <c r="AL7" s="76"/>
      <c r="AM7" s="77"/>
      <c r="AN7" s="76"/>
      <c r="AO7" s="77"/>
      <c r="AP7" s="76"/>
      <c r="AQ7" s="77"/>
      <c r="AR7" s="76"/>
      <c r="AS7" s="77"/>
      <c r="AT7" s="76"/>
      <c r="AU7" s="77"/>
      <c r="AV7" s="76"/>
      <c r="AW7" s="77"/>
      <c r="AX7" s="76"/>
      <c r="AY7" s="77"/>
      <c r="AZ7" s="76"/>
      <c r="BA7" s="77"/>
      <c r="BB7" s="76"/>
      <c r="BC7" s="77"/>
      <c r="BD7" s="76"/>
      <c r="BE7" s="77"/>
      <c r="BF7" s="76"/>
      <c r="BG7" s="77"/>
      <c r="BH7" s="76"/>
      <c r="BI7" s="77"/>
      <c r="BJ7" s="76"/>
      <c r="BK7" s="77"/>
      <c r="BL7" s="76"/>
      <c r="BM7" s="77"/>
      <c r="BN7" s="76"/>
      <c r="BO7" s="77"/>
      <c r="BP7" s="76"/>
      <c r="BQ7" s="77"/>
      <c r="BR7" s="76"/>
      <c r="BS7" s="77"/>
      <c r="BT7" s="76"/>
      <c r="BU7" s="77"/>
    </row>
    <row r="8" spans="1:73" ht="12.95" customHeight="1">
      <c r="A8" s="78" t="s">
        <v>47</v>
      </c>
      <c r="B8" s="78"/>
      <c r="C8" s="19">
        <v>1</v>
      </c>
      <c r="D8" s="79">
        <f>IF(SUM(D10:D67)&lt;0.001,"-",SUM(D10:D67))</f>
        <v>144.03800000000001</v>
      </c>
      <c r="E8" s="79">
        <f>IF(ISERR(SUMPRODUCT(D10:D67,E10:E67)/D8),"-",SUMPRODUCT(D10:D67,E10:E67)/D8)</f>
        <v>1726.8927574667796</v>
      </c>
      <c r="F8" s="79" t="str">
        <f t="shared" ref="F8:AK8" si="0">IF(SUM(F10:F67)&lt;0.001,"-",SUM(F10:F67))</f>
        <v>-</v>
      </c>
      <c r="G8" s="79" t="str">
        <f t="shared" ref="G8:AL8" si="1">IF(ISERR(SUMPRODUCT(F10:F67,G10:G67)/F8),"-",SUMPRODUCT(F10:F67,G10:G67)/F8)</f>
        <v>-</v>
      </c>
      <c r="H8" s="79">
        <f t="shared" ref="H8:AM8" si="2">IF(SUM(H10:H67)&lt;0.001,"-",SUM(H10:H67))</f>
        <v>944.52600000000007</v>
      </c>
      <c r="I8" s="79">
        <f t="shared" ref="I8:AN8" si="3">IF(ISERR(SUMPRODUCT(H10:H67,I10:I67)/H8),"-",SUMPRODUCT(H10:H67,I10:I67)/H8)</f>
        <v>1296.7212199558298</v>
      </c>
      <c r="J8" s="79">
        <f t="shared" ref="J8:AO8" si="4">IF(SUM(J10:J67)&lt;0.001,"-",SUM(J10:J67))</f>
        <v>456.88000000000005</v>
      </c>
      <c r="K8" s="79">
        <f t="shared" ref="K8:AP8" si="5">IF(ISERR(SUMPRODUCT(J10:J67,K10:K67)/J8),"-",SUMPRODUCT(J10:J67,K10:K67)/J8)</f>
        <v>641.25552442654521</v>
      </c>
      <c r="L8" s="79">
        <f t="shared" ref="L8:AQ8" si="6">IF(SUM(L10:L67)&lt;0.001,"-",SUM(L10:L67))</f>
        <v>174.71</v>
      </c>
      <c r="M8" s="79">
        <f t="shared" ref="M8:AR8" si="7">IF(ISERR(SUMPRODUCT(L10:L67,M10:M67)/L8),"-",SUMPRODUCT(L10:L67,M10:M67)/L8)</f>
        <v>512.34500600995943</v>
      </c>
      <c r="N8" s="79">
        <f t="shared" ref="N8:AS8" si="8">IF(SUM(N10:N67)&lt;0.001,"-",SUM(N10:N67))</f>
        <v>173.81099999999998</v>
      </c>
      <c r="O8" s="79">
        <f t="shared" ref="O8:AT8" si="9">IF(ISERR(SUMPRODUCT(N10:N67,O10:O67)/N8),"-",SUMPRODUCT(N10:N67,O10:O67)/N8)</f>
        <v>1604.6064000552324</v>
      </c>
      <c r="P8" s="79">
        <f t="shared" ref="P8:AU8" si="10">IF(SUM(P10:P67)&lt;0.001,"-",SUM(P10:P67))</f>
        <v>683.65499999999997</v>
      </c>
      <c r="Q8" s="79">
        <f t="shared" ref="Q8:AV8" si="11">IF(ISERR(SUMPRODUCT(P10:P67,Q10:Q67)/P8),"-",SUMPRODUCT(P10:P67,Q10:Q67)/P8)</f>
        <v>923.95167006750489</v>
      </c>
      <c r="R8" s="79">
        <f t="shared" ref="R8:AW8" si="12">IF(SUM(R10:R67)&lt;0.001,"-",SUM(R10:R67))</f>
        <v>687.04600000000005</v>
      </c>
      <c r="S8" s="79">
        <f t="shared" ref="S8:AX8" si="13">IF(ISERR(SUMPRODUCT(R10:R67,S10:S67)/R8),"-",SUMPRODUCT(R10:R67,S10:S67)/R8)</f>
        <v>997.28318773415447</v>
      </c>
      <c r="T8" s="79">
        <f t="shared" ref="T8:AY8" si="14">IF(SUM(T10:T67)&lt;0.001,"-",SUM(T10:T67))</f>
        <v>1116.673</v>
      </c>
      <c r="U8" s="79">
        <f t="shared" ref="U8:AZ8" si="15">IF(ISERR(SUMPRODUCT(T10:T67,U10:U67)/T8),"-",SUMPRODUCT(T10:T67,U10:U67)/T8)</f>
        <v>529.19311741216984</v>
      </c>
      <c r="V8" s="79">
        <f t="shared" ref="V8:BA8" si="16">IF(SUM(V10:V67)&lt;0.001,"-",SUM(V10:V67))</f>
        <v>25.274000000000001</v>
      </c>
      <c r="W8" s="79">
        <f t="shared" ref="W8:BB8" si="17">IF(ISERR(SUMPRODUCT(V10:V67,W10:W67)/V8),"-",SUMPRODUCT(V10:V67,W10:W67)/V8)</f>
        <v>518.43253936852102</v>
      </c>
      <c r="X8" s="79">
        <f t="shared" ref="X8:BC8" si="18">IF(SUM(X10:X67)&lt;0.001,"-",SUM(X10:X67))</f>
        <v>2.9989999999999997</v>
      </c>
      <c r="Y8" s="79">
        <f t="shared" ref="Y8:BD8" si="19">IF(ISERR(SUMPRODUCT(X10:X67,Y10:Y67)/X8),"-",SUMPRODUCT(X10:X67,Y10:Y67)/X8)</f>
        <v>541.02767589196401</v>
      </c>
      <c r="Z8" s="79">
        <f t="shared" ref="Z8:BU8" si="20">IF(SUM(Z10:Z67)&lt;0.001,"-",SUM(Z10:Z67))</f>
        <v>291.69999999999993</v>
      </c>
      <c r="AA8" s="79">
        <f t="shared" ref="AA8:BU8" si="21">IF(ISERR(SUMPRODUCT(Z10:Z67,AA10:AA67)/Z8),"-",SUMPRODUCT(Z10:Z67,AA10:AA67)/Z8)</f>
        <v>999.45127871100453</v>
      </c>
      <c r="AB8" s="79">
        <f t="shared" ref="AB8:BU8" si="22">IF(SUM(AB10:AB67)&lt;0.001,"-",SUM(AB10:AB67))</f>
        <v>5.5890000000000004</v>
      </c>
      <c r="AC8" s="79">
        <f t="shared" ref="AC8:BU8" si="23">IF(ISERR(SUMPRODUCT(AB10:AB67,AC10:AC67)/AB8),"-",SUMPRODUCT(AB10:AB67,AC10:AC67)/AB8)</f>
        <v>1047.7353730542136</v>
      </c>
      <c r="AD8" s="79">
        <f t="shared" ref="AD8:BU8" si="24">IF(SUM(AD10:AD67)&lt;0.001,"-",SUM(AD10:AD67))</f>
        <v>11259.592999999999</v>
      </c>
      <c r="AE8" s="79">
        <f t="shared" ref="AE8:BU8" si="25">IF(ISERR(SUMPRODUCT(AD10:AD67,AE10:AE67)/AD8),"-",SUMPRODUCT(AD10:AD67,AE10:AE67)/AD8)</f>
        <v>263.22637594449469</v>
      </c>
      <c r="AF8" s="79">
        <f t="shared" ref="AF8:BU8" si="26">IF(SUM(AF10:AF67)&lt;0.001,"-",SUM(AF10:AF67))</f>
        <v>17489.035</v>
      </c>
      <c r="AG8" s="79">
        <f t="shared" ref="AG8:BU8" si="27">IF(ISERR(SUMPRODUCT(AF10:AF67,AG10:AG67)/AF8),"-",SUMPRODUCT(AF10:AF67,AG10:AG67)/AF8)</f>
        <v>247.24198419180931</v>
      </c>
      <c r="AH8" s="79">
        <f t="shared" ref="AH8:BU8" si="28">IF(SUM(AH10:AH67)&lt;0.001,"-",SUM(AH10:AH67))</f>
        <v>22140.673999999999</v>
      </c>
      <c r="AI8" s="79">
        <f t="shared" ref="AI8:BU8" si="29">IF(ISERR(SUMPRODUCT(AH10:AH67,AI10:AI67)/AH8),"-",SUMPRODUCT(AH10:AH67,AI10:AI67)/AH8)</f>
        <v>57.69748481911617</v>
      </c>
      <c r="AJ8" s="79">
        <f t="shared" ref="AJ8:BU8" si="30">IF(SUM(AJ10:AJ67)&lt;0.001,"-",SUM(AJ10:AJ67))</f>
        <v>5098.9160000000002</v>
      </c>
      <c r="AK8" s="79">
        <f t="shared" ref="AK8:BU8" si="31">IF(ISERR(SUMPRODUCT(AJ10:AJ67,AK10:AK67)/AJ8),"-",SUMPRODUCT(AJ10:AJ67,AK10:AK67)/AJ8)</f>
        <v>86.963180409326213</v>
      </c>
      <c r="AL8" s="79">
        <f t="shared" ref="AL8:BU8" si="32">IF(SUM(AL10:AL67)&lt;0.001,"-",SUM(AL10:AL67))</f>
        <v>1092.9189999999999</v>
      </c>
      <c r="AM8" s="79">
        <f t="shared" ref="AM8:BU8" si="33">IF(ISERR(SUMPRODUCT(AL10:AL67,AM10:AM67)/AL8),"-",SUMPRODUCT(AL10:AL67,AM10:AM67)/AL8)</f>
        <v>77.339768088943458</v>
      </c>
      <c r="AN8" s="79">
        <f t="shared" ref="AN8:BU8" si="34">IF(SUM(AN10:AN67)&lt;0.001,"-",SUM(AN10:AN67))</f>
        <v>4887.6790000000001</v>
      </c>
      <c r="AO8" s="79">
        <f t="shared" ref="AO8:BU8" si="35">IF(ISERR(SUMPRODUCT(AN10:AN67,AO10:AO67)/AN8),"-",SUMPRODUCT(AN10:AN67,AO10:AO67)/AN8)</f>
        <v>276.61605150420064</v>
      </c>
      <c r="AP8" s="79">
        <f t="shared" ref="AP8:BU8" si="36">IF(SUM(AP10:AP67)&lt;0.001,"-",SUM(AP10:AP67))</f>
        <v>286.44299999999998</v>
      </c>
      <c r="AQ8" s="79">
        <f t="shared" ref="AQ8:BU8" si="37">IF(ISERR(SUMPRODUCT(AP10:AP67,AQ10:AQ67)/AP8),"-",SUMPRODUCT(AP10:AP67,AQ10:AQ67)/AP8)</f>
        <v>187.12714920595022</v>
      </c>
      <c r="AR8" s="79">
        <f t="shared" ref="AR8:BU8" si="38">IF(SUM(AR10:AR67)&lt;0.001,"-",SUM(AR10:AR67))</f>
        <v>7570.7919999999995</v>
      </c>
      <c r="AS8" s="79">
        <f t="shared" ref="AS8:BU8" si="39">IF(ISERR(SUMPRODUCT(AR10:AR67,AS10:AS67)/AR8),"-",SUMPRODUCT(AR10:AR67,AS10:AS67)/AR8)</f>
        <v>127.73568828730207</v>
      </c>
      <c r="AT8" s="79">
        <f t="shared" ref="AT8:BU8" si="40">IF(SUM(AT10:AT67)&lt;0.001,"-",SUM(AT10:AT67))</f>
        <v>2165.2139999999999</v>
      </c>
      <c r="AU8" s="79">
        <f t="shared" ref="AU8:BU8" si="41">IF(ISERR(SUMPRODUCT(AT10:AT67,AU10:AU67)/AT8),"-",SUMPRODUCT(AT10:AT67,AU10:AU67)/AT8)</f>
        <v>754.35345697931018</v>
      </c>
      <c r="AV8" s="79">
        <f t="shared" ref="AV8:BU8" si="42">IF(SUM(AV10:AV67)&lt;0.001,"-",SUM(AV10:AV67))</f>
        <v>999.16199999999981</v>
      </c>
      <c r="AW8" s="79">
        <f t="shared" ref="AW8:BU8" si="43">IF(ISERR(SUMPRODUCT(AV10:AV67,AW10:AW67)/AV8),"-",SUMPRODUCT(AV10:AV67,AW10:AW67)/AV8)</f>
        <v>322.70974977030755</v>
      </c>
      <c r="AX8" s="79">
        <f t="shared" ref="AX8:BU8" si="44">IF(SUM(AX10:AX67)&lt;0.001,"-",SUM(AX10:AX67))</f>
        <v>1577.7429999999999</v>
      </c>
      <c r="AY8" s="79">
        <f t="shared" ref="AY8:BU8" si="45">IF(ISERR(SUMPRODUCT(AX10:AX67,AY10:AY67)/AX8),"-",SUMPRODUCT(AX10:AX67,AY10:AY67)/AX8)</f>
        <v>42.538755044389369</v>
      </c>
      <c r="AZ8" s="79" t="str">
        <f t="shared" ref="AZ8:BU8" si="46">IF(SUM(AZ10:AZ67)&lt;0.001,"-",SUM(AZ10:AZ67))</f>
        <v>-</v>
      </c>
      <c r="BA8" s="79" t="str">
        <f t="shared" ref="BA8:BU8" si="47">IF(ISERR(SUMPRODUCT(AZ10:AZ67,BA10:BA67)/AZ8),"-",SUMPRODUCT(AZ10:AZ67,BA10:BA67)/AZ8)</f>
        <v>-</v>
      </c>
      <c r="BB8" s="79">
        <f t="shared" ref="BB8:BU8" si="48">IF(SUM(BB10:BB67)&lt;0.001,"-",SUM(BB10:BB67))</f>
        <v>645.96800000000007</v>
      </c>
      <c r="BC8" s="79">
        <f t="shared" ref="BC8:BU8" si="49">IF(ISERR(SUMPRODUCT(BB10:BB67,BC10:BC67)/BB8),"-",SUMPRODUCT(BB10:BB67,BC10:BC67)/BB8)</f>
        <v>309.17897945409055</v>
      </c>
      <c r="BD8" s="79">
        <f t="shared" ref="BD8:BU8" si="50">IF(SUM(BD10:BD67)&lt;0.001,"-",SUM(BD10:BD67))</f>
        <v>418.69500000000005</v>
      </c>
      <c r="BE8" s="79">
        <f t="shared" ref="BE8:BU8" si="51">IF(ISERR(SUMPRODUCT(BD10:BD67,BE10:BE67)/BD8),"-",SUMPRODUCT(BD10:BD67,BE10:BE67)/BD8)</f>
        <v>777.51380599242873</v>
      </c>
      <c r="BF8" s="79">
        <f t="shared" ref="BF8:BU8" si="52">IF(SUM(BF10:BF67)&lt;0.001,"-",SUM(BF10:BF67))</f>
        <v>84.272000000000006</v>
      </c>
      <c r="BG8" s="79">
        <f t="shared" ref="BG8:BU8" si="53">IF(ISERR(SUMPRODUCT(BF10:BF67,BG10:BG67)/BF8),"-",SUMPRODUCT(BF10:BF67,BG10:BG67)/BF8)</f>
        <v>1141</v>
      </c>
      <c r="BH8" s="79" t="str">
        <f t="shared" ref="BH8:BU8" si="54">IF(SUM(BH10:BH67)&lt;0.001,"-",SUM(BH10:BH67))</f>
        <v>-</v>
      </c>
      <c r="BI8" s="79" t="str">
        <f t="shared" ref="BI8:BU8" si="55">IF(ISERR(SUMPRODUCT(BH10:BH67,BI10:BI67)/BH8),"-",SUMPRODUCT(BH10:BH67,BI10:BI67)/BH8)</f>
        <v>-</v>
      </c>
      <c r="BJ8" s="79">
        <f t="shared" ref="BJ8:BU8" si="56">IF(SUM(BJ10:BJ67)&lt;0.001,"-",SUM(BJ10:BJ67))</f>
        <v>1673</v>
      </c>
      <c r="BK8" s="79">
        <f t="shared" ref="BK8:BU8" si="57">IF(ISERR(SUMPRODUCT(BJ10:BJ67,BK10:BK67)/BJ8),"-",SUMPRODUCT(BJ10:BJ67,BK10:BK67)/BJ8)</f>
        <v>682.10340705319788</v>
      </c>
      <c r="BL8" s="79">
        <f t="shared" ref="BL8:BU8" si="58">IF(SUM(BL10:BL67)&lt;0.001,"-",SUM(BL10:BL67))</f>
        <v>2084.3340000000003</v>
      </c>
      <c r="BM8" s="79">
        <f t="shared" ref="BM8:BU8" si="59">IF(ISERR(SUMPRODUCT(BL10:BL67,BM10:BM67)/BL8),"-",SUMPRODUCT(BL10:BL67,BM10:BM67)/BL8)</f>
        <v>366.32239506720128</v>
      </c>
      <c r="BN8" s="79">
        <f t="shared" ref="BN8:BU8" si="60">IF(SUM(BN10:BN67)&lt;0.001,"-",SUM(BN10:BN67))</f>
        <v>339.86100000000005</v>
      </c>
      <c r="BO8" s="79">
        <f t="shared" ref="BO8:BU8" si="61">IF(ISERR(SUMPRODUCT(BN10:BN67,BO10:BO67)/BN8),"-",SUMPRODUCT(BN10:BN67,BO10:BO67)/BN8)</f>
        <v>297.2201311712729</v>
      </c>
      <c r="BP8" s="79">
        <f t="shared" ref="BP8:BU8" si="62">IF(SUM(BP10:BP67)&lt;0.001,"-",SUM(BP10:BP67))</f>
        <v>217.35599999999997</v>
      </c>
      <c r="BQ8" s="79">
        <f t="shared" ref="BQ8:BU8" si="63">IF(ISERR(SUMPRODUCT(BP10:BP67,BQ10:BQ67)/BP8),"-",SUMPRODUCT(BP10:BP67,BQ10:BQ67)/BP8)</f>
        <v>742.92928191538317</v>
      </c>
      <c r="BR8" s="79" t="str">
        <f t="shared" ref="BR8:BU8" si="64">IF(SUM(BR10:BR67)&lt;0.001,"-",SUM(BR10:BR67))</f>
        <v>-</v>
      </c>
      <c r="BS8" s="79" t="str">
        <f t="shared" ref="BS8:BU8" si="65">IF(ISERR(SUMPRODUCT(BR10:BR67,BS10:BS67)/BR8),"-",SUMPRODUCT(BR10:BR67,BS10:BS67)/BR8)</f>
        <v>-</v>
      </c>
      <c r="BT8" s="79">
        <f t="shared" ref="BT8:BU8" si="66">IF(SUM(BT10:BT67)&lt;0.001,"-",SUM(BT10:BT67))</f>
        <v>531.81999999999971</v>
      </c>
      <c r="BU8" s="79">
        <f t="shared" ref="BU8" si="67">IF(ISERR(SUMPRODUCT(BT10:BT67,BU10:BU67)/BT8),"-",SUMPRODUCT(BT10:BT67,BU10:BU67)/BT8)</f>
        <v>990.42552555375937</v>
      </c>
    </row>
    <row r="9" spans="1:73" ht="7.5" customHeight="1">
      <c r="A9" s="61"/>
      <c r="B9" s="80"/>
      <c r="C9" s="19"/>
      <c r="D9" s="81"/>
      <c r="E9" s="82"/>
      <c r="F9" s="81"/>
      <c r="G9" s="82"/>
      <c r="H9" s="81"/>
      <c r="I9" s="82"/>
      <c r="J9" s="81"/>
      <c r="K9" s="82"/>
      <c r="L9" s="81"/>
      <c r="M9" s="82"/>
      <c r="N9" s="81"/>
      <c r="O9" s="82"/>
      <c r="P9" s="81"/>
      <c r="Q9" s="82"/>
      <c r="R9" s="81"/>
      <c r="S9" s="82"/>
      <c r="T9" s="81"/>
      <c r="U9" s="82"/>
      <c r="V9" s="81"/>
      <c r="W9" s="82"/>
      <c r="X9" s="81"/>
      <c r="Y9" s="82"/>
      <c r="Z9" s="81"/>
      <c r="AA9" s="82"/>
      <c r="AB9" s="81"/>
      <c r="AC9" s="82"/>
      <c r="AD9" s="81"/>
      <c r="AE9" s="82"/>
      <c r="AF9" s="81"/>
      <c r="AG9" s="82"/>
      <c r="AH9" s="81"/>
      <c r="AI9" s="82"/>
      <c r="AJ9" s="81"/>
      <c r="AK9" s="82"/>
      <c r="AL9" s="81"/>
      <c r="AM9" s="82"/>
      <c r="AN9" s="81"/>
      <c r="AO9" s="82"/>
      <c r="AP9" s="81"/>
      <c r="AQ9" s="82"/>
      <c r="AR9" s="81"/>
      <c r="AS9" s="82"/>
      <c r="AT9" s="81"/>
      <c r="AU9" s="82"/>
      <c r="AV9" s="81"/>
      <c r="AW9" s="82"/>
      <c r="AX9" s="81"/>
      <c r="AY9" s="82"/>
      <c r="AZ9" s="81"/>
      <c r="BA9" s="82"/>
      <c r="BB9" s="81"/>
      <c r="BC9" s="82"/>
      <c r="BD9" s="81"/>
      <c r="BE9" s="82"/>
      <c r="BF9" s="81"/>
      <c r="BG9" s="82"/>
      <c r="BH9" s="81"/>
      <c r="BI9" s="82"/>
      <c r="BJ9" s="81"/>
      <c r="BK9" s="82"/>
      <c r="BL9" s="81"/>
      <c r="BM9" s="82"/>
      <c r="BN9" s="81"/>
      <c r="BO9" s="82"/>
      <c r="BP9" s="81"/>
      <c r="BQ9" s="82"/>
      <c r="BR9" s="81"/>
      <c r="BS9" s="82"/>
      <c r="BT9" s="81"/>
      <c r="BU9" s="82"/>
    </row>
    <row r="10" spans="1:73" ht="12.95" customHeight="1">
      <c r="A10" s="83"/>
      <c r="B10" s="80" t="s">
        <v>48</v>
      </c>
      <c r="C10" s="19">
        <v>2</v>
      </c>
      <c r="D10" s="84">
        <v>0</v>
      </c>
      <c r="E10" s="85">
        <v>0</v>
      </c>
      <c r="F10" s="84">
        <v>0</v>
      </c>
      <c r="G10" s="85">
        <v>0</v>
      </c>
      <c r="H10" s="84">
        <v>0</v>
      </c>
      <c r="I10" s="85">
        <v>0</v>
      </c>
      <c r="J10" s="84">
        <v>0</v>
      </c>
      <c r="K10" s="85">
        <v>0</v>
      </c>
      <c r="L10" s="84">
        <v>0</v>
      </c>
      <c r="M10" s="85">
        <v>0</v>
      </c>
      <c r="N10" s="84">
        <v>0</v>
      </c>
      <c r="O10" s="85">
        <v>0</v>
      </c>
      <c r="P10" s="84">
        <v>0</v>
      </c>
      <c r="Q10" s="85">
        <v>0</v>
      </c>
      <c r="R10" s="84">
        <v>0</v>
      </c>
      <c r="S10" s="85">
        <v>0</v>
      </c>
      <c r="T10" s="84">
        <v>0</v>
      </c>
      <c r="U10" s="85">
        <v>0</v>
      </c>
      <c r="V10" s="84">
        <v>0</v>
      </c>
      <c r="W10" s="85">
        <v>0</v>
      </c>
      <c r="X10" s="84">
        <v>0</v>
      </c>
      <c r="Y10" s="85">
        <v>0</v>
      </c>
      <c r="Z10" s="84">
        <v>0</v>
      </c>
      <c r="AA10" s="85">
        <v>0</v>
      </c>
      <c r="AB10" s="84">
        <v>0</v>
      </c>
      <c r="AC10" s="85">
        <v>0</v>
      </c>
      <c r="AD10" s="84">
        <v>0</v>
      </c>
      <c r="AE10" s="85">
        <v>0</v>
      </c>
      <c r="AF10" s="84">
        <v>0</v>
      </c>
      <c r="AG10" s="85">
        <v>0</v>
      </c>
      <c r="AH10" s="84">
        <v>0</v>
      </c>
      <c r="AI10" s="85">
        <v>0</v>
      </c>
      <c r="AJ10" s="84">
        <v>0</v>
      </c>
      <c r="AK10" s="85">
        <v>0</v>
      </c>
      <c r="AL10" s="84">
        <v>0</v>
      </c>
      <c r="AM10" s="85">
        <v>0</v>
      </c>
      <c r="AN10" s="84">
        <v>0</v>
      </c>
      <c r="AO10" s="85">
        <v>0</v>
      </c>
      <c r="AP10" s="84">
        <v>0</v>
      </c>
      <c r="AQ10" s="85">
        <v>0</v>
      </c>
      <c r="AR10" s="84">
        <v>0</v>
      </c>
      <c r="AS10" s="85">
        <v>0</v>
      </c>
      <c r="AT10" s="84">
        <v>0</v>
      </c>
      <c r="AU10" s="85">
        <v>0</v>
      </c>
      <c r="AV10" s="84">
        <v>10.773</v>
      </c>
      <c r="AW10" s="85">
        <v>161.46440174510349</v>
      </c>
      <c r="AX10" s="84">
        <v>0</v>
      </c>
      <c r="AY10" s="85">
        <v>0</v>
      </c>
      <c r="AZ10" s="84">
        <v>0</v>
      </c>
      <c r="BA10" s="85">
        <v>0</v>
      </c>
      <c r="BB10" s="84">
        <v>599.15800000000002</v>
      </c>
      <c r="BC10" s="85">
        <v>305.67956031631059</v>
      </c>
      <c r="BD10" s="84">
        <v>0.499</v>
      </c>
      <c r="BE10" s="85">
        <v>529.07014028056119</v>
      </c>
      <c r="BF10" s="84">
        <v>0</v>
      </c>
      <c r="BG10" s="85">
        <v>0</v>
      </c>
      <c r="BH10" s="84">
        <v>0</v>
      </c>
      <c r="BI10" s="85">
        <v>0</v>
      </c>
      <c r="BJ10" s="84">
        <v>0</v>
      </c>
      <c r="BK10" s="85">
        <v>0</v>
      </c>
      <c r="BL10" s="84">
        <v>0</v>
      </c>
      <c r="BM10" s="85">
        <v>0</v>
      </c>
      <c r="BN10" s="84">
        <v>16.690999999999999</v>
      </c>
      <c r="BO10" s="85">
        <v>79.789826852794917</v>
      </c>
      <c r="BP10" s="84">
        <v>0</v>
      </c>
      <c r="BQ10" s="85">
        <v>0</v>
      </c>
      <c r="BR10" s="84">
        <v>0</v>
      </c>
      <c r="BS10" s="85">
        <v>0</v>
      </c>
      <c r="BT10" s="84">
        <v>14.497</v>
      </c>
      <c r="BU10" s="85">
        <v>646.80257984410571</v>
      </c>
    </row>
    <row r="11" spans="1:73" ht="12.95" customHeight="1">
      <c r="A11" s="83"/>
      <c r="B11" s="80" t="s">
        <v>49</v>
      </c>
      <c r="C11" s="19">
        <v>3</v>
      </c>
      <c r="D11" s="84">
        <v>0</v>
      </c>
      <c r="E11" s="85">
        <v>0</v>
      </c>
      <c r="F11" s="84">
        <v>0</v>
      </c>
      <c r="G11" s="85">
        <v>0</v>
      </c>
      <c r="H11" s="84">
        <v>0</v>
      </c>
      <c r="I11" s="85">
        <v>0</v>
      </c>
      <c r="J11" s="84">
        <v>0</v>
      </c>
      <c r="K11" s="85">
        <v>0</v>
      </c>
      <c r="L11" s="84">
        <v>0</v>
      </c>
      <c r="M11" s="85">
        <v>0</v>
      </c>
      <c r="N11" s="84">
        <v>0</v>
      </c>
      <c r="O11" s="85">
        <v>0</v>
      </c>
      <c r="P11" s="84">
        <v>0</v>
      </c>
      <c r="Q11" s="85">
        <v>0</v>
      </c>
      <c r="R11" s="84">
        <v>0</v>
      </c>
      <c r="S11" s="85">
        <v>0</v>
      </c>
      <c r="T11" s="84">
        <v>0</v>
      </c>
      <c r="U11" s="85">
        <v>0</v>
      </c>
      <c r="V11" s="84">
        <v>0</v>
      </c>
      <c r="W11" s="85">
        <v>0</v>
      </c>
      <c r="X11" s="84">
        <v>0</v>
      </c>
      <c r="Y11" s="85">
        <v>0</v>
      </c>
      <c r="Z11" s="84">
        <v>0</v>
      </c>
      <c r="AA11" s="85">
        <v>0</v>
      </c>
      <c r="AB11" s="84">
        <v>0</v>
      </c>
      <c r="AC11" s="85">
        <v>0</v>
      </c>
      <c r="AD11" s="84">
        <v>0</v>
      </c>
      <c r="AE11" s="85">
        <v>0</v>
      </c>
      <c r="AF11" s="84">
        <v>0</v>
      </c>
      <c r="AG11" s="85">
        <v>0</v>
      </c>
      <c r="AH11" s="84">
        <v>0</v>
      </c>
      <c r="AI11" s="85">
        <v>0</v>
      </c>
      <c r="AJ11" s="84">
        <v>0</v>
      </c>
      <c r="AK11" s="85">
        <v>0</v>
      </c>
      <c r="AL11" s="84">
        <v>0</v>
      </c>
      <c r="AM11" s="85">
        <v>0</v>
      </c>
      <c r="AN11" s="84">
        <v>0</v>
      </c>
      <c r="AO11" s="85">
        <v>0</v>
      </c>
      <c r="AP11" s="84">
        <v>0</v>
      </c>
      <c r="AQ11" s="85">
        <v>0</v>
      </c>
      <c r="AR11" s="84">
        <v>0.59699999999999998</v>
      </c>
      <c r="AS11" s="85">
        <v>74.246231155778887</v>
      </c>
      <c r="AT11" s="84">
        <v>0</v>
      </c>
      <c r="AU11" s="85">
        <v>0</v>
      </c>
      <c r="AV11" s="84">
        <v>110.786</v>
      </c>
      <c r="AW11" s="85">
        <v>260.71759969671263</v>
      </c>
      <c r="AX11" s="84">
        <v>1352.58</v>
      </c>
      <c r="AY11" s="85">
        <v>37.736122077806861</v>
      </c>
      <c r="AZ11" s="84">
        <v>0</v>
      </c>
      <c r="BA11" s="85">
        <v>0</v>
      </c>
      <c r="BB11" s="84">
        <v>1.4710000000000001</v>
      </c>
      <c r="BC11" s="85">
        <v>173.4901427600272</v>
      </c>
      <c r="BD11" s="84">
        <v>1.7999999999999999E-2</v>
      </c>
      <c r="BE11" s="85">
        <v>132</v>
      </c>
      <c r="BF11" s="84">
        <v>0</v>
      </c>
      <c r="BG11" s="85">
        <v>0</v>
      </c>
      <c r="BH11" s="84">
        <v>0</v>
      </c>
      <c r="BI11" s="85">
        <v>0</v>
      </c>
      <c r="BJ11" s="84">
        <v>0</v>
      </c>
      <c r="BK11" s="85">
        <v>0</v>
      </c>
      <c r="BL11" s="84">
        <v>3.1949999999999998</v>
      </c>
      <c r="BM11" s="85">
        <v>146.64507042253521</v>
      </c>
      <c r="BN11" s="84">
        <v>169.328</v>
      </c>
      <c r="BO11" s="85">
        <v>211.05706085231029</v>
      </c>
      <c r="BP11" s="84">
        <v>0</v>
      </c>
      <c r="BQ11" s="85">
        <v>0</v>
      </c>
      <c r="BR11" s="84">
        <v>0</v>
      </c>
      <c r="BS11" s="85">
        <v>0</v>
      </c>
      <c r="BT11" s="84">
        <v>28.568000000000001</v>
      </c>
      <c r="BU11" s="85">
        <v>935.47689722766734</v>
      </c>
    </row>
    <row r="12" spans="1:73" ht="12.95" customHeight="1">
      <c r="A12" s="83"/>
      <c r="B12" s="80" t="s">
        <v>50</v>
      </c>
      <c r="C12" s="19">
        <v>4</v>
      </c>
      <c r="D12" s="84">
        <v>0</v>
      </c>
      <c r="E12" s="85">
        <v>0</v>
      </c>
      <c r="F12" s="84">
        <v>0</v>
      </c>
      <c r="G12" s="85">
        <v>0</v>
      </c>
      <c r="H12" s="84">
        <v>0</v>
      </c>
      <c r="I12" s="85">
        <v>0</v>
      </c>
      <c r="J12" s="84">
        <v>0</v>
      </c>
      <c r="K12" s="85">
        <v>0</v>
      </c>
      <c r="L12" s="84">
        <v>0</v>
      </c>
      <c r="M12" s="85">
        <v>0</v>
      </c>
      <c r="N12" s="84">
        <v>0</v>
      </c>
      <c r="O12" s="85">
        <v>0</v>
      </c>
      <c r="P12" s="84">
        <v>0</v>
      </c>
      <c r="Q12" s="85">
        <v>0</v>
      </c>
      <c r="R12" s="84">
        <v>0</v>
      </c>
      <c r="S12" s="85">
        <v>0</v>
      </c>
      <c r="T12" s="84">
        <v>0</v>
      </c>
      <c r="U12" s="85">
        <v>0</v>
      </c>
      <c r="V12" s="84">
        <v>0</v>
      </c>
      <c r="W12" s="85">
        <v>0</v>
      </c>
      <c r="X12" s="84">
        <v>0</v>
      </c>
      <c r="Y12" s="85">
        <v>0</v>
      </c>
      <c r="Z12" s="84">
        <v>0</v>
      </c>
      <c r="AA12" s="85">
        <v>0</v>
      </c>
      <c r="AB12" s="84">
        <v>0</v>
      </c>
      <c r="AC12" s="85">
        <v>0</v>
      </c>
      <c r="AD12" s="84">
        <v>0</v>
      </c>
      <c r="AE12" s="85">
        <v>0</v>
      </c>
      <c r="AF12" s="84">
        <v>0</v>
      </c>
      <c r="AG12" s="85">
        <v>0</v>
      </c>
      <c r="AH12" s="84">
        <v>0</v>
      </c>
      <c r="AI12" s="85">
        <v>0</v>
      </c>
      <c r="AJ12" s="84">
        <v>0</v>
      </c>
      <c r="AK12" s="85">
        <v>0</v>
      </c>
      <c r="AL12" s="84">
        <v>0</v>
      </c>
      <c r="AM12" s="85">
        <v>0</v>
      </c>
      <c r="AN12" s="84">
        <v>0</v>
      </c>
      <c r="AO12" s="85">
        <v>0</v>
      </c>
      <c r="AP12" s="84">
        <v>0</v>
      </c>
      <c r="AQ12" s="85">
        <v>0</v>
      </c>
      <c r="AR12" s="84">
        <v>0</v>
      </c>
      <c r="AS12" s="85">
        <v>0</v>
      </c>
      <c r="AT12" s="84">
        <v>0</v>
      </c>
      <c r="AU12" s="85">
        <v>0</v>
      </c>
      <c r="AV12" s="84">
        <v>181.096</v>
      </c>
      <c r="AW12" s="85">
        <v>355.88236625877983</v>
      </c>
      <c r="AX12" s="84">
        <v>146.011</v>
      </c>
      <c r="AY12" s="85">
        <v>38.157481285656566</v>
      </c>
      <c r="AZ12" s="84">
        <v>0</v>
      </c>
      <c r="BA12" s="85">
        <v>0</v>
      </c>
      <c r="BB12" s="84">
        <v>2.7389999999999999</v>
      </c>
      <c r="BC12" s="85">
        <v>245.2610441767068</v>
      </c>
      <c r="BD12" s="84">
        <v>0</v>
      </c>
      <c r="BE12" s="85">
        <v>0</v>
      </c>
      <c r="BF12" s="84">
        <v>0</v>
      </c>
      <c r="BG12" s="85">
        <v>0</v>
      </c>
      <c r="BH12" s="84">
        <v>0</v>
      </c>
      <c r="BI12" s="85">
        <v>0</v>
      </c>
      <c r="BJ12" s="84">
        <v>0</v>
      </c>
      <c r="BK12" s="85">
        <v>0</v>
      </c>
      <c r="BL12" s="84">
        <v>13.154999999999999</v>
      </c>
      <c r="BM12" s="85">
        <v>289.89083998479668</v>
      </c>
      <c r="BN12" s="84">
        <v>29.751999999999999</v>
      </c>
      <c r="BO12" s="85">
        <v>274.8980236622748</v>
      </c>
      <c r="BP12" s="84">
        <v>0</v>
      </c>
      <c r="BQ12" s="85">
        <v>0</v>
      </c>
      <c r="BR12" s="84">
        <v>0</v>
      </c>
      <c r="BS12" s="85">
        <v>0</v>
      </c>
      <c r="BT12" s="84">
        <v>183.83</v>
      </c>
      <c r="BU12" s="85">
        <v>1001.0448947397051</v>
      </c>
    </row>
    <row r="13" spans="1:73" ht="12.95" customHeight="1">
      <c r="A13" s="83"/>
      <c r="B13" s="80" t="s">
        <v>51</v>
      </c>
      <c r="C13" s="19">
        <v>5</v>
      </c>
      <c r="D13" s="84">
        <v>0</v>
      </c>
      <c r="E13" s="85">
        <v>0</v>
      </c>
      <c r="F13" s="84">
        <v>0</v>
      </c>
      <c r="G13" s="85">
        <v>0</v>
      </c>
      <c r="H13" s="84">
        <v>0</v>
      </c>
      <c r="I13" s="85">
        <v>0</v>
      </c>
      <c r="J13" s="84">
        <v>0</v>
      </c>
      <c r="K13" s="85">
        <v>0</v>
      </c>
      <c r="L13" s="84">
        <v>0</v>
      </c>
      <c r="M13" s="85">
        <v>0</v>
      </c>
      <c r="N13" s="84">
        <v>0</v>
      </c>
      <c r="O13" s="85">
        <v>0</v>
      </c>
      <c r="P13" s="84">
        <v>0</v>
      </c>
      <c r="Q13" s="85">
        <v>0</v>
      </c>
      <c r="R13" s="84">
        <v>0</v>
      </c>
      <c r="S13" s="85">
        <v>0</v>
      </c>
      <c r="T13" s="84">
        <v>0</v>
      </c>
      <c r="U13" s="85">
        <v>0</v>
      </c>
      <c r="V13" s="84">
        <v>0</v>
      </c>
      <c r="W13" s="85">
        <v>0</v>
      </c>
      <c r="X13" s="84">
        <v>0</v>
      </c>
      <c r="Y13" s="85">
        <v>0</v>
      </c>
      <c r="Z13" s="84">
        <v>0</v>
      </c>
      <c r="AA13" s="85">
        <v>0</v>
      </c>
      <c r="AB13" s="84">
        <v>0</v>
      </c>
      <c r="AC13" s="85">
        <v>0</v>
      </c>
      <c r="AD13" s="84">
        <v>0</v>
      </c>
      <c r="AE13" s="85">
        <v>0</v>
      </c>
      <c r="AF13" s="84">
        <v>0</v>
      </c>
      <c r="AG13" s="85">
        <v>0</v>
      </c>
      <c r="AH13" s="84">
        <v>0</v>
      </c>
      <c r="AI13" s="85">
        <v>0</v>
      </c>
      <c r="AJ13" s="84">
        <v>0</v>
      </c>
      <c r="AK13" s="85">
        <v>0</v>
      </c>
      <c r="AL13" s="84">
        <v>0</v>
      </c>
      <c r="AM13" s="85">
        <v>0</v>
      </c>
      <c r="AN13" s="84">
        <v>0</v>
      </c>
      <c r="AO13" s="85">
        <v>0</v>
      </c>
      <c r="AP13" s="84">
        <v>0</v>
      </c>
      <c r="AQ13" s="85">
        <v>0</v>
      </c>
      <c r="AR13" s="84">
        <v>0</v>
      </c>
      <c r="AS13" s="85">
        <v>0</v>
      </c>
      <c r="AT13" s="84">
        <v>0</v>
      </c>
      <c r="AU13" s="85">
        <v>0</v>
      </c>
      <c r="AV13" s="84">
        <v>26.89</v>
      </c>
      <c r="AW13" s="85">
        <v>285.96902194124209</v>
      </c>
      <c r="AX13" s="84">
        <v>60.851999999999997</v>
      </c>
      <c r="AY13" s="85">
        <v>153.69435680010517</v>
      </c>
      <c r="AZ13" s="84">
        <v>0</v>
      </c>
      <c r="BA13" s="85">
        <v>0</v>
      </c>
      <c r="BB13" s="84">
        <v>42.164999999999999</v>
      </c>
      <c r="BC13" s="85">
        <v>368.14784774101747</v>
      </c>
      <c r="BD13" s="84">
        <v>0</v>
      </c>
      <c r="BE13" s="85">
        <v>0</v>
      </c>
      <c r="BF13" s="84">
        <v>0</v>
      </c>
      <c r="BG13" s="85">
        <v>0</v>
      </c>
      <c r="BH13" s="84">
        <v>0</v>
      </c>
      <c r="BI13" s="85">
        <v>0</v>
      </c>
      <c r="BJ13" s="84">
        <v>0</v>
      </c>
      <c r="BK13" s="85">
        <v>0</v>
      </c>
      <c r="BL13" s="84">
        <v>132.60400000000001</v>
      </c>
      <c r="BM13" s="85">
        <v>402.33376821212033</v>
      </c>
      <c r="BN13" s="84">
        <v>33.703000000000003</v>
      </c>
      <c r="BO13" s="85">
        <v>391.82663264397831</v>
      </c>
      <c r="BP13" s="84">
        <v>0</v>
      </c>
      <c r="BQ13" s="85">
        <v>0</v>
      </c>
      <c r="BR13" s="84">
        <v>0</v>
      </c>
      <c r="BS13" s="85">
        <v>0</v>
      </c>
      <c r="BT13" s="84">
        <v>12.491</v>
      </c>
      <c r="BU13" s="85">
        <v>558.46897766391794</v>
      </c>
    </row>
    <row r="14" spans="1:73" ht="12.95" customHeight="1">
      <c r="A14" s="83"/>
      <c r="B14" s="80" t="s">
        <v>52</v>
      </c>
      <c r="C14" s="19">
        <v>6</v>
      </c>
      <c r="D14" s="84">
        <v>0</v>
      </c>
      <c r="E14" s="85">
        <v>0</v>
      </c>
      <c r="F14" s="84">
        <v>0</v>
      </c>
      <c r="G14" s="85">
        <v>0</v>
      </c>
      <c r="H14" s="84">
        <v>0</v>
      </c>
      <c r="I14" s="85">
        <v>0</v>
      </c>
      <c r="J14" s="84">
        <v>0</v>
      </c>
      <c r="K14" s="85">
        <v>0</v>
      </c>
      <c r="L14" s="84">
        <v>0</v>
      </c>
      <c r="M14" s="85">
        <v>0</v>
      </c>
      <c r="N14" s="84">
        <v>0</v>
      </c>
      <c r="O14" s="85">
        <v>0</v>
      </c>
      <c r="P14" s="84">
        <v>0</v>
      </c>
      <c r="Q14" s="85">
        <v>0</v>
      </c>
      <c r="R14" s="84">
        <v>0</v>
      </c>
      <c r="S14" s="85">
        <v>0</v>
      </c>
      <c r="T14" s="84">
        <v>0</v>
      </c>
      <c r="U14" s="85">
        <v>0</v>
      </c>
      <c r="V14" s="84">
        <v>0</v>
      </c>
      <c r="W14" s="85">
        <v>0</v>
      </c>
      <c r="X14" s="84">
        <v>0</v>
      </c>
      <c r="Y14" s="85">
        <v>0</v>
      </c>
      <c r="Z14" s="84">
        <v>0</v>
      </c>
      <c r="AA14" s="85">
        <v>0</v>
      </c>
      <c r="AB14" s="84">
        <v>0</v>
      </c>
      <c r="AC14" s="85">
        <v>0</v>
      </c>
      <c r="AD14" s="84">
        <v>0</v>
      </c>
      <c r="AE14" s="85">
        <v>0</v>
      </c>
      <c r="AF14" s="84">
        <v>0</v>
      </c>
      <c r="AG14" s="85">
        <v>0</v>
      </c>
      <c r="AH14" s="84">
        <v>23.588999999999999</v>
      </c>
      <c r="AI14" s="85">
        <v>104.0747806180847</v>
      </c>
      <c r="AJ14" s="84">
        <v>0</v>
      </c>
      <c r="AK14" s="85">
        <v>0</v>
      </c>
      <c r="AL14" s="84">
        <v>0</v>
      </c>
      <c r="AM14" s="85">
        <v>0</v>
      </c>
      <c r="AN14" s="84">
        <v>0</v>
      </c>
      <c r="AO14" s="85">
        <v>0</v>
      </c>
      <c r="AP14" s="84">
        <v>0</v>
      </c>
      <c r="AQ14" s="85">
        <v>0</v>
      </c>
      <c r="AR14" s="84">
        <v>2.1520000000000001</v>
      </c>
      <c r="AS14" s="85">
        <v>109.43401486988847</v>
      </c>
      <c r="AT14" s="84">
        <v>0</v>
      </c>
      <c r="AU14" s="85">
        <v>0</v>
      </c>
      <c r="AV14" s="84">
        <v>387.57299999999998</v>
      </c>
      <c r="AW14" s="85">
        <v>304.0395667396852</v>
      </c>
      <c r="AX14" s="84">
        <v>7.5190000000000001</v>
      </c>
      <c r="AY14" s="85">
        <v>44.014363612182471</v>
      </c>
      <c r="AZ14" s="84">
        <v>0</v>
      </c>
      <c r="BA14" s="85">
        <v>0</v>
      </c>
      <c r="BB14" s="84">
        <v>0.35899999999999999</v>
      </c>
      <c r="BC14" s="85">
        <v>275.59331476323121</v>
      </c>
      <c r="BD14" s="84">
        <v>0</v>
      </c>
      <c r="BE14" s="85">
        <v>0</v>
      </c>
      <c r="BF14" s="84">
        <v>0</v>
      </c>
      <c r="BG14" s="85">
        <v>0</v>
      </c>
      <c r="BH14" s="84">
        <v>0</v>
      </c>
      <c r="BI14" s="85">
        <v>0</v>
      </c>
      <c r="BJ14" s="84">
        <v>0</v>
      </c>
      <c r="BK14" s="85">
        <v>0</v>
      </c>
      <c r="BL14" s="84">
        <v>5.83</v>
      </c>
      <c r="BM14" s="85">
        <v>296.4120068610635</v>
      </c>
      <c r="BN14" s="84">
        <v>46.725000000000001</v>
      </c>
      <c r="BO14" s="85">
        <v>355.74080256821833</v>
      </c>
      <c r="BP14" s="84">
        <v>0</v>
      </c>
      <c r="BQ14" s="85">
        <v>0</v>
      </c>
      <c r="BR14" s="84">
        <v>0</v>
      </c>
      <c r="BS14" s="85">
        <v>0</v>
      </c>
      <c r="BT14" s="84">
        <v>91.698999999999998</v>
      </c>
      <c r="BU14" s="85">
        <v>846.89479710792921</v>
      </c>
    </row>
    <row r="15" spans="1:73" ht="12.95" customHeight="1">
      <c r="A15" s="83"/>
      <c r="B15" s="61"/>
      <c r="C15" s="86"/>
      <c r="D15" s="84"/>
      <c r="E15" s="85"/>
      <c r="F15" s="84"/>
      <c r="G15" s="85"/>
      <c r="H15" s="84"/>
      <c r="I15" s="85"/>
      <c r="J15" s="84"/>
      <c r="K15" s="85"/>
      <c r="L15" s="84"/>
      <c r="M15" s="85"/>
      <c r="N15" s="84"/>
      <c r="O15" s="85"/>
      <c r="P15" s="84"/>
      <c r="Q15" s="85"/>
      <c r="R15" s="84"/>
      <c r="S15" s="85"/>
      <c r="T15" s="84"/>
      <c r="U15" s="85"/>
      <c r="V15" s="84"/>
      <c r="W15" s="85"/>
      <c r="X15" s="84"/>
      <c r="Y15" s="85"/>
      <c r="Z15" s="84"/>
      <c r="AA15" s="85"/>
      <c r="AB15" s="84"/>
      <c r="AC15" s="85"/>
      <c r="AD15" s="84"/>
      <c r="AE15" s="85"/>
      <c r="AF15" s="84"/>
      <c r="AG15" s="85"/>
      <c r="AH15" s="84"/>
      <c r="AI15" s="85"/>
      <c r="AJ15" s="84"/>
      <c r="AK15" s="85"/>
      <c r="AL15" s="84"/>
      <c r="AM15" s="85"/>
      <c r="AN15" s="84"/>
      <c r="AO15" s="85"/>
      <c r="AP15" s="84"/>
      <c r="AQ15" s="85"/>
      <c r="AR15" s="84"/>
      <c r="AS15" s="85"/>
      <c r="AT15" s="84"/>
      <c r="AU15" s="85"/>
      <c r="AV15" s="84"/>
      <c r="AW15" s="85"/>
      <c r="AX15" s="84"/>
      <c r="AY15" s="85"/>
      <c r="AZ15" s="84"/>
      <c r="BA15" s="85"/>
      <c r="BB15" s="84"/>
      <c r="BC15" s="85"/>
      <c r="BD15" s="84"/>
      <c r="BE15" s="85"/>
      <c r="BF15" s="84"/>
      <c r="BG15" s="85"/>
      <c r="BH15" s="84"/>
      <c r="BI15" s="85"/>
      <c r="BJ15" s="84"/>
      <c r="BK15" s="85"/>
      <c r="BL15" s="84"/>
      <c r="BM15" s="85"/>
      <c r="BN15" s="84"/>
      <c r="BO15" s="85"/>
      <c r="BP15" s="84"/>
      <c r="BQ15" s="85"/>
      <c r="BR15" s="84"/>
      <c r="BS15" s="85"/>
      <c r="BT15" s="84"/>
      <c r="BU15" s="85"/>
    </row>
    <row r="16" spans="1:73" ht="12.95" customHeight="1">
      <c r="A16" s="83"/>
      <c r="B16" s="80" t="s">
        <v>53</v>
      </c>
      <c r="C16" s="19">
        <v>7</v>
      </c>
      <c r="D16" s="84">
        <v>0</v>
      </c>
      <c r="E16" s="85">
        <v>0</v>
      </c>
      <c r="F16" s="84">
        <v>0</v>
      </c>
      <c r="G16" s="85">
        <v>0</v>
      </c>
      <c r="H16" s="84">
        <v>0</v>
      </c>
      <c r="I16" s="85">
        <v>0</v>
      </c>
      <c r="J16" s="84">
        <v>0</v>
      </c>
      <c r="K16" s="85">
        <v>0</v>
      </c>
      <c r="L16" s="84">
        <v>0</v>
      </c>
      <c r="M16" s="85">
        <v>0</v>
      </c>
      <c r="N16" s="84">
        <v>0</v>
      </c>
      <c r="O16" s="85">
        <v>0</v>
      </c>
      <c r="P16" s="84">
        <v>0</v>
      </c>
      <c r="Q16" s="85">
        <v>0</v>
      </c>
      <c r="R16" s="84">
        <v>0</v>
      </c>
      <c r="S16" s="85">
        <v>0</v>
      </c>
      <c r="T16" s="84">
        <v>0</v>
      </c>
      <c r="U16" s="85">
        <v>0</v>
      </c>
      <c r="V16" s="84">
        <v>0</v>
      </c>
      <c r="W16" s="85">
        <v>0</v>
      </c>
      <c r="X16" s="84">
        <v>0</v>
      </c>
      <c r="Y16" s="85">
        <v>0</v>
      </c>
      <c r="Z16" s="84">
        <v>0</v>
      </c>
      <c r="AA16" s="85">
        <v>0</v>
      </c>
      <c r="AB16" s="84">
        <v>0</v>
      </c>
      <c r="AC16" s="85">
        <v>0</v>
      </c>
      <c r="AD16" s="84">
        <v>0</v>
      </c>
      <c r="AE16" s="85">
        <v>0</v>
      </c>
      <c r="AF16" s="84">
        <v>0</v>
      </c>
      <c r="AG16" s="85">
        <v>0</v>
      </c>
      <c r="AH16" s="84">
        <v>2287</v>
      </c>
      <c r="AI16" s="85">
        <v>69.839983821600342</v>
      </c>
      <c r="AJ16" s="84">
        <v>0</v>
      </c>
      <c r="AK16" s="85">
        <v>0</v>
      </c>
      <c r="AL16" s="84">
        <v>0</v>
      </c>
      <c r="AM16" s="85">
        <v>0</v>
      </c>
      <c r="AN16" s="84">
        <v>0</v>
      </c>
      <c r="AO16" s="85">
        <v>0</v>
      </c>
      <c r="AP16" s="84">
        <v>0</v>
      </c>
      <c r="AQ16" s="85">
        <v>0</v>
      </c>
      <c r="AR16" s="84">
        <v>26.81</v>
      </c>
      <c r="AS16" s="85">
        <v>67.399962700484892</v>
      </c>
      <c r="AT16" s="84">
        <v>1937.248</v>
      </c>
      <c r="AU16" s="85">
        <v>722.88731592444537</v>
      </c>
      <c r="AV16" s="84">
        <v>251.80699999999999</v>
      </c>
      <c r="AW16" s="85">
        <v>341.25771324863882</v>
      </c>
      <c r="AX16" s="84">
        <v>0.33100000000000002</v>
      </c>
      <c r="AY16" s="85">
        <v>13.362537764350453</v>
      </c>
      <c r="AZ16" s="84">
        <v>0</v>
      </c>
      <c r="BA16" s="85">
        <v>0</v>
      </c>
      <c r="BB16" s="84">
        <v>4.8000000000000001E-2</v>
      </c>
      <c r="BC16" s="85">
        <v>187.60416666666669</v>
      </c>
      <c r="BD16" s="84">
        <v>0.08</v>
      </c>
      <c r="BE16" s="85">
        <v>463.05</v>
      </c>
      <c r="BF16" s="84">
        <v>0</v>
      </c>
      <c r="BG16" s="85">
        <v>0</v>
      </c>
      <c r="BH16" s="84">
        <v>0</v>
      </c>
      <c r="BI16" s="85">
        <v>0</v>
      </c>
      <c r="BJ16" s="84">
        <v>0</v>
      </c>
      <c r="BK16" s="85">
        <v>0</v>
      </c>
      <c r="BL16" s="84">
        <v>0</v>
      </c>
      <c r="BM16" s="85">
        <v>0</v>
      </c>
      <c r="BN16" s="84">
        <v>17.03</v>
      </c>
      <c r="BO16" s="85">
        <v>190.10411039342335</v>
      </c>
      <c r="BP16" s="84">
        <v>0</v>
      </c>
      <c r="BQ16" s="85">
        <v>0</v>
      </c>
      <c r="BR16" s="84">
        <v>0</v>
      </c>
      <c r="BS16" s="85">
        <v>0</v>
      </c>
      <c r="BT16" s="84">
        <v>81.643000000000001</v>
      </c>
      <c r="BU16" s="85">
        <v>857.99517411168131</v>
      </c>
    </row>
    <row r="17" spans="1:73" ht="12.95" customHeight="1">
      <c r="A17" s="83"/>
      <c r="B17" s="80" t="s">
        <v>54</v>
      </c>
      <c r="C17" s="19">
        <v>8</v>
      </c>
      <c r="D17" s="84">
        <v>0</v>
      </c>
      <c r="E17" s="85">
        <v>0</v>
      </c>
      <c r="F17" s="84">
        <v>0</v>
      </c>
      <c r="G17" s="85">
        <v>0</v>
      </c>
      <c r="H17" s="84">
        <v>0</v>
      </c>
      <c r="I17" s="85">
        <v>0</v>
      </c>
      <c r="J17" s="84">
        <v>0</v>
      </c>
      <c r="K17" s="85">
        <v>0</v>
      </c>
      <c r="L17" s="84">
        <v>0</v>
      </c>
      <c r="M17" s="85">
        <v>0</v>
      </c>
      <c r="N17" s="84">
        <v>0</v>
      </c>
      <c r="O17" s="85">
        <v>0</v>
      </c>
      <c r="P17" s="84">
        <v>0</v>
      </c>
      <c r="Q17" s="85">
        <v>0</v>
      </c>
      <c r="R17" s="84">
        <v>0</v>
      </c>
      <c r="S17" s="85">
        <v>0</v>
      </c>
      <c r="T17" s="84">
        <v>0</v>
      </c>
      <c r="U17" s="85">
        <v>0</v>
      </c>
      <c r="V17" s="84">
        <v>0</v>
      </c>
      <c r="W17" s="85">
        <v>0</v>
      </c>
      <c r="X17" s="84">
        <v>0</v>
      </c>
      <c r="Y17" s="85">
        <v>0</v>
      </c>
      <c r="Z17" s="84">
        <v>0</v>
      </c>
      <c r="AA17" s="85">
        <v>0</v>
      </c>
      <c r="AB17" s="84">
        <v>0</v>
      </c>
      <c r="AC17" s="85">
        <v>0</v>
      </c>
      <c r="AD17" s="84">
        <v>0</v>
      </c>
      <c r="AE17" s="85">
        <v>0</v>
      </c>
      <c r="AF17" s="84">
        <v>0</v>
      </c>
      <c r="AG17" s="85">
        <v>0</v>
      </c>
      <c r="AH17" s="84">
        <v>15096.485000000001</v>
      </c>
      <c r="AI17" s="85">
        <v>49.25785439458258</v>
      </c>
      <c r="AJ17" s="84">
        <v>0</v>
      </c>
      <c r="AK17" s="85">
        <v>0</v>
      </c>
      <c r="AL17" s="84">
        <v>0</v>
      </c>
      <c r="AM17" s="85">
        <v>0</v>
      </c>
      <c r="AN17" s="84">
        <v>0</v>
      </c>
      <c r="AO17" s="85">
        <v>0</v>
      </c>
      <c r="AP17" s="84">
        <v>0</v>
      </c>
      <c r="AQ17" s="85">
        <v>0</v>
      </c>
      <c r="AR17" s="84">
        <v>1.2E-2</v>
      </c>
      <c r="AS17" s="85">
        <v>33.5</v>
      </c>
      <c r="AT17" s="84">
        <v>0</v>
      </c>
      <c r="AU17" s="85">
        <v>0</v>
      </c>
      <c r="AV17" s="84">
        <v>7.0069999999999997</v>
      </c>
      <c r="AW17" s="85">
        <v>272.66961609818753</v>
      </c>
      <c r="AX17" s="84">
        <v>8.4149999999999991</v>
      </c>
      <c r="AY17" s="85">
        <v>38.383957219251336</v>
      </c>
      <c r="AZ17" s="84">
        <v>0</v>
      </c>
      <c r="BA17" s="85">
        <v>0</v>
      </c>
      <c r="BB17" s="84">
        <v>1.4999999999999999E-2</v>
      </c>
      <c r="BC17" s="85">
        <v>334.8</v>
      </c>
      <c r="BD17" s="84">
        <v>0</v>
      </c>
      <c r="BE17" s="85">
        <v>0</v>
      </c>
      <c r="BF17" s="84">
        <v>0</v>
      </c>
      <c r="BG17" s="85">
        <v>0</v>
      </c>
      <c r="BH17" s="84">
        <v>0</v>
      </c>
      <c r="BI17" s="85">
        <v>0</v>
      </c>
      <c r="BJ17" s="84">
        <v>0</v>
      </c>
      <c r="BK17" s="85">
        <v>0</v>
      </c>
      <c r="BL17" s="84">
        <v>0</v>
      </c>
      <c r="BM17" s="85">
        <v>0</v>
      </c>
      <c r="BN17" s="84">
        <v>0.66600000000000004</v>
      </c>
      <c r="BO17" s="85">
        <v>373.79879879879877</v>
      </c>
      <c r="BP17" s="84">
        <v>0</v>
      </c>
      <c r="BQ17" s="85">
        <v>0</v>
      </c>
      <c r="BR17" s="84">
        <v>0</v>
      </c>
      <c r="BS17" s="85">
        <v>0</v>
      </c>
      <c r="BT17" s="84">
        <v>0.25600000000000001</v>
      </c>
      <c r="BU17" s="85">
        <v>677.42578125</v>
      </c>
    </row>
    <row r="18" spans="1:73" ht="12.95" customHeight="1">
      <c r="A18" s="83"/>
      <c r="B18" s="80" t="s">
        <v>55</v>
      </c>
      <c r="C18" s="19">
        <v>9</v>
      </c>
      <c r="D18" s="84">
        <v>0</v>
      </c>
      <c r="E18" s="85">
        <v>0</v>
      </c>
      <c r="F18" s="84">
        <v>0</v>
      </c>
      <c r="G18" s="85">
        <v>0</v>
      </c>
      <c r="H18" s="84">
        <v>0</v>
      </c>
      <c r="I18" s="85">
        <v>0</v>
      </c>
      <c r="J18" s="84">
        <v>0</v>
      </c>
      <c r="K18" s="85">
        <v>0</v>
      </c>
      <c r="L18" s="84">
        <v>0</v>
      </c>
      <c r="M18" s="85">
        <v>0</v>
      </c>
      <c r="N18" s="84">
        <v>0</v>
      </c>
      <c r="O18" s="85">
        <v>0</v>
      </c>
      <c r="P18" s="84">
        <v>0</v>
      </c>
      <c r="Q18" s="85">
        <v>0</v>
      </c>
      <c r="R18" s="84">
        <v>0</v>
      </c>
      <c r="S18" s="85">
        <v>0</v>
      </c>
      <c r="T18" s="84">
        <v>0</v>
      </c>
      <c r="U18" s="85">
        <v>0</v>
      </c>
      <c r="V18" s="84">
        <v>0</v>
      </c>
      <c r="W18" s="85">
        <v>0</v>
      </c>
      <c r="X18" s="84">
        <v>0</v>
      </c>
      <c r="Y18" s="85">
        <v>0</v>
      </c>
      <c r="Z18" s="84">
        <v>0</v>
      </c>
      <c r="AA18" s="85">
        <v>0</v>
      </c>
      <c r="AB18" s="84">
        <v>0</v>
      </c>
      <c r="AC18" s="85">
        <v>0</v>
      </c>
      <c r="AD18" s="84">
        <v>0</v>
      </c>
      <c r="AE18" s="85">
        <v>0</v>
      </c>
      <c r="AF18" s="84">
        <v>0</v>
      </c>
      <c r="AG18" s="85">
        <v>0</v>
      </c>
      <c r="AH18" s="84">
        <v>0</v>
      </c>
      <c r="AI18" s="85">
        <v>0</v>
      </c>
      <c r="AJ18" s="84">
        <v>0</v>
      </c>
      <c r="AK18" s="85">
        <v>0</v>
      </c>
      <c r="AL18" s="84">
        <v>0</v>
      </c>
      <c r="AM18" s="85">
        <v>0</v>
      </c>
      <c r="AN18" s="84">
        <v>0</v>
      </c>
      <c r="AO18" s="85">
        <v>0</v>
      </c>
      <c r="AP18" s="84">
        <v>0</v>
      </c>
      <c r="AQ18" s="85">
        <v>0</v>
      </c>
      <c r="AR18" s="84">
        <v>0</v>
      </c>
      <c r="AS18" s="85">
        <v>0</v>
      </c>
      <c r="AT18" s="84">
        <v>0</v>
      </c>
      <c r="AU18" s="85">
        <v>0</v>
      </c>
      <c r="AV18" s="84">
        <v>0</v>
      </c>
      <c r="AW18" s="85">
        <v>0</v>
      </c>
      <c r="AX18" s="84">
        <v>0</v>
      </c>
      <c r="AY18" s="85">
        <v>0</v>
      </c>
      <c r="AZ18" s="84">
        <v>0</v>
      </c>
      <c r="BA18" s="85">
        <v>0</v>
      </c>
      <c r="BB18" s="84">
        <v>0</v>
      </c>
      <c r="BC18" s="85">
        <v>0</v>
      </c>
      <c r="BD18" s="84">
        <v>11.645</v>
      </c>
      <c r="BE18" s="85">
        <v>1638.6925719192786</v>
      </c>
      <c r="BF18" s="84">
        <v>0</v>
      </c>
      <c r="BG18" s="85">
        <v>0</v>
      </c>
      <c r="BH18" s="84">
        <v>0</v>
      </c>
      <c r="BI18" s="85">
        <v>0</v>
      </c>
      <c r="BJ18" s="84">
        <v>308</v>
      </c>
      <c r="BK18" s="85">
        <v>647</v>
      </c>
      <c r="BL18" s="84">
        <v>0</v>
      </c>
      <c r="BM18" s="85">
        <v>0</v>
      </c>
      <c r="BN18" s="84">
        <v>0</v>
      </c>
      <c r="BO18" s="85">
        <v>0</v>
      </c>
      <c r="BP18" s="84">
        <v>0</v>
      </c>
      <c r="BQ18" s="85">
        <v>0</v>
      </c>
      <c r="BR18" s="84">
        <v>0</v>
      </c>
      <c r="BS18" s="85">
        <v>0</v>
      </c>
      <c r="BT18" s="84">
        <v>0</v>
      </c>
      <c r="BU18" s="85">
        <v>0</v>
      </c>
    </row>
    <row r="19" spans="1:73" ht="12.95" customHeight="1">
      <c r="A19" s="83"/>
      <c r="B19" s="80" t="s">
        <v>56</v>
      </c>
      <c r="C19" s="19">
        <v>10</v>
      </c>
      <c r="D19" s="84">
        <v>0</v>
      </c>
      <c r="E19" s="85">
        <v>0</v>
      </c>
      <c r="F19" s="84">
        <v>0</v>
      </c>
      <c r="G19" s="85">
        <v>0</v>
      </c>
      <c r="H19" s="84">
        <v>0</v>
      </c>
      <c r="I19" s="85">
        <v>0</v>
      </c>
      <c r="J19" s="84">
        <v>0</v>
      </c>
      <c r="K19" s="85">
        <v>0</v>
      </c>
      <c r="L19" s="84">
        <v>0</v>
      </c>
      <c r="M19" s="85">
        <v>0</v>
      </c>
      <c r="N19" s="84">
        <v>0</v>
      </c>
      <c r="O19" s="85">
        <v>0</v>
      </c>
      <c r="P19" s="84">
        <v>0</v>
      </c>
      <c r="Q19" s="85">
        <v>0</v>
      </c>
      <c r="R19" s="84">
        <v>0</v>
      </c>
      <c r="S19" s="85">
        <v>0</v>
      </c>
      <c r="T19" s="84">
        <v>0</v>
      </c>
      <c r="U19" s="85">
        <v>0</v>
      </c>
      <c r="V19" s="84">
        <v>0</v>
      </c>
      <c r="W19" s="85">
        <v>0</v>
      </c>
      <c r="X19" s="84">
        <v>0</v>
      </c>
      <c r="Y19" s="85">
        <v>0</v>
      </c>
      <c r="Z19" s="84">
        <v>0</v>
      </c>
      <c r="AA19" s="85">
        <v>0</v>
      </c>
      <c r="AB19" s="84">
        <v>0</v>
      </c>
      <c r="AC19" s="85">
        <v>0</v>
      </c>
      <c r="AD19" s="84">
        <v>0</v>
      </c>
      <c r="AE19" s="85">
        <v>0</v>
      </c>
      <c r="AF19" s="84">
        <v>0</v>
      </c>
      <c r="AG19" s="85">
        <v>0</v>
      </c>
      <c r="AH19" s="84">
        <v>0</v>
      </c>
      <c r="AI19" s="85">
        <v>0</v>
      </c>
      <c r="AJ19" s="84">
        <v>0</v>
      </c>
      <c r="AK19" s="85">
        <v>0</v>
      </c>
      <c r="AL19" s="84">
        <v>0</v>
      </c>
      <c r="AM19" s="85">
        <v>0</v>
      </c>
      <c r="AN19" s="84">
        <v>0</v>
      </c>
      <c r="AO19" s="85">
        <v>0</v>
      </c>
      <c r="AP19" s="84">
        <v>0</v>
      </c>
      <c r="AQ19" s="85">
        <v>0</v>
      </c>
      <c r="AR19" s="84">
        <v>0</v>
      </c>
      <c r="AS19" s="85">
        <v>0</v>
      </c>
      <c r="AT19" s="84">
        <v>0</v>
      </c>
      <c r="AU19" s="85">
        <v>0</v>
      </c>
      <c r="AV19" s="84">
        <v>0</v>
      </c>
      <c r="AW19" s="85">
        <v>0</v>
      </c>
      <c r="AX19" s="84">
        <v>0</v>
      </c>
      <c r="AY19" s="85">
        <v>0</v>
      </c>
      <c r="AZ19" s="84">
        <v>0</v>
      </c>
      <c r="BA19" s="85">
        <v>0</v>
      </c>
      <c r="BB19" s="84">
        <v>0</v>
      </c>
      <c r="BC19" s="85">
        <v>0</v>
      </c>
      <c r="BD19" s="84">
        <v>0</v>
      </c>
      <c r="BE19" s="85">
        <v>0</v>
      </c>
      <c r="BF19" s="84">
        <v>0</v>
      </c>
      <c r="BG19" s="85">
        <v>0</v>
      </c>
      <c r="BH19" s="84">
        <v>0</v>
      </c>
      <c r="BI19" s="85">
        <v>0</v>
      </c>
      <c r="BJ19" s="84">
        <v>0</v>
      </c>
      <c r="BK19" s="85">
        <v>0</v>
      </c>
      <c r="BL19" s="84">
        <v>0</v>
      </c>
      <c r="BM19" s="85">
        <v>0</v>
      </c>
      <c r="BN19" s="84">
        <v>0.59299999999999997</v>
      </c>
      <c r="BO19" s="85">
        <v>354.8330522765599</v>
      </c>
      <c r="BP19" s="84">
        <v>0</v>
      </c>
      <c r="BQ19" s="85">
        <v>0</v>
      </c>
      <c r="BR19" s="84">
        <v>0</v>
      </c>
      <c r="BS19" s="85">
        <v>0</v>
      </c>
      <c r="BT19" s="84">
        <v>2.8740000000000001</v>
      </c>
      <c r="BU19" s="85">
        <v>809.51322199025742</v>
      </c>
    </row>
    <row r="20" spans="1:73" ht="12.95" customHeight="1">
      <c r="A20" s="83"/>
      <c r="B20" s="80" t="s">
        <v>57</v>
      </c>
      <c r="C20" s="19">
        <v>11</v>
      </c>
      <c r="D20" s="84">
        <v>6</v>
      </c>
      <c r="E20" s="85">
        <v>1075</v>
      </c>
      <c r="F20" s="84">
        <v>0</v>
      </c>
      <c r="G20" s="85">
        <v>0</v>
      </c>
      <c r="H20" s="84">
        <v>0</v>
      </c>
      <c r="I20" s="85">
        <v>0</v>
      </c>
      <c r="J20" s="84">
        <v>0</v>
      </c>
      <c r="K20" s="85">
        <v>0</v>
      </c>
      <c r="L20" s="84">
        <v>0</v>
      </c>
      <c r="M20" s="85">
        <v>0</v>
      </c>
      <c r="N20" s="84">
        <v>0</v>
      </c>
      <c r="O20" s="85">
        <v>0</v>
      </c>
      <c r="P20" s="84">
        <v>0</v>
      </c>
      <c r="Q20" s="85">
        <v>0</v>
      </c>
      <c r="R20" s="84">
        <v>0</v>
      </c>
      <c r="S20" s="85">
        <v>0</v>
      </c>
      <c r="T20" s="84">
        <v>0</v>
      </c>
      <c r="U20" s="85">
        <v>0</v>
      </c>
      <c r="V20" s="84">
        <v>0</v>
      </c>
      <c r="W20" s="85">
        <v>0</v>
      </c>
      <c r="X20" s="84">
        <v>0</v>
      </c>
      <c r="Y20" s="85">
        <v>0</v>
      </c>
      <c r="Z20" s="84">
        <v>0</v>
      </c>
      <c r="AA20" s="85">
        <v>0</v>
      </c>
      <c r="AB20" s="84">
        <v>0</v>
      </c>
      <c r="AC20" s="85">
        <v>0</v>
      </c>
      <c r="AD20" s="84">
        <v>4</v>
      </c>
      <c r="AE20" s="85">
        <v>111.5</v>
      </c>
      <c r="AF20" s="84">
        <v>0</v>
      </c>
      <c r="AG20" s="85">
        <v>0</v>
      </c>
      <c r="AH20" s="84">
        <v>64</v>
      </c>
      <c r="AI20" s="85">
        <v>83.171875</v>
      </c>
      <c r="AJ20" s="84">
        <v>0</v>
      </c>
      <c r="AK20" s="85">
        <v>0</v>
      </c>
      <c r="AL20" s="84">
        <v>0</v>
      </c>
      <c r="AM20" s="85">
        <v>0</v>
      </c>
      <c r="AN20" s="84">
        <v>0</v>
      </c>
      <c r="AO20" s="85">
        <v>0</v>
      </c>
      <c r="AP20" s="84">
        <v>0</v>
      </c>
      <c r="AQ20" s="85">
        <v>0</v>
      </c>
      <c r="AR20" s="84">
        <v>1151</v>
      </c>
      <c r="AS20" s="85">
        <v>101.76629018245005</v>
      </c>
      <c r="AT20" s="84">
        <v>0</v>
      </c>
      <c r="AU20" s="85">
        <v>0</v>
      </c>
      <c r="AV20" s="84">
        <v>3</v>
      </c>
      <c r="AW20" s="85">
        <v>489.33333333333331</v>
      </c>
      <c r="AX20" s="84">
        <v>1</v>
      </c>
      <c r="AY20" s="85">
        <v>136</v>
      </c>
      <c r="AZ20" s="84">
        <v>0</v>
      </c>
      <c r="BA20" s="85">
        <v>0</v>
      </c>
      <c r="BB20" s="84">
        <v>0</v>
      </c>
      <c r="BC20" s="85">
        <v>0</v>
      </c>
      <c r="BD20" s="84">
        <v>133</v>
      </c>
      <c r="BE20" s="85">
        <v>985.01503759398497</v>
      </c>
      <c r="BF20" s="84">
        <v>0</v>
      </c>
      <c r="BG20" s="85">
        <v>0</v>
      </c>
      <c r="BH20" s="84">
        <v>0</v>
      </c>
      <c r="BI20" s="85">
        <v>0</v>
      </c>
      <c r="BJ20" s="84">
        <v>1365</v>
      </c>
      <c r="BK20" s="85">
        <v>690.02417582417581</v>
      </c>
      <c r="BL20" s="84">
        <v>52</v>
      </c>
      <c r="BM20" s="85">
        <v>215.48076923076923</v>
      </c>
      <c r="BN20" s="84">
        <v>0</v>
      </c>
      <c r="BO20" s="85">
        <v>0</v>
      </c>
      <c r="BP20" s="84">
        <v>0</v>
      </c>
      <c r="BQ20" s="85">
        <v>0</v>
      </c>
      <c r="BR20" s="84">
        <v>0</v>
      </c>
      <c r="BS20" s="85">
        <v>0</v>
      </c>
      <c r="BT20" s="84">
        <v>0</v>
      </c>
      <c r="BU20" s="85">
        <v>0</v>
      </c>
    </row>
    <row r="21" spans="1:73" ht="12.95" customHeight="1">
      <c r="A21" s="83"/>
      <c r="B21" s="61"/>
      <c r="C21" s="86"/>
      <c r="D21" s="84"/>
      <c r="E21" s="85"/>
      <c r="F21" s="84"/>
      <c r="G21" s="85"/>
      <c r="H21" s="84"/>
      <c r="I21" s="85"/>
      <c r="J21" s="84"/>
      <c r="K21" s="85"/>
      <c r="L21" s="84"/>
      <c r="M21" s="85"/>
      <c r="N21" s="84"/>
      <c r="O21" s="85"/>
      <c r="P21" s="84"/>
      <c r="Q21" s="85"/>
      <c r="R21" s="84"/>
      <c r="S21" s="85"/>
      <c r="T21" s="84"/>
      <c r="U21" s="85"/>
      <c r="V21" s="84"/>
      <c r="W21" s="85"/>
      <c r="X21" s="84"/>
      <c r="Y21" s="85"/>
      <c r="Z21" s="84"/>
      <c r="AA21" s="85"/>
      <c r="AB21" s="84"/>
      <c r="AC21" s="85"/>
      <c r="AD21" s="84"/>
      <c r="AE21" s="85"/>
      <c r="AF21" s="84"/>
      <c r="AG21" s="85"/>
      <c r="AH21" s="84"/>
      <c r="AI21" s="85"/>
      <c r="AJ21" s="84"/>
      <c r="AK21" s="85"/>
      <c r="AL21" s="84"/>
      <c r="AM21" s="85"/>
      <c r="AN21" s="84"/>
      <c r="AO21" s="85"/>
      <c r="AP21" s="84"/>
      <c r="AQ21" s="85"/>
      <c r="AR21" s="84"/>
      <c r="AS21" s="85"/>
      <c r="AT21" s="84"/>
      <c r="AU21" s="85"/>
      <c r="AV21" s="84"/>
      <c r="AW21" s="85"/>
      <c r="AX21" s="84"/>
      <c r="AY21" s="85"/>
      <c r="AZ21" s="84"/>
      <c r="BA21" s="85"/>
      <c r="BB21" s="84"/>
      <c r="BC21" s="85"/>
      <c r="BD21" s="84"/>
      <c r="BE21" s="85"/>
      <c r="BF21" s="84"/>
      <c r="BG21" s="85"/>
      <c r="BH21" s="84"/>
      <c r="BI21" s="85"/>
      <c r="BJ21" s="84"/>
      <c r="BK21" s="85"/>
      <c r="BL21" s="84"/>
      <c r="BM21" s="85"/>
      <c r="BN21" s="84"/>
      <c r="BO21" s="85"/>
      <c r="BP21" s="84"/>
      <c r="BQ21" s="85"/>
      <c r="BR21" s="84"/>
      <c r="BS21" s="85"/>
      <c r="BT21" s="84"/>
      <c r="BU21" s="85"/>
    </row>
    <row r="22" spans="1:73" ht="12.95" customHeight="1">
      <c r="A22" s="83"/>
      <c r="B22" s="80" t="s">
        <v>58</v>
      </c>
      <c r="C22" s="19">
        <v>12</v>
      </c>
      <c r="D22" s="84">
        <v>0.33600000000000002</v>
      </c>
      <c r="E22" s="85">
        <v>1379.9702380952381</v>
      </c>
      <c r="F22" s="84">
        <v>0</v>
      </c>
      <c r="G22" s="85">
        <v>0</v>
      </c>
      <c r="H22" s="84">
        <v>0</v>
      </c>
      <c r="I22" s="85">
        <v>0</v>
      </c>
      <c r="J22" s="84">
        <v>0</v>
      </c>
      <c r="K22" s="85">
        <v>0</v>
      </c>
      <c r="L22" s="84">
        <v>0</v>
      </c>
      <c r="M22" s="85">
        <v>0</v>
      </c>
      <c r="N22" s="84">
        <v>0</v>
      </c>
      <c r="O22" s="85">
        <v>0</v>
      </c>
      <c r="P22" s="84">
        <v>0</v>
      </c>
      <c r="Q22" s="85">
        <v>0</v>
      </c>
      <c r="R22" s="84">
        <v>0.126</v>
      </c>
      <c r="S22" s="85">
        <v>1578.8571428571429</v>
      </c>
      <c r="T22" s="84">
        <v>0</v>
      </c>
      <c r="U22" s="85">
        <v>0</v>
      </c>
      <c r="V22" s="84">
        <v>0.11700000000000001</v>
      </c>
      <c r="W22" s="85">
        <v>1154.9572649572649</v>
      </c>
      <c r="X22" s="84">
        <v>0</v>
      </c>
      <c r="Y22" s="85">
        <v>0</v>
      </c>
      <c r="Z22" s="84">
        <v>0.32200000000000001</v>
      </c>
      <c r="AA22" s="85">
        <v>1765.5993788819876</v>
      </c>
      <c r="AB22" s="84">
        <v>0</v>
      </c>
      <c r="AC22" s="85">
        <v>0</v>
      </c>
      <c r="AD22" s="84">
        <v>0.40200000000000002</v>
      </c>
      <c r="AE22" s="85">
        <v>569.8930348258707</v>
      </c>
      <c r="AF22" s="84">
        <v>0</v>
      </c>
      <c r="AG22" s="85">
        <v>0</v>
      </c>
      <c r="AH22" s="84">
        <v>8.06</v>
      </c>
      <c r="AI22" s="85">
        <v>116.38697270471465</v>
      </c>
      <c r="AJ22" s="84">
        <v>0</v>
      </c>
      <c r="AK22" s="85">
        <v>0</v>
      </c>
      <c r="AL22" s="84">
        <v>5.7039999999999997</v>
      </c>
      <c r="AM22" s="85">
        <v>50.206872370266474</v>
      </c>
      <c r="AN22" s="84">
        <v>1.081</v>
      </c>
      <c r="AO22" s="85">
        <v>599.68547641073076</v>
      </c>
      <c r="AP22" s="84">
        <v>0</v>
      </c>
      <c r="AQ22" s="85">
        <v>0</v>
      </c>
      <c r="AR22" s="84">
        <v>266.02800000000002</v>
      </c>
      <c r="AS22" s="85">
        <v>125.04871667644007</v>
      </c>
      <c r="AT22" s="84">
        <v>0</v>
      </c>
      <c r="AU22" s="85">
        <v>0</v>
      </c>
      <c r="AV22" s="84">
        <v>19.893000000000001</v>
      </c>
      <c r="AW22" s="85">
        <v>624.13818931282356</v>
      </c>
      <c r="AX22" s="84">
        <v>0.97799999999999998</v>
      </c>
      <c r="AY22" s="85">
        <v>346.48466257668713</v>
      </c>
      <c r="AZ22" s="84">
        <v>0</v>
      </c>
      <c r="BA22" s="85">
        <v>0</v>
      </c>
      <c r="BB22" s="84">
        <v>3.0000000000000001E-3</v>
      </c>
      <c r="BC22" s="85">
        <v>648</v>
      </c>
      <c r="BD22" s="84">
        <v>13.923999999999999</v>
      </c>
      <c r="BE22" s="85">
        <v>691.07698937087048</v>
      </c>
      <c r="BF22" s="84">
        <v>0</v>
      </c>
      <c r="BG22" s="85">
        <v>0</v>
      </c>
      <c r="BH22" s="84">
        <v>0</v>
      </c>
      <c r="BI22" s="85">
        <v>0</v>
      </c>
      <c r="BJ22" s="84">
        <v>0</v>
      </c>
      <c r="BK22" s="85">
        <v>0</v>
      </c>
      <c r="BL22" s="84">
        <v>70.108000000000004</v>
      </c>
      <c r="BM22" s="85">
        <v>225.8766759856222</v>
      </c>
      <c r="BN22" s="84">
        <v>0.32</v>
      </c>
      <c r="BO22" s="85">
        <v>824.91875000000005</v>
      </c>
      <c r="BP22" s="84">
        <v>0.02</v>
      </c>
      <c r="BQ22" s="85">
        <v>1035.75</v>
      </c>
      <c r="BR22" s="84">
        <v>0</v>
      </c>
      <c r="BS22" s="85">
        <v>0</v>
      </c>
      <c r="BT22" s="84">
        <v>24.864000000000001</v>
      </c>
      <c r="BU22" s="85">
        <v>1453.1119288931789</v>
      </c>
    </row>
    <row r="23" spans="1:73" ht="12.95" customHeight="1">
      <c r="A23" s="83"/>
      <c r="B23" s="80" t="s">
        <v>59</v>
      </c>
      <c r="C23" s="19">
        <v>13</v>
      </c>
      <c r="D23" s="84">
        <v>0.46</v>
      </c>
      <c r="E23" s="85">
        <v>1345.0760869565217</v>
      </c>
      <c r="F23" s="84">
        <v>0</v>
      </c>
      <c r="G23" s="85">
        <v>0</v>
      </c>
      <c r="H23" s="84">
        <v>0</v>
      </c>
      <c r="I23" s="85">
        <v>0</v>
      </c>
      <c r="J23" s="84">
        <v>0</v>
      </c>
      <c r="K23" s="85">
        <v>0</v>
      </c>
      <c r="L23" s="84">
        <v>0</v>
      </c>
      <c r="M23" s="85">
        <v>0</v>
      </c>
      <c r="N23" s="84">
        <v>0</v>
      </c>
      <c r="O23" s="85">
        <v>0</v>
      </c>
      <c r="P23" s="84">
        <v>0</v>
      </c>
      <c r="Q23" s="85">
        <v>0</v>
      </c>
      <c r="R23" s="84">
        <v>0</v>
      </c>
      <c r="S23" s="85">
        <v>0</v>
      </c>
      <c r="T23" s="84">
        <v>0</v>
      </c>
      <c r="U23" s="85">
        <v>0</v>
      </c>
      <c r="V23" s="84">
        <v>1.6E-2</v>
      </c>
      <c r="W23" s="85">
        <v>432</v>
      </c>
      <c r="X23" s="84">
        <v>0</v>
      </c>
      <c r="Y23" s="85">
        <v>0</v>
      </c>
      <c r="Z23" s="84">
        <v>0</v>
      </c>
      <c r="AA23" s="85">
        <v>0</v>
      </c>
      <c r="AB23" s="84">
        <v>0</v>
      </c>
      <c r="AC23" s="85">
        <v>0</v>
      </c>
      <c r="AD23" s="84">
        <v>0.2</v>
      </c>
      <c r="AE23" s="85">
        <v>506</v>
      </c>
      <c r="AF23" s="84">
        <v>0</v>
      </c>
      <c r="AG23" s="85">
        <v>0</v>
      </c>
      <c r="AH23" s="84">
        <v>7.2930000000000001</v>
      </c>
      <c r="AI23" s="85">
        <v>43.978335390100099</v>
      </c>
      <c r="AJ23" s="84">
        <v>7.1999999999999995E-2</v>
      </c>
      <c r="AK23" s="85">
        <v>1.0694444444444444</v>
      </c>
      <c r="AL23" s="84">
        <v>0</v>
      </c>
      <c r="AM23" s="85">
        <v>0</v>
      </c>
      <c r="AN23" s="84">
        <v>2.42</v>
      </c>
      <c r="AO23" s="85">
        <v>226.52396694214877</v>
      </c>
      <c r="AP23" s="84">
        <v>0</v>
      </c>
      <c r="AQ23" s="85">
        <v>0</v>
      </c>
      <c r="AR23" s="84">
        <v>13.996</v>
      </c>
      <c r="AS23" s="85">
        <v>142.46877679336953</v>
      </c>
      <c r="AT23" s="84">
        <v>26.234000000000002</v>
      </c>
      <c r="AU23" s="85">
        <v>1002.5589692765114</v>
      </c>
      <c r="AV23" s="84">
        <v>0</v>
      </c>
      <c r="AW23" s="85">
        <v>0</v>
      </c>
      <c r="AX23" s="84">
        <v>0</v>
      </c>
      <c r="AY23" s="85">
        <v>0</v>
      </c>
      <c r="AZ23" s="84">
        <v>0</v>
      </c>
      <c r="BA23" s="85">
        <v>0</v>
      </c>
      <c r="BB23" s="84">
        <v>0</v>
      </c>
      <c r="BC23" s="85">
        <v>0</v>
      </c>
      <c r="BD23" s="84">
        <v>6.2880000000000003</v>
      </c>
      <c r="BE23" s="85">
        <v>549.8347646310433</v>
      </c>
      <c r="BF23" s="84">
        <v>0</v>
      </c>
      <c r="BG23" s="85">
        <v>0</v>
      </c>
      <c r="BH23" s="84">
        <v>0</v>
      </c>
      <c r="BI23" s="85">
        <v>0</v>
      </c>
      <c r="BJ23" s="84">
        <v>0</v>
      </c>
      <c r="BK23" s="85">
        <v>0</v>
      </c>
      <c r="BL23" s="84">
        <v>66.637</v>
      </c>
      <c r="BM23" s="85">
        <v>171.06753005087262</v>
      </c>
      <c r="BN23" s="84">
        <v>0.16900000000000001</v>
      </c>
      <c r="BO23" s="85">
        <v>661.96449704142003</v>
      </c>
      <c r="BP23" s="84">
        <v>0.79</v>
      </c>
      <c r="BQ23" s="85">
        <v>95.524050632911397</v>
      </c>
      <c r="BR23" s="84">
        <v>0</v>
      </c>
      <c r="BS23" s="85">
        <v>0</v>
      </c>
      <c r="BT23" s="84">
        <v>26.712</v>
      </c>
      <c r="BU23" s="85">
        <v>1411.0871518418687</v>
      </c>
    </row>
    <row r="24" spans="1:73" ht="12.95" customHeight="1">
      <c r="A24" s="83"/>
      <c r="B24" s="80" t="s">
        <v>60</v>
      </c>
      <c r="C24" s="19">
        <v>14</v>
      </c>
      <c r="D24" s="84">
        <v>0.254</v>
      </c>
      <c r="E24" s="85">
        <v>1314.759842519685</v>
      </c>
      <c r="F24" s="84">
        <v>0</v>
      </c>
      <c r="G24" s="85">
        <v>0</v>
      </c>
      <c r="H24" s="84">
        <v>0</v>
      </c>
      <c r="I24" s="85">
        <v>0</v>
      </c>
      <c r="J24" s="84">
        <v>1.2010000000000001</v>
      </c>
      <c r="K24" s="85">
        <v>220.64779350541215</v>
      </c>
      <c r="L24" s="84">
        <v>0</v>
      </c>
      <c r="M24" s="85">
        <v>0</v>
      </c>
      <c r="N24" s="84">
        <v>0</v>
      </c>
      <c r="O24" s="85">
        <v>0</v>
      </c>
      <c r="P24" s="84">
        <v>0</v>
      </c>
      <c r="Q24" s="85">
        <v>0</v>
      </c>
      <c r="R24" s="84">
        <v>0</v>
      </c>
      <c r="S24" s="85">
        <v>0</v>
      </c>
      <c r="T24" s="84">
        <v>0</v>
      </c>
      <c r="U24" s="85">
        <v>0</v>
      </c>
      <c r="V24" s="84">
        <v>0</v>
      </c>
      <c r="W24" s="85">
        <v>0</v>
      </c>
      <c r="X24" s="84">
        <v>0</v>
      </c>
      <c r="Y24" s="85">
        <v>0</v>
      </c>
      <c r="Z24" s="84">
        <v>0</v>
      </c>
      <c r="AA24" s="85">
        <v>0</v>
      </c>
      <c r="AB24" s="84">
        <v>0</v>
      </c>
      <c r="AC24" s="85">
        <v>0</v>
      </c>
      <c r="AD24" s="84">
        <v>736.48500000000001</v>
      </c>
      <c r="AE24" s="85">
        <v>385.71780009097267</v>
      </c>
      <c r="AF24" s="84">
        <v>0</v>
      </c>
      <c r="AG24" s="85">
        <v>0</v>
      </c>
      <c r="AH24" s="84">
        <v>15.018000000000001</v>
      </c>
      <c r="AI24" s="85">
        <v>98.265548009055792</v>
      </c>
      <c r="AJ24" s="84">
        <v>0.63100000000000001</v>
      </c>
      <c r="AK24" s="85">
        <v>27.977812995245642</v>
      </c>
      <c r="AL24" s="84">
        <v>0</v>
      </c>
      <c r="AM24" s="85">
        <v>0</v>
      </c>
      <c r="AN24" s="84">
        <v>13.734999999999999</v>
      </c>
      <c r="AO24" s="85">
        <v>358.98798689479435</v>
      </c>
      <c r="AP24" s="84">
        <v>0</v>
      </c>
      <c r="AQ24" s="85">
        <v>0</v>
      </c>
      <c r="AR24" s="84">
        <v>311.178</v>
      </c>
      <c r="AS24" s="85">
        <v>108.30413782465341</v>
      </c>
      <c r="AT24" s="84">
        <v>160.048</v>
      </c>
      <c r="AU24" s="85">
        <v>992.53159677096869</v>
      </c>
      <c r="AV24" s="84">
        <v>1E-3</v>
      </c>
      <c r="AW24" s="85">
        <v>1350</v>
      </c>
      <c r="AX24" s="84">
        <v>0</v>
      </c>
      <c r="AY24" s="85">
        <v>0</v>
      </c>
      <c r="AZ24" s="84">
        <v>0</v>
      </c>
      <c r="BA24" s="85">
        <v>0</v>
      </c>
      <c r="BB24" s="84">
        <v>0</v>
      </c>
      <c r="BC24" s="85">
        <v>0</v>
      </c>
      <c r="BD24" s="84">
        <v>45.304000000000002</v>
      </c>
      <c r="BE24" s="85">
        <v>717.49216404732476</v>
      </c>
      <c r="BF24" s="84">
        <v>0</v>
      </c>
      <c r="BG24" s="85">
        <v>0</v>
      </c>
      <c r="BH24" s="84">
        <v>0</v>
      </c>
      <c r="BI24" s="85">
        <v>0</v>
      </c>
      <c r="BJ24" s="84">
        <v>0</v>
      </c>
      <c r="BK24" s="85">
        <v>0</v>
      </c>
      <c r="BL24" s="84">
        <v>340.01</v>
      </c>
      <c r="BM24" s="85">
        <v>224.91461721714069</v>
      </c>
      <c r="BN24" s="84">
        <v>0.17799999999999999</v>
      </c>
      <c r="BO24" s="85">
        <v>1242.7865168539327</v>
      </c>
      <c r="BP24" s="84">
        <v>0.497</v>
      </c>
      <c r="BQ24" s="85">
        <v>959.60965794768606</v>
      </c>
      <c r="BR24" s="84">
        <v>0</v>
      </c>
      <c r="BS24" s="85">
        <v>0</v>
      </c>
      <c r="BT24" s="84">
        <v>19.443999999999999</v>
      </c>
      <c r="BU24" s="85">
        <v>1659.1879757251595</v>
      </c>
    </row>
    <row r="25" spans="1:73" ht="12.95" customHeight="1">
      <c r="A25" s="83"/>
      <c r="B25" s="80" t="s">
        <v>61</v>
      </c>
      <c r="C25" s="19">
        <v>15</v>
      </c>
      <c r="D25" s="84">
        <v>7.218</v>
      </c>
      <c r="E25" s="85">
        <v>1721.0695483513439</v>
      </c>
      <c r="F25" s="84">
        <v>0</v>
      </c>
      <c r="G25" s="85">
        <v>0</v>
      </c>
      <c r="H25" s="84">
        <v>0</v>
      </c>
      <c r="I25" s="85">
        <v>0</v>
      </c>
      <c r="J25" s="84">
        <v>103.998</v>
      </c>
      <c r="K25" s="85">
        <v>369.66652243312376</v>
      </c>
      <c r="L25" s="84">
        <v>0</v>
      </c>
      <c r="M25" s="85">
        <v>0</v>
      </c>
      <c r="N25" s="84">
        <v>4.8810000000000002</v>
      </c>
      <c r="O25" s="85">
        <v>1744.5050194632247</v>
      </c>
      <c r="P25" s="84">
        <v>9.4</v>
      </c>
      <c r="Q25" s="85">
        <v>496.8</v>
      </c>
      <c r="R25" s="84">
        <v>1.6879999999999999</v>
      </c>
      <c r="S25" s="85">
        <v>1280.5325829383885</v>
      </c>
      <c r="T25" s="84">
        <v>0</v>
      </c>
      <c r="U25" s="85">
        <v>0</v>
      </c>
      <c r="V25" s="84">
        <v>16.713000000000001</v>
      </c>
      <c r="W25" s="85">
        <v>591.22850475677615</v>
      </c>
      <c r="X25" s="84">
        <v>0</v>
      </c>
      <c r="Y25" s="85">
        <v>0</v>
      </c>
      <c r="Z25" s="84">
        <v>259.19299999999998</v>
      </c>
      <c r="AA25" s="85">
        <v>1004.122622910341</v>
      </c>
      <c r="AB25" s="84">
        <v>0</v>
      </c>
      <c r="AC25" s="85">
        <v>0</v>
      </c>
      <c r="AD25" s="84">
        <v>8890.7659999999996</v>
      </c>
      <c r="AE25" s="85">
        <v>245.41198654874054</v>
      </c>
      <c r="AF25" s="84">
        <v>314.05700000000002</v>
      </c>
      <c r="AG25" s="85">
        <v>275.06730943745879</v>
      </c>
      <c r="AH25" s="84">
        <v>41.713000000000001</v>
      </c>
      <c r="AI25" s="85">
        <v>59.855033203078179</v>
      </c>
      <c r="AJ25" s="84">
        <v>0</v>
      </c>
      <c r="AK25" s="85">
        <v>0</v>
      </c>
      <c r="AL25" s="84">
        <v>0</v>
      </c>
      <c r="AM25" s="85">
        <v>0</v>
      </c>
      <c r="AN25" s="84">
        <v>12.439</v>
      </c>
      <c r="AO25" s="85">
        <v>143.60246000482351</v>
      </c>
      <c r="AP25" s="84">
        <v>0</v>
      </c>
      <c r="AQ25" s="85">
        <v>0</v>
      </c>
      <c r="AR25" s="84">
        <v>27.353999999999999</v>
      </c>
      <c r="AS25" s="85">
        <v>109.34002339694376</v>
      </c>
      <c r="AT25" s="84">
        <v>0</v>
      </c>
      <c r="AU25" s="85">
        <v>0</v>
      </c>
      <c r="AV25" s="84">
        <v>4.9000000000000002E-2</v>
      </c>
      <c r="AW25" s="85">
        <v>136.79591836734696</v>
      </c>
      <c r="AX25" s="84">
        <v>0</v>
      </c>
      <c r="AY25" s="85">
        <v>0</v>
      </c>
      <c r="AZ25" s="84">
        <v>0</v>
      </c>
      <c r="BA25" s="85">
        <v>0</v>
      </c>
      <c r="BB25" s="84">
        <v>0</v>
      </c>
      <c r="BC25" s="85">
        <v>0</v>
      </c>
      <c r="BD25" s="84">
        <v>2.5110000000000001</v>
      </c>
      <c r="BE25" s="85">
        <v>698.31541218637983</v>
      </c>
      <c r="BF25" s="84">
        <v>0</v>
      </c>
      <c r="BG25" s="85">
        <v>0</v>
      </c>
      <c r="BH25" s="84">
        <v>0</v>
      </c>
      <c r="BI25" s="85">
        <v>0</v>
      </c>
      <c r="BJ25" s="84">
        <v>0</v>
      </c>
      <c r="BK25" s="85">
        <v>0</v>
      </c>
      <c r="BL25" s="84">
        <v>53.198999999999998</v>
      </c>
      <c r="BM25" s="85">
        <v>130.83698941709429</v>
      </c>
      <c r="BN25" s="84">
        <v>0.40899999999999997</v>
      </c>
      <c r="BO25" s="85">
        <v>2466.3031784841078</v>
      </c>
      <c r="BP25" s="84">
        <v>2.36</v>
      </c>
      <c r="BQ25" s="85">
        <v>536.48262711864402</v>
      </c>
      <c r="BR25" s="84">
        <v>0</v>
      </c>
      <c r="BS25" s="85">
        <v>0</v>
      </c>
      <c r="BT25" s="84">
        <v>0.998</v>
      </c>
      <c r="BU25" s="85">
        <v>844.90881763527057</v>
      </c>
    </row>
    <row r="26" spans="1:73" ht="12.95" customHeight="1">
      <c r="A26" s="83"/>
      <c r="B26" s="80" t="s">
        <v>62</v>
      </c>
      <c r="C26" s="19">
        <v>16</v>
      </c>
      <c r="D26" s="84">
        <v>0</v>
      </c>
      <c r="E26" s="85">
        <v>0</v>
      </c>
      <c r="F26" s="84">
        <v>0</v>
      </c>
      <c r="G26" s="85">
        <v>0</v>
      </c>
      <c r="H26" s="84">
        <v>0</v>
      </c>
      <c r="I26" s="85">
        <v>0</v>
      </c>
      <c r="J26" s="84">
        <v>0</v>
      </c>
      <c r="K26" s="85">
        <v>0</v>
      </c>
      <c r="L26" s="84">
        <v>0</v>
      </c>
      <c r="M26" s="85">
        <v>0</v>
      </c>
      <c r="N26" s="84">
        <v>0</v>
      </c>
      <c r="O26" s="85">
        <v>0</v>
      </c>
      <c r="P26" s="84">
        <v>0</v>
      </c>
      <c r="Q26" s="85">
        <v>0</v>
      </c>
      <c r="R26" s="84">
        <v>0</v>
      </c>
      <c r="S26" s="85">
        <v>0</v>
      </c>
      <c r="T26" s="84">
        <v>0</v>
      </c>
      <c r="U26" s="85">
        <v>0</v>
      </c>
      <c r="V26" s="84">
        <v>0</v>
      </c>
      <c r="W26" s="85">
        <v>0</v>
      </c>
      <c r="X26" s="84">
        <v>0</v>
      </c>
      <c r="Y26" s="85">
        <v>0</v>
      </c>
      <c r="Z26" s="84">
        <v>0</v>
      </c>
      <c r="AA26" s="85">
        <v>0</v>
      </c>
      <c r="AB26" s="84">
        <v>0</v>
      </c>
      <c r="AC26" s="85">
        <v>0</v>
      </c>
      <c r="AD26" s="84">
        <v>0</v>
      </c>
      <c r="AE26" s="85">
        <v>0</v>
      </c>
      <c r="AF26" s="84">
        <v>6.9000000000000006E-2</v>
      </c>
      <c r="AG26" s="85">
        <v>468.82608695652181</v>
      </c>
      <c r="AH26" s="84">
        <v>28.824000000000002</v>
      </c>
      <c r="AI26" s="85">
        <v>84.865459339439354</v>
      </c>
      <c r="AJ26" s="84">
        <v>0.221</v>
      </c>
      <c r="AK26" s="85">
        <v>22.18552036199095</v>
      </c>
      <c r="AL26" s="84">
        <v>9.2959999999999994</v>
      </c>
      <c r="AM26" s="85">
        <v>79.389845094664366</v>
      </c>
      <c r="AN26" s="84">
        <v>15.018000000000001</v>
      </c>
      <c r="AO26" s="85">
        <v>373.85477427087494</v>
      </c>
      <c r="AP26" s="84">
        <v>0</v>
      </c>
      <c r="AQ26" s="85">
        <v>0</v>
      </c>
      <c r="AR26" s="84">
        <v>82.545000000000002</v>
      </c>
      <c r="AS26" s="85">
        <v>209.64414561754194</v>
      </c>
      <c r="AT26" s="84">
        <v>41.683999999999997</v>
      </c>
      <c r="AU26" s="85">
        <v>1146.0231743594666</v>
      </c>
      <c r="AV26" s="84">
        <v>0</v>
      </c>
      <c r="AW26" s="85">
        <v>0</v>
      </c>
      <c r="AX26" s="84">
        <v>0</v>
      </c>
      <c r="AY26" s="85">
        <v>0</v>
      </c>
      <c r="AZ26" s="84">
        <v>0</v>
      </c>
      <c r="BA26" s="85">
        <v>0</v>
      </c>
      <c r="BB26" s="84">
        <v>0</v>
      </c>
      <c r="BC26" s="85">
        <v>0</v>
      </c>
      <c r="BD26" s="84">
        <v>0.73299999999999998</v>
      </c>
      <c r="BE26" s="85">
        <v>541.07094133697137</v>
      </c>
      <c r="BF26" s="84">
        <v>0</v>
      </c>
      <c r="BG26" s="85">
        <v>0</v>
      </c>
      <c r="BH26" s="84">
        <v>0</v>
      </c>
      <c r="BI26" s="85">
        <v>0</v>
      </c>
      <c r="BJ26" s="84">
        <v>0</v>
      </c>
      <c r="BK26" s="85">
        <v>0</v>
      </c>
      <c r="BL26" s="84">
        <v>3.6190000000000002</v>
      </c>
      <c r="BM26" s="85">
        <v>225.7957999447361</v>
      </c>
      <c r="BN26" s="84">
        <v>2E-3</v>
      </c>
      <c r="BO26" s="85">
        <v>912</v>
      </c>
      <c r="BP26" s="84">
        <v>0.45200000000000001</v>
      </c>
      <c r="BQ26" s="85">
        <v>747.37610619469024</v>
      </c>
      <c r="BR26" s="84">
        <v>0</v>
      </c>
      <c r="BS26" s="85">
        <v>0</v>
      </c>
      <c r="BT26" s="84">
        <v>3.4000000000000002E-2</v>
      </c>
      <c r="BU26" s="85">
        <v>788.7058823529411</v>
      </c>
    </row>
    <row r="27" spans="1:73" ht="12.95" customHeight="1">
      <c r="A27" s="83"/>
      <c r="B27" s="61"/>
      <c r="C27" s="86"/>
      <c r="D27" s="84"/>
      <c r="E27" s="85"/>
      <c r="F27" s="84"/>
      <c r="G27" s="85"/>
      <c r="H27" s="84"/>
      <c r="I27" s="85"/>
      <c r="J27" s="84"/>
      <c r="K27" s="85"/>
      <c r="L27" s="84"/>
      <c r="M27" s="85"/>
      <c r="N27" s="84"/>
      <c r="O27" s="85"/>
      <c r="P27" s="84"/>
      <c r="Q27" s="85"/>
      <c r="R27" s="84"/>
      <c r="S27" s="85"/>
      <c r="T27" s="84"/>
      <c r="U27" s="85"/>
      <c r="V27" s="84"/>
      <c r="W27" s="85"/>
      <c r="X27" s="84"/>
      <c r="Y27" s="85"/>
      <c r="Z27" s="84"/>
      <c r="AA27" s="85"/>
      <c r="AB27" s="84"/>
      <c r="AC27" s="85"/>
      <c r="AD27" s="84"/>
      <c r="AE27" s="85"/>
      <c r="AF27" s="84"/>
      <c r="AG27" s="85"/>
      <c r="AH27" s="84"/>
      <c r="AI27" s="85"/>
      <c r="AJ27" s="84"/>
      <c r="AK27" s="85"/>
      <c r="AL27" s="84"/>
      <c r="AM27" s="85"/>
      <c r="AN27" s="84"/>
      <c r="AO27" s="85"/>
      <c r="AP27" s="84"/>
      <c r="AQ27" s="85"/>
      <c r="AR27" s="84"/>
      <c r="AS27" s="85"/>
      <c r="AT27" s="84"/>
      <c r="AU27" s="85"/>
      <c r="AV27" s="84"/>
      <c r="AW27" s="85"/>
      <c r="AX27" s="84"/>
      <c r="AY27" s="85"/>
      <c r="AZ27" s="84"/>
      <c r="BA27" s="85"/>
      <c r="BB27" s="84"/>
      <c r="BC27" s="85"/>
      <c r="BD27" s="84"/>
      <c r="BE27" s="85"/>
      <c r="BF27" s="84"/>
      <c r="BG27" s="85"/>
      <c r="BH27" s="84"/>
      <c r="BI27" s="85"/>
      <c r="BJ27" s="84"/>
      <c r="BK27" s="85"/>
      <c r="BL27" s="84"/>
      <c r="BM27" s="85"/>
      <c r="BN27" s="84"/>
      <c r="BO27" s="85"/>
      <c r="BP27" s="84"/>
      <c r="BQ27" s="85"/>
      <c r="BR27" s="84"/>
      <c r="BS27" s="85"/>
      <c r="BT27" s="84"/>
      <c r="BU27" s="85"/>
    </row>
    <row r="28" spans="1:73" ht="12.95" customHeight="1">
      <c r="A28" s="83"/>
      <c r="B28" s="80" t="s">
        <v>63</v>
      </c>
      <c r="C28" s="19">
        <v>17</v>
      </c>
      <c r="D28" s="84">
        <v>0</v>
      </c>
      <c r="E28" s="85">
        <v>0</v>
      </c>
      <c r="F28" s="84">
        <v>0</v>
      </c>
      <c r="G28" s="85">
        <v>0</v>
      </c>
      <c r="H28" s="84">
        <v>0</v>
      </c>
      <c r="I28" s="85">
        <v>0</v>
      </c>
      <c r="J28" s="84">
        <v>0.11799999999999999</v>
      </c>
      <c r="K28" s="85">
        <v>320.33898305084745</v>
      </c>
      <c r="L28" s="84">
        <v>4.5069999999999997</v>
      </c>
      <c r="M28" s="85">
        <v>417.48347015753274</v>
      </c>
      <c r="N28" s="84">
        <v>0</v>
      </c>
      <c r="O28" s="85">
        <v>0</v>
      </c>
      <c r="P28" s="84">
        <v>0</v>
      </c>
      <c r="Q28" s="85">
        <v>0</v>
      </c>
      <c r="R28" s="84">
        <v>3.3000000000000002E-2</v>
      </c>
      <c r="S28" s="85">
        <v>453.60606060606062</v>
      </c>
      <c r="T28" s="84">
        <v>0</v>
      </c>
      <c r="U28" s="85">
        <v>0</v>
      </c>
      <c r="V28" s="84">
        <v>0</v>
      </c>
      <c r="W28" s="85">
        <v>0</v>
      </c>
      <c r="X28" s="84">
        <v>0.183</v>
      </c>
      <c r="Y28" s="85">
        <v>54</v>
      </c>
      <c r="Z28" s="84">
        <v>3.1E-2</v>
      </c>
      <c r="AA28" s="85">
        <v>861.22580645161293</v>
      </c>
      <c r="AB28" s="84">
        <v>0</v>
      </c>
      <c r="AC28" s="85">
        <v>0</v>
      </c>
      <c r="AD28" s="84">
        <v>139.327</v>
      </c>
      <c r="AE28" s="85">
        <v>279.54509893990394</v>
      </c>
      <c r="AF28" s="84">
        <v>1607.492</v>
      </c>
      <c r="AG28" s="85">
        <v>253.77096246824243</v>
      </c>
      <c r="AH28" s="84">
        <v>418.16699999999997</v>
      </c>
      <c r="AI28" s="85">
        <v>87.804439374699584</v>
      </c>
      <c r="AJ28" s="84">
        <v>0</v>
      </c>
      <c r="AK28" s="85">
        <v>0</v>
      </c>
      <c r="AL28" s="84">
        <v>43.287999999999997</v>
      </c>
      <c r="AM28" s="85">
        <v>67.704144335612639</v>
      </c>
      <c r="AN28" s="84">
        <v>93.228999999999999</v>
      </c>
      <c r="AO28" s="85">
        <v>338.04886891417908</v>
      </c>
      <c r="AP28" s="84">
        <v>0</v>
      </c>
      <c r="AQ28" s="85">
        <v>0</v>
      </c>
      <c r="AR28" s="84">
        <v>335.84500000000003</v>
      </c>
      <c r="AS28" s="85">
        <v>184.96340573776595</v>
      </c>
      <c r="AT28" s="84">
        <v>0</v>
      </c>
      <c r="AU28" s="85">
        <v>0</v>
      </c>
      <c r="AV28" s="84">
        <v>0.27400000000000002</v>
      </c>
      <c r="AW28" s="85">
        <v>375.35766423357666</v>
      </c>
      <c r="AX28" s="84">
        <v>4.4999999999999998E-2</v>
      </c>
      <c r="AY28" s="85">
        <v>288</v>
      </c>
      <c r="AZ28" s="84">
        <v>0</v>
      </c>
      <c r="BA28" s="85">
        <v>0</v>
      </c>
      <c r="BB28" s="84">
        <v>0</v>
      </c>
      <c r="BC28" s="85">
        <v>0</v>
      </c>
      <c r="BD28" s="84">
        <v>127.744</v>
      </c>
      <c r="BE28" s="85">
        <v>578.50136209919833</v>
      </c>
      <c r="BF28" s="84">
        <v>0</v>
      </c>
      <c r="BG28" s="85">
        <v>0</v>
      </c>
      <c r="BH28" s="84">
        <v>0</v>
      </c>
      <c r="BI28" s="85">
        <v>0</v>
      </c>
      <c r="BJ28" s="84">
        <v>0</v>
      </c>
      <c r="BK28" s="85">
        <v>0</v>
      </c>
      <c r="BL28" s="84">
        <v>39.908000000000001</v>
      </c>
      <c r="BM28" s="85">
        <v>324.3530119274331</v>
      </c>
      <c r="BN28" s="84">
        <v>5.6239999999999997</v>
      </c>
      <c r="BO28" s="85">
        <v>546.00817923186344</v>
      </c>
      <c r="BP28" s="84">
        <v>3.742</v>
      </c>
      <c r="BQ28" s="85">
        <v>788.71726349545702</v>
      </c>
      <c r="BR28" s="84">
        <v>0</v>
      </c>
      <c r="BS28" s="85">
        <v>0</v>
      </c>
      <c r="BT28" s="84">
        <v>20.919</v>
      </c>
      <c r="BU28" s="85">
        <v>373.67273770256708</v>
      </c>
    </row>
    <row r="29" spans="1:73" ht="12.95" customHeight="1">
      <c r="A29" s="83"/>
      <c r="B29" s="80" t="s">
        <v>64</v>
      </c>
      <c r="C29" s="19">
        <v>18</v>
      </c>
      <c r="D29" s="84">
        <v>121.84099999999999</v>
      </c>
      <c r="E29" s="85">
        <v>1691.9628860564178</v>
      </c>
      <c r="F29" s="84">
        <v>0</v>
      </c>
      <c r="G29" s="85">
        <v>0</v>
      </c>
      <c r="H29" s="84">
        <v>0</v>
      </c>
      <c r="I29" s="85">
        <v>0</v>
      </c>
      <c r="J29" s="84">
        <v>1.101</v>
      </c>
      <c r="K29" s="85">
        <v>275.40417801998183</v>
      </c>
      <c r="L29" s="84">
        <v>0</v>
      </c>
      <c r="M29" s="85">
        <v>0</v>
      </c>
      <c r="N29" s="84">
        <v>90.02</v>
      </c>
      <c r="O29" s="85">
        <v>1751.6685181070873</v>
      </c>
      <c r="P29" s="84">
        <v>0</v>
      </c>
      <c r="Q29" s="85">
        <v>0</v>
      </c>
      <c r="R29" s="84">
        <v>19.102</v>
      </c>
      <c r="S29" s="85">
        <v>552.04585907234843</v>
      </c>
      <c r="T29" s="84">
        <v>0</v>
      </c>
      <c r="U29" s="85">
        <v>0</v>
      </c>
      <c r="V29" s="84">
        <v>4.8680000000000003</v>
      </c>
      <c r="W29" s="85">
        <v>371.1668036154478</v>
      </c>
      <c r="X29" s="84">
        <v>0</v>
      </c>
      <c r="Y29" s="85">
        <v>0</v>
      </c>
      <c r="Z29" s="84">
        <v>12.467000000000001</v>
      </c>
      <c r="AA29" s="85">
        <v>970.48608325980592</v>
      </c>
      <c r="AB29" s="84">
        <v>0</v>
      </c>
      <c r="AC29" s="85">
        <v>0</v>
      </c>
      <c r="AD29" s="84">
        <v>1.2010000000000001</v>
      </c>
      <c r="AE29" s="85">
        <v>470.27477102414656</v>
      </c>
      <c r="AF29" s="84">
        <v>0</v>
      </c>
      <c r="AG29" s="85">
        <v>0</v>
      </c>
      <c r="AH29" s="84">
        <v>0</v>
      </c>
      <c r="AI29" s="85">
        <v>0</v>
      </c>
      <c r="AJ29" s="84">
        <v>0</v>
      </c>
      <c r="AK29" s="85">
        <v>0</v>
      </c>
      <c r="AL29" s="84">
        <v>0</v>
      </c>
      <c r="AM29" s="85">
        <v>0</v>
      </c>
      <c r="AN29" s="84">
        <v>3.0000000000000001E-3</v>
      </c>
      <c r="AO29" s="85">
        <v>489.66666666666669</v>
      </c>
      <c r="AP29" s="84">
        <v>0</v>
      </c>
      <c r="AQ29" s="85">
        <v>0</v>
      </c>
      <c r="AR29" s="84">
        <v>0</v>
      </c>
      <c r="AS29" s="85">
        <v>0</v>
      </c>
      <c r="AT29" s="84">
        <v>0</v>
      </c>
      <c r="AU29" s="85">
        <v>0</v>
      </c>
      <c r="AV29" s="84">
        <v>0</v>
      </c>
      <c r="AW29" s="85">
        <v>0</v>
      </c>
      <c r="AX29" s="84">
        <v>0</v>
      </c>
      <c r="AY29" s="85">
        <v>0</v>
      </c>
      <c r="AZ29" s="84">
        <v>0</v>
      </c>
      <c r="BA29" s="85">
        <v>0</v>
      </c>
      <c r="BB29" s="84">
        <v>0</v>
      </c>
      <c r="BC29" s="85">
        <v>0</v>
      </c>
      <c r="BD29" s="84">
        <v>0</v>
      </c>
      <c r="BE29" s="85">
        <v>0</v>
      </c>
      <c r="BF29" s="84">
        <v>0</v>
      </c>
      <c r="BG29" s="85">
        <v>0</v>
      </c>
      <c r="BH29" s="84">
        <v>0</v>
      </c>
      <c r="BI29" s="85">
        <v>0</v>
      </c>
      <c r="BJ29" s="84">
        <v>0</v>
      </c>
      <c r="BK29" s="85">
        <v>0</v>
      </c>
      <c r="BL29" s="84">
        <v>0.11799999999999999</v>
      </c>
      <c r="BM29" s="85">
        <v>831.18644067796617</v>
      </c>
      <c r="BN29" s="84">
        <v>0.114</v>
      </c>
      <c r="BO29" s="85">
        <v>2773.5087719298244</v>
      </c>
      <c r="BP29" s="84">
        <v>0</v>
      </c>
      <c r="BQ29" s="85">
        <v>0</v>
      </c>
      <c r="BR29" s="84">
        <v>0</v>
      </c>
      <c r="BS29" s="85">
        <v>0</v>
      </c>
      <c r="BT29" s="84">
        <v>0</v>
      </c>
      <c r="BU29" s="85">
        <v>0</v>
      </c>
    </row>
    <row r="30" spans="1:73" ht="12.95" customHeight="1">
      <c r="A30" s="83"/>
      <c r="B30" s="80" t="s">
        <v>65</v>
      </c>
      <c r="C30" s="19">
        <v>19</v>
      </c>
      <c r="D30" s="84">
        <v>0</v>
      </c>
      <c r="E30" s="85">
        <v>0</v>
      </c>
      <c r="F30" s="84">
        <v>0</v>
      </c>
      <c r="G30" s="85">
        <v>0</v>
      </c>
      <c r="H30" s="84">
        <v>0</v>
      </c>
      <c r="I30" s="85">
        <v>0</v>
      </c>
      <c r="J30" s="84">
        <v>0</v>
      </c>
      <c r="K30" s="85">
        <v>0</v>
      </c>
      <c r="L30" s="84">
        <v>0</v>
      </c>
      <c r="M30" s="85">
        <v>0</v>
      </c>
      <c r="N30" s="84">
        <v>0</v>
      </c>
      <c r="O30" s="85">
        <v>0</v>
      </c>
      <c r="P30" s="84">
        <v>0</v>
      </c>
      <c r="Q30" s="85">
        <v>0</v>
      </c>
      <c r="R30" s="84">
        <v>0.221</v>
      </c>
      <c r="S30" s="85">
        <v>108</v>
      </c>
      <c r="T30" s="84">
        <v>0</v>
      </c>
      <c r="U30" s="85">
        <v>0</v>
      </c>
      <c r="V30" s="84">
        <v>3.5999999999999997E-2</v>
      </c>
      <c r="W30" s="85">
        <v>108</v>
      </c>
      <c r="X30" s="84">
        <v>0</v>
      </c>
      <c r="Y30" s="85">
        <v>0</v>
      </c>
      <c r="Z30" s="84">
        <v>0</v>
      </c>
      <c r="AA30" s="85">
        <v>0</v>
      </c>
      <c r="AB30" s="84">
        <v>0</v>
      </c>
      <c r="AC30" s="85">
        <v>0</v>
      </c>
      <c r="AD30" s="84">
        <v>299.90499999999997</v>
      </c>
      <c r="AE30" s="85">
        <v>222.19353128490687</v>
      </c>
      <c r="AF30" s="84">
        <v>12.101000000000001</v>
      </c>
      <c r="AG30" s="85">
        <v>253.11585819353775</v>
      </c>
      <c r="AH30" s="84">
        <v>0</v>
      </c>
      <c r="AI30" s="85">
        <v>0</v>
      </c>
      <c r="AJ30" s="84">
        <v>0</v>
      </c>
      <c r="AK30" s="85">
        <v>0</v>
      </c>
      <c r="AL30" s="84">
        <v>0</v>
      </c>
      <c r="AM30" s="85">
        <v>0</v>
      </c>
      <c r="AN30" s="84">
        <v>0</v>
      </c>
      <c r="AO30" s="85">
        <v>0</v>
      </c>
      <c r="AP30" s="84">
        <v>0</v>
      </c>
      <c r="AQ30" s="85">
        <v>0</v>
      </c>
      <c r="AR30" s="84">
        <v>0</v>
      </c>
      <c r="AS30" s="85">
        <v>0</v>
      </c>
      <c r="AT30" s="84">
        <v>0</v>
      </c>
      <c r="AU30" s="85">
        <v>0</v>
      </c>
      <c r="AV30" s="84">
        <v>0</v>
      </c>
      <c r="AW30" s="85">
        <v>0</v>
      </c>
      <c r="AX30" s="84">
        <v>0</v>
      </c>
      <c r="AY30" s="85">
        <v>0</v>
      </c>
      <c r="AZ30" s="84">
        <v>0</v>
      </c>
      <c r="BA30" s="85">
        <v>0</v>
      </c>
      <c r="BB30" s="84">
        <v>0</v>
      </c>
      <c r="BC30" s="85">
        <v>0</v>
      </c>
      <c r="BD30" s="84">
        <v>0</v>
      </c>
      <c r="BE30" s="85">
        <v>0</v>
      </c>
      <c r="BF30" s="84">
        <v>0</v>
      </c>
      <c r="BG30" s="85">
        <v>0</v>
      </c>
      <c r="BH30" s="84">
        <v>0</v>
      </c>
      <c r="BI30" s="85">
        <v>0</v>
      </c>
      <c r="BJ30" s="84">
        <v>0</v>
      </c>
      <c r="BK30" s="85">
        <v>0</v>
      </c>
      <c r="BL30" s="84">
        <v>0</v>
      </c>
      <c r="BM30" s="85">
        <v>0</v>
      </c>
      <c r="BN30" s="84">
        <v>2.3E-2</v>
      </c>
      <c r="BO30" s="85">
        <v>3791.478260869565</v>
      </c>
      <c r="BP30" s="84">
        <v>0</v>
      </c>
      <c r="BQ30" s="85">
        <v>0</v>
      </c>
      <c r="BR30" s="84">
        <v>0</v>
      </c>
      <c r="BS30" s="85">
        <v>0</v>
      </c>
      <c r="BT30" s="84">
        <v>0</v>
      </c>
      <c r="BU30" s="85">
        <v>0</v>
      </c>
    </row>
    <row r="31" spans="1:73" ht="12.95" customHeight="1">
      <c r="A31" s="83"/>
      <c r="B31" s="80" t="s">
        <v>66</v>
      </c>
      <c r="C31" s="19">
        <v>20</v>
      </c>
      <c r="D31" s="84">
        <v>0</v>
      </c>
      <c r="E31" s="85">
        <v>0</v>
      </c>
      <c r="F31" s="84">
        <v>0</v>
      </c>
      <c r="G31" s="85">
        <v>0</v>
      </c>
      <c r="H31" s="84">
        <v>0</v>
      </c>
      <c r="I31" s="85">
        <v>0</v>
      </c>
      <c r="J31" s="84">
        <v>0</v>
      </c>
      <c r="K31" s="85">
        <v>0</v>
      </c>
      <c r="L31" s="84">
        <v>0</v>
      </c>
      <c r="M31" s="85">
        <v>0</v>
      </c>
      <c r="N31" s="84">
        <v>0</v>
      </c>
      <c r="O31" s="85">
        <v>0</v>
      </c>
      <c r="P31" s="84">
        <v>0</v>
      </c>
      <c r="Q31" s="85">
        <v>0</v>
      </c>
      <c r="R31" s="84">
        <v>0</v>
      </c>
      <c r="S31" s="85">
        <v>0</v>
      </c>
      <c r="T31" s="84">
        <v>0</v>
      </c>
      <c r="U31" s="85">
        <v>0</v>
      </c>
      <c r="V31" s="84">
        <v>0</v>
      </c>
      <c r="W31" s="85">
        <v>0</v>
      </c>
      <c r="X31" s="84">
        <v>0</v>
      </c>
      <c r="Y31" s="85">
        <v>0</v>
      </c>
      <c r="Z31" s="84">
        <v>0</v>
      </c>
      <c r="AA31" s="85">
        <v>0</v>
      </c>
      <c r="AB31" s="84">
        <v>0</v>
      </c>
      <c r="AC31" s="85">
        <v>0</v>
      </c>
      <c r="AD31" s="84">
        <v>0</v>
      </c>
      <c r="AE31" s="85">
        <v>0</v>
      </c>
      <c r="AF31" s="84">
        <v>0</v>
      </c>
      <c r="AG31" s="85">
        <v>0</v>
      </c>
      <c r="AH31" s="84">
        <v>0</v>
      </c>
      <c r="AI31" s="85">
        <v>0</v>
      </c>
      <c r="AJ31" s="84">
        <v>0</v>
      </c>
      <c r="AK31" s="85">
        <v>0</v>
      </c>
      <c r="AL31" s="84">
        <v>0</v>
      </c>
      <c r="AM31" s="85">
        <v>0</v>
      </c>
      <c r="AN31" s="84">
        <v>0</v>
      </c>
      <c r="AO31" s="85">
        <v>0</v>
      </c>
      <c r="AP31" s="84">
        <v>0</v>
      </c>
      <c r="AQ31" s="85">
        <v>0</v>
      </c>
      <c r="AR31" s="84">
        <v>0</v>
      </c>
      <c r="AS31" s="85">
        <v>0</v>
      </c>
      <c r="AT31" s="84">
        <v>0</v>
      </c>
      <c r="AU31" s="85">
        <v>0</v>
      </c>
      <c r="AV31" s="84">
        <v>0</v>
      </c>
      <c r="AW31" s="85">
        <v>0</v>
      </c>
      <c r="AX31" s="84">
        <v>0</v>
      </c>
      <c r="AY31" s="85">
        <v>0</v>
      </c>
      <c r="AZ31" s="84">
        <v>0</v>
      </c>
      <c r="BA31" s="85">
        <v>0</v>
      </c>
      <c r="BB31" s="84">
        <v>0</v>
      </c>
      <c r="BC31" s="85">
        <v>0</v>
      </c>
      <c r="BD31" s="84">
        <v>0</v>
      </c>
      <c r="BE31" s="85">
        <v>0</v>
      </c>
      <c r="BF31" s="84">
        <v>0</v>
      </c>
      <c r="BG31" s="85">
        <v>0</v>
      </c>
      <c r="BH31" s="84">
        <v>0</v>
      </c>
      <c r="BI31" s="85">
        <v>0</v>
      </c>
      <c r="BJ31" s="84">
        <v>0</v>
      </c>
      <c r="BK31" s="85">
        <v>0</v>
      </c>
      <c r="BL31" s="84">
        <v>0</v>
      </c>
      <c r="BM31" s="85">
        <v>0</v>
      </c>
      <c r="BN31" s="84">
        <v>0</v>
      </c>
      <c r="BO31" s="85">
        <v>0</v>
      </c>
      <c r="BP31" s="84">
        <v>0</v>
      </c>
      <c r="BQ31" s="85">
        <v>0</v>
      </c>
      <c r="BR31" s="84">
        <v>0</v>
      </c>
      <c r="BS31" s="85">
        <v>0</v>
      </c>
      <c r="BT31" s="84">
        <v>0</v>
      </c>
      <c r="BU31" s="85">
        <v>0</v>
      </c>
    </row>
    <row r="32" spans="1:73" ht="12.95" customHeight="1">
      <c r="A32" s="83"/>
      <c r="B32" s="80" t="s">
        <v>67</v>
      </c>
      <c r="C32" s="19">
        <v>21</v>
      </c>
      <c r="D32" s="84">
        <v>0</v>
      </c>
      <c r="E32" s="85">
        <v>0</v>
      </c>
      <c r="F32" s="84">
        <v>0</v>
      </c>
      <c r="G32" s="85">
        <v>0</v>
      </c>
      <c r="H32" s="84">
        <v>0</v>
      </c>
      <c r="I32" s="85">
        <v>0</v>
      </c>
      <c r="J32" s="84">
        <v>0</v>
      </c>
      <c r="K32" s="85">
        <v>0</v>
      </c>
      <c r="L32" s="84">
        <v>0</v>
      </c>
      <c r="M32" s="85">
        <v>0</v>
      </c>
      <c r="N32" s="84">
        <v>0</v>
      </c>
      <c r="O32" s="85">
        <v>0</v>
      </c>
      <c r="P32" s="84">
        <v>0</v>
      </c>
      <c r="Q32" s="85">
        <v>0</v>
      </c>
      <c r="R32" s="84">
        <v>0</v>
      </c>
      <c r="S32" s="85">
        <v>0</v>
      </c>
      <c r="T32" s="84">
        <v>0</v>
      </c>
      <c r="U32" s="85">
        <v>0</v>
      </c>
      <c r="V32" s="84">
        <v>0</v>
      </c>
      <c r="W32" s="85">
        <v>0</v>
      </c>
      <c r="X32" s="84">
        <v>0</v>
      </c>
      <c r="Y32" s="85">
        <v>0</v>
      </c>
      <c r="Z32" s="84">
        <v>0</v>
      </c>
      <c r="AA32" s="85">
        <v>0</v>
      </c>
      <c r="AB32" s="84">
        <v>0</v>
      </c>
      <c r="AC32" s="85">
        <v>0</v>
      </c>
      <c r="AD32" s="84">
        <v>0</v>
      </c>
      <c r="AE32" s="85">
        <v>0</v>
      </c>
      <c r="AF32" s="84">
        <v>0</v>
      </c>
      <c r="AG32" s="85">
        <v>0</v>
      </c>
      <c r="AH32" s="84">
        <v>0</v>
      </c>
      <c r="AI32" s="85">
        <v>0</v>
      </c>
      <c r="AJ32" s="84">
        <v>0</v>
      </c>
      <c r="AK32" s="85">
        <v>0</v>
      </c>
      <c r="AL32" s="84">
        <v>0</v>
      </c>
      <c r="AM32" s="85">
        <v>0</v>
      </c>
      <c r="AN32" s="84">
        <v>0</v>
      </c>
      <c r="AO32" s="85">
        <v>0</v>
      </c>
      <c r="AP32" s="84">
        <v>0</v>
      </c>
      <c r="AQ32" s="85">
        <v>0</v>
      </c>
      <c r="AR32" s="84">
        <v>0</v>
      </c>
      <c r="AS32" s="85">
        <v>0</v>
      </c>
      <c r="AT32" s="84">
        <v>0</v>
      </c>
      <c r="AU32" s="85">
        <v>0</v>
      </c>
      <c r="AV32" s="84">
        <v>0</v>
      </c>
      <c r="AW32" s="85">
        <v>0</v>
      </c>
      <c r="AX32" s="84">
        <v>0</v>
      </c>
      <c r="AY32" s="85">
        <v>0</v>
      </c>
      <c r="AZ32" s="84">
        <v>0</v>
      </c>
      <c r="BA32" s="85">
        <v>0</v>
      </c>
      <c r="BB32" s="84">
        <v>0</v>
      </c>
      <c r="BC32" s="85">
        <v>0</v>
      </c>
      <c r="BD32" s="84">
        <v>0</v>
      </c>
      <c r="BE32" s="85">
        <v>0</v>
      </c>
      <c r="BF32" s="84">
        <v>0</v>
      </c>
      <c r="BG32" s="85">
        <v>0</v>
      </c>
      <c r="BH32" s="84">
        <v>0</v>
      </c>
      <c r="BI32" s="85">
        <v>0</v>
      </c>
      <c r="BJ32" s="84">
        <v>0</v>
      </c>
      <c r="BK32" s="85">
        <v>0</v>
      </c>
      <c r="BL32" s="84">
        <v>0</v>
      </c>
      <c r="BM32" s="85">
        <v>0</v>
      </c>
      <c r="BN32" s="84">
        <v>0</v>
      </c>
      <c r="BO32" s="85">
        <v>0</v>
      </c>
      <c r="BP32" s="84">
        <v>0</v>
      </c>
      <c r="BQ32" s="85">
        <v>0</v>
      </c>
      <c r="BR32" s="84">
        <v>0</v>
      </c>
      <c r="BS32" s="85">
        <v>0</v>
      </c>
      <c r="BT32" s="84">
        <v>0</v>
      </c>
      <c r="BU32" s="85">
        <v>0</v>
      </c>
    </row>
    <row r="33" spans="1:73" ht="12.95" customHeight="1">
      <c r="A33" s="83"/>
      <c r="B33" s="61"/>
      <c r="C33" s="86"/>
      <c r="D33" s="84"/>
      <c r="E33" s="85"/>
      <c r="F33" s="84"/>
      <c r="G33" s="85"/>
      <c r="H33" s="84"/>
      <c r="I33" s="85"/>
      <c r="J33" s="84"/>
      <c r="K33" s="85"/>
      <c r="L33" s="84"/>
      <c r="M33" s="85"/>
      <c r="N33" s="84"/>
      <c r="O33" s="85"/>
      <c r="P33" s="84"/>
      <c r="Q33" s="85"/>
      <c r="R33" s="84"/>
      <c r="S33" s="85"/>
      <c r="T33" s="84"/>
      <c r="U33" s="85"/>
      <c r="V33" s="84"/>
      <c r="W33" s="85"/>
      <c r="X33" s="84"/>
      <c r="Y33" s="85"/>
      <c r="Z33" s="84"/>
      <c r="AA33" s="85"/>
      <c r="AB33" s="84"/>
      <c r="AC33" s="85"/>
      <c r="AD33" s="84"/>
      <c r="AE33" s="85"/>
      <c r="AF33" s="84"/>
      <c r="AG33" s="85"/>
      <c r="AH33" s="84"/>
      <c r="AI33" s="85"/>
      <c r="AJ33" s="84"/>
      <c r="AK33" s="85"/>
      <c r="AL33" s="84"/>
      <c r="AM33" s="85"/>
      <c r="AN33" s="84"/>
      <c r="AO33" s="85"/>
      <c r="AP33" s="84"/>
      <c r="AQ33" s="85"/>
      <c r="AR33" s="84"/>
      <c r="AS33" s="85"/>
      <c r="AT33" s="84"/>
      <c r="AU33" s="85"/>
      <c r="AV33" s="84"/>
      <c r="AW33" s="85"/>
      <c r="AX33" s="84"/>
      <c r="AY33" s="85"/>
      <c r="AZ33" s="84"/>
      <c r="BA33" s="85"/>
      <c r="BB33" s="84"/>
      <c r="BC33" s="85"/>
      <c r="BD33" s="84"/>
      <c r="BE33" s="85"/>
      <c r="BF33" s="84"/>
      <c r="BG33" s="85"/>
      <c r="BH33" s="84"/>
      <c r="BI33" s="85"/>
      <c r="BJ33" s="84"/>
      <c r="BK33" s="85"/>
      <c r="BL33" s="84"/>
      <c r="BM33" s="85"/>
      <c r="BN33" s="84"/>
      <c r="BO33" s="85"/>
      <c r="BP33" s="84"/>
      <c r="BQ33" s="85"/>
      <c r="BR33" s="84"/>
      <c r="BS33" s="85"/>
      <c r="BT33" s="84"/>
      <c r="BU33" s="85"/>
    </row>
    <row r="34" spans="1:73" ht="12.95" customHeight="1">
      <c r="A34" s="83"/>
      <c r="B34" s="80" t="s">
        <v>68</v>
      </c>
      <c r="C34" s="19">
        <v>22</v>
      </c>
      <c r="D34" s="84">
        <v>0.36</v>
      </c>
      <c r="E34" s="85">
        <v>589.95000000000005</v>
      </c>
      <c r="F34" s="84">
        <v>0</v>
      </c>
      <c r="G34" s="85">
        <v>0</v>
      </c>
      <c r="H34" s="84">
        <v>0</v>
      </c>
      <c r="I34" s="85">
        <v>0</v>
      </c>
      <c r="J34" s="84">
        <v>0.42299999999999999</v>
      </c>
      <c r="K34" s="85">
        <v>357.14893617021278</v>
      </c>
      <c r="L34" s="84">
        <v>0</v>
      </c>
      <c r="M34" s="85">
        <v>0</v>
      </c>
      <c r="N34" s="84">
        <v>25.029</v>
      </c>
      <c r="O34" s="85">
        <v>1823.1555795277477</v>
      </c>
      <c r="P34" s="84">
        <v>0</v>
      </c>
      <c r="Q34" s="85">
        <v>0</v>
      </c>
      <c r="R34" s="84">
        <v>219.43299999999999</v>
      </c>
      <c r="S34" s="85">
        <v>552.54123582141244</v>
      </c>
      <c r="T34" s="84">
        <v>0</v>
      </c>
      <c r="U34" s="85">
        <v>0</v>
      </c>
      <c r="V34" s="84">
        <v>1.9690000000000001</v>
      </c>
      <c r="W34" s="85">
        <v>156.75012696800408</v>
      </c>
      <c r="X34" s="84">
        <v>0</v>
      </c>
      <c r="Y34" s="85">
        <v>0</v>
      </c>
      <c r="Z34" s="84">
        <v>7.9740000000000002</v>
      </c>
      <c r="AA34" s="85">
        <v>962.12089290193137</v>
      </c>
      <c r="AB34" s="84">
        <v>0</v>
      </c>
      <c r="AC34" s="85">
        <v>0</v>
      </c>
      <c r="AD34" s="84">
        <v>285.99299999999999</v>
      </c>
      <c r="AE34" s="85">
        <v>220.07383047836836</v>
      </c>
      <c r="AF34" s="84">
        <v>0</v>
      </c>
      <c r="AG34" s="85">
        <v>0</v>
      </c>
      <c r="AH34" s="84">
        <v>8.6010000000000009</v>
      </c>
      <c r="AI34" s="85">
        <v>85.646901523078711</v>
      </c>
      <c r="AJ34" s="84">
        <v>86.256</v>
      </c>
      <c r="AK34" s="85">
        <v>175.0270705805973</v>
      </c>
      <c r="AL34" s="84">
        <v>653.76499999999999</v>
      </c>
      <c r="AM34" s="85">
        <v>73.345644077000145</v>
      </c>
      <c r="AN34" s="84">
        <v>1.851</v>
      </c>
      <c r="AO34" s="85">
        <v>440.00270124257156</v>
      </c>
      <c r="AP34" s="84">
        <v>0</v>
      </c>
      <c r="AQ34" s="85">
        <v>0</v>
      </c>
      <c r="AR34" s="84">
        <v>47.377000000000002</v>
      </c>
      <c r="AS34" s="85">
        <v>133.12221119952719</v>
      </c>
      <c r="AT34" s="84">
        <v>0</v>
      </c>
      <c r="AU34" s="85">
        <v>0</v>
      </c>
      <c r="AV34" s="84">
        <v>0</v>
      </c>
      <c r="AW34" s="85">
        <v>0</v>
      </c>
      <c r="AX34" s="84">
        <v>0</v>
      </c>
      <c r="AY34" s="85">
        <v>0</v>
      </c>
      <c r="AZ34" s="84">
        <v>0</v>
      </c>
      <c r="BA34" s="85">
        <v>0</v>
      </c>
      <c r="BB34" s="84">
        <v>0</v>
      </c>
      <c r="BC34" s="85">
        <v>0</v>
      </c>
      <c r="BD34" s="84">
        <v>0</v>
      </c>
      <c r="BE34" s="85">
        <v>0</v>
      </c>
      <c r="BF34" s="84">
        <v>0</v>
      </c>
      <c r="BG34" s="85">
        <v>0</v>
      </c>
      <c r="BH34" s="84">
        <v>0</v>
      </c>
      <c r="BI34" s="85">
        <v>0</v>
      </c>
      <c r="BJ34" s="84">
        <v>0</v>
      </c>
      <c r="BK34" s="85">
        <v>0</v>
      </c>
      <c r="BL34" s="84">
        <v>198.68899999999999</v>
      </c>
      <c r="BM34" s="85">
        <v>400.90962760897685</v>
      </c>
      <c r="BN34" s="84">
        <v>0.57299999999999995</v>
      </c>
      <c r="BO34" s="85">
        <v>772.0506108202444</v>
      </c>
      <c r="BP34" s="84">
        <v>1.756</v>
      </c>
      <c r="BQ34" s="85">
        <v>1055.7733485193621</v>
      </c>
      <c r="BR34" s="84">
        <v>0</v>
      </c>
      <c r="BS34" s="85">
        <v>0</v>
      </c>
      <c r="BT34" s="84">
        <v>0.14299999999999999</v>
      </c>
      <c r="BU34" s="85">
        <v>646.55244755244757</v>
      </c>
    </row>
    <row r="35" spans="1:73" ht="12.95" customHeight="1">
      <c r="A35" s="83"/>
      <c r="B35" s="80" t="s">
        <v>69</v>
      </c>
      <c r="C35" s="19">
        <v>23</v>
      </c>
      <c r="D35" s="84">
        <v>0</v>
      </c>
      <c r="E35" s="85">
        <v>0</v>
      </c>
      <c r="F35" s="84">
        <v>0</v>
      </c>
      <c r="G35" s="85">
        <v>0</v>
      </c>
      <c r="H35" s="84">
        <v>0</v>
      </c>
      <c r="I35" s="85">
        <v>0</v>
      </c>
      <c r="J35" s="84">
        <v>0.107</v>
      </c>
      <c r="K35" s="85">
        <v>258.41121495327104</v>
      </c>
      <c r="L35" s="84">
        <v>0</v>
      </c>
      <c r="M35" s="85">
        <v>0</v>
      </c>
      <c r="N35" s="84">
        <v>0.23200000000000001</v>
      </c>
      <c r="O35" s="85">
        <v>1174.0431034482758</v>
      </c>
      <c r="P35" s="84">
        <v>0</v>
      </c>
      <c r="Q35" s="85">
        <v>0</v>
      </c>
      <c r="R35" s="84">
        <v>28.657</v>
      </c>
      <c r="S35" s="85">
        <v>775.66266531737449</v>
      </c>
      <c r="T35" s="84">
        <v>0</v>
      </c>
      <c r="U35" s="85">
        <v>0</v>
      </c>
      <c r="V35" s="84">
        <v>4.8000000000000001E-2</v>
      </c>
      <c r="W35" s="85">
        <v>287.5</v>
      </c>
      <c r="X35" s="84">
        <v>0</v>
      </c>
      <c r="Y35" s="85">
        <v>0</v>
      </c>
      <c r="Z35" s="84">
        <v>0</v>
      </c>
      <c r="AA35" s="85">
        <v>0</v>
      </c>
      <c r="AB35" s="84">
        <v>0</v>
      </c>
      <c r="AC35" s="85">
        <v>0</v>
      </c>
      <c r="AD35" s="84">
        <v>275.97399999999999</v>
      </c>
      <c r="AE35" s="85">
        <v>394.36811076405752</v>
      </c>
      <c r="AF35" s="84">
        <v>0</v>
      </c>
      <c r="AG35" s="85">
        <v>0</v>
      </c>
      <c r="AH35" s="84">
        <v>0</v>
      </c>
      <c r="AI35" s="85">
        <v>0</v>
      </c>
      <c r="AJ35" s="84">
        <v>3.0000000000000001E-3</v>
      </c>
      <c r="AK35" s="85">
        <v>86.333333333333343</v>
      </c>
      <c r="AL35" s="84">
        <v>0</v>
      </c>
      <c r="AM35" s="85">
        <v>0</v>
      </c>
      <c r="AN35" s="84">
        <v>6.3E-2</v>
      </c>
      <c r="AO35" s="85">
        <v>1005.8412698412699</v>
      </c>
      <c r="AP35" s="84">
        <v>0.01</v>
      </c>
      <c r="AQ35" s="85">
        <v>230.4</v>
      </c>
      <c r="AR35" s="84">
        <v>0.25800000000000001</v>
      </c>
      <c r="AS35" s="85">
        <v>176.95736434108525</v>
      </c>
      <c r="AT35" s="84">
        <v>0</v>
      </c>
      <c r="AU35" s="85">
        <v>0</v>
      </c>
      <c r="AV35" s="84">
        <v>0</v>
      </c>
      <c r="AW35" s="85">
        <v>0</v>
      </c>
      <c r="AX35" s="84">
        <v>0</v>
      </c>
      <c r="AY35" s="85">
        <v>0</v>
      </c>
      <c r="AZ35" s="84">
        <v>0</v>
      </c>
      <c r="BA35" s="85">
        <v>0</v>
      </c>
      <c r="BB35" s="84">
        <v>0</v>
      </c>
      <c r="BC35" s="85">
        <v>0</v>
      </c>
      <c r="BD35" s="84">
        <v>0</v>
      </c>
      <c r="BE35" s="85">
        <v>0</v>
      </c>
      <c r="BF35" s="84">
        <v>0</v>
      </c>
      <c r="BG35" s="85">
        <v>0</v>
      </c>
      <c r="BH35" s="84">
        <v>0</v>
      </c>
      <c r="BI35" s="85">
        <v>0</v>
      </c>
      <c r="BJ35" s="84">
        <v>0</v>
      </c>
      <c r="BK35" s="85">
        <v>0</v>
      </c>
      <c r="BL35" s="84">
        <v>12.15</v>
      </c>
      <c r="BM35" s="85">
        <v>529.04559670781896</v>
      </c>
      <c r="BN35" s="84">
        <v>2E-3</v>
      </c>
      <c r="BO35" s="85">
        <v>155</v>
      </c>
      <c r="BP35" s="84">
        <v>0.06</v>
      </c>
      <c r="BQ35" s="85">
        <v>996.65</v>
      </c>
      <c r="BR35" s="84">
        <v>0</v>
      </c>
      <c r="BS35" s="85">
        <v>0</v>
      </c>
      <c r="BT35" s="84">
        <v>0</v>
      </c>
      <c r="BU35" s="85">
        <v>0</v>
      </c>
    </row>
    <row r="36" spans="1:73" ht="12.95" customHeight="1">
      <c r="A36" s="83"/>
      <c r="B36" s="80" t="s">
        <v>70</v>
      </c>
      <c r="C36" s="19">
        <v>24</v>
      </c>
      <c r="D36" s="84">
        <v>0</v>
      </c>
      <c r="E36" s="85">
        <v>0</v>
      </c>
      <c r="F36" s="84">
        <v>0</v>
      </c>
      <c r="G36" s="85">
        <v>0</v>
      </c>
      <c r="H36" s="84">
        <v>129.65199999999999</v>
      </c>
      <c r="I36" s="85">
        <v>1391.7897525684139</v>
      </c>
      <c r="J36" s="84">
        <v>0</v>
      </c>
      <c r="K36" s="85">
        <v>0</v>
      </c>
      <c r="L36" s="84">
        <v>71.022999999999996</v>
      </c>
      <c r="M36" s="85">
        <v>521.37097841544289</v>
      </c>
      <c r="N36" s="84">
        <v>0</v>
      </c>
      <c r="O36" s="85">
        <v>0</v>
      </c>
      <c r="P36" s="84">
        <v>426.72699999999998</v>
      </c>
      <c r="Q36" s="85">
        <v>1010.3291753275514</v>
      </c>
      <c r="R36" s="84">
        <v>7.4999999999999997E-2</v>
      </c>
      <c r="S36" s="85">
        <v>786.2</v>
      </c>
      <c r="T36" s="84">
        <v>59.866999999999997</v>
      </c>
      <c r="U36" s="85">
        <v>664.60894983880939</v>
      </c>
      <c r="V36" s="84">
        <v>0</v>
      </c>
      <c r="W36" s="85">
        <v>0</v>
      </c>
      <c r="X36" s="84">
        <v>0.81599999999999995</v>
      </c>
      <c r="Y36" s="85">
        <v>650.31862745098033</v>
      </c>
      <c r="Z36" s="84">
        <v>0</v>
      </c>
      <c r="AA36" s="85">
        <v>0</v>
      </c>
      <c r="AB36" s="84">
        <v>3.589</v>
      </c>
      <c r="AC36" s="85">
        <v>1047.587907495124</v>
      </c>
      <c r="AD36" s="84">
        <v>6.0000000000000001E-3</v>
      </c>
      <c r="AE36" s="85">
        <v>967.16666666666674</v>
      </c>
      <c r="AF36" s="84">
        <v>6.5220000000000002</v>
      </c>
      <c r="AG36" s="85">
        <v>168.37703158540324</v>
      </c>
      <c r="AH36" s="84">
        <v>0.26900000000000002</v>
      </c>
      <c r="AI36" s="85">
        <v>60.368029739776951</v>
      </c>
      <c r="AJ36" s="84">
        <v>8.0000000000000002E-3</v>
      </c>
      <c r="AK36" s="85">
        <v>51.5</v>
      </c>
      <c r="AL36" s="84">
        <v>0</v>
      </c>
      <c r="AM36" s="85">
        <v>0</v>
      </c>
      <c r="AN36" s="84">
        <v>16.497</v>
      </c>
      <c r="AO36" s="85">
        <v>211.6298114808753</v>
      </c>
      <c r="AP36" s="84">
        <v>0</v>
      </c>
      <c r="AQ36" s="85">
        <v>0</v>
      </c>
      <c r="AR36" s="84">
        <v>6.5869999999999997</v>
      </c>
      <c r="AS36" s="85">
        <v>112.5184454228025</v>
      </c>
      <c r="AT36" s="84">
        <v>0</v>
      </c>
      <c r="AU36" s="85">
        <v>0</v>
      </c>
      <c r="AV36" s="84">
        <v>0</v>
      </c>
      <c r="AW36" s="85">
        <v>0</v>
      </c>
      <c r="AX36" s="84">
        <v>0</v>
      </c>
      <c r="AY36" s="85">
        <v>0</v>
      </c>
      <c r="AZ36" s="84">
        <v>0</v>
      </c>
      <c r="BA36" s="85">
        <v>0</v>
      </c>
      <c r="BB36" s="84">
        <v>0</v>
      </c>
      <c r="BC36" s="85">
        <v>0</v>
      </c>
      <c r="BD36" s="84">
        <v>0</v>
      </c>
      <c r="BE36" s="85">
        <v>0</v>
      </c>
      <c r="BF36" s="84">
        <v>0</v>
      </c>
      <c r="BG36" s="85">
        <v>0</v>
      </c>
      <c r="BH36" s="84">
        <v>0</v>
      </c>
      <c r="BI36" s="85">
        <v>0</v>
      </c>
      <c r="BJ36" s="84">
        <v>0</v>
      </c>
      <c r="BK36" s="85">
        <v>0</v>
      </c>
      <c r="BL36" s="84">
        <v>9.9890000000000008</v>
      </c>
      <c r="BM36" s="85">
        <v>557.82120332365594</v>
      </c>
      <c r="BN36" s="84">
        <v>2E-3</v>
      </c>
      <c r="BO36" s="85">
        <v>525</v>
      </c>
      <c r="BP36" s="84">
        <v>1.141</v>
      </c>
      <c r="BQ36" s="85">
        <v>867.0052585451358</v>
      </c>
      <c r="BR36" s="84">
        <v>0</v>
      </c>
      <c r="BS36" s="85">
        <v>0</v>
      </c>
      <c r="BT36" s="84">
        <v>0.19400000000000001</v>
      </c>
      <c r="BU36" s="85">
        <v>2962.6237113402062</v>
      </c>
    </row>
    <row r="37" spans="1:73" ht="12.95" customHeight="1">
      <c r="A37" s="83"/>
      <c r="B37" s="80" t="s">
        <v>71</v>
      </c>
      <c r="C37" s="19">
        <v>25</v>
      </c>
      <c r="D37" s="84">
        <v>0</v>
      </c>
      <c r="E37" s="85">
        <v>0</v>
      </c>
      <c r="F37" s="84">
        <v>0</v>
      </c>
      <c r="G37" s="85">
        <v>0</v>
      </c>
      <c r="H37" s="84">
        <v>0</v>
      </c>
      <c r="I37" s="85">
        <v>0</v>
      </c>
      <c r="J37" s="84">
        <v>0</v>
      </c>
      <c r="K37" s="85">
        <v>0</v>
      </c>
      <c r="L37" s="84">
        <v>0</v>
      </c>
      <c r="M37" s="85">
        <v>0</v>
      </c>
      <c r="N37" s="84">
        <v>0</v>
      </c>
      <c r="O37" s="85">
        <v>0</v>
      </c>
      <c r="P37" s="84">
        <v>0</v>
      </c>
      <c r="Q37" s="85">
        <v>0</v>
      </c>
      <c r="R37" s="84">
        <v>0</v>
      </c>
      <c r="S37" s="85">
        <v>0</v>
      </c>
      <c r="T37" s="84">
        <v>0</v>
      </c>
      <c r="U37" s="85">
        <v>0</v>
      </c>
      <c r="V37" s="84">
        <v>0</v>
      </c>
      <c r="W37" s="85">
        <v>0</v>
      </c>
      <c r="X37" s="84">
        <v>0</v>
      </c>
      <c r="Y37" s="85">
        <v>0</v>
      </c>
      <c r="Z37" s="84">
        <v>0</v>
      </c>
      <c r="AA37" s="85">
        <v>0</v>
      </c>
      <c r="AB37" s="84">
        <v>0</v>
      </c>
      <c r="AC37" s="85">
        <v>0</v>
      </c>
      <c r="AD37" s="84">
        <v>0</v>
      </c>
      <c r="AE37" s="85">
        <v>0</v>
      </c>
      <c r="AF37" s="84">
        <v>0</v>
      </c>
      <c r="AG37" s="85">
        <v>0</v>
      </c>
      <c r="AH37" s="84">
        <v>0</v>
      </c>
      <c r="AI37" s="85">
        <v>0</v>
      </c>
      <c r="AJ37" s="84">
        <v>4.0000000000000001E-3</v>
      </c>
      <c r="AK37" s="85">
        <v>540</v>
      </c>
      <c r="AL37" s="84">
        <v>0</v>
      </c>
      <c r="AM37" s="85">
        <v>0</v>
      </c>
      <c r="AN37" s="84">
        <v>10.52</v>
      </c>
      <c r="AO37" s="85">
        <v>963.76834600760458</v>
      </c>
      <c r="AP37" s="84">
        <v>0</v>
      </c>
      <c r="AQ37" s="85">
        <v>0</v>
      </c>
      <c r="AR37" s="84">
        <v>3.1869999999999998</v>
      </c>
      <c r="AS37" s="85">
        <v>363.41292751804207</v>
      </c>
      <c r="AT37" s="84">
        <v>0</v>
      </c>
      <c r="AU37" s="85">
        <v>0</v>
      </c>
      <c r="AV37" s="84">
        <v>1.2E-2</v>
      </c>
      <c r="AW37" s="85">
        <v>245.66666666666666</v>
      </c>
      <c r="AX37" s="84">
        <v>1.2E-2</v>
      </c>
      <c r="AY37" s="85">
        <v>324</v>
      </c>
      <c r="AZ37" s="84">
        <v>0</v>
      </c>
      <c r="BA37" s="85">
        <v>0</v>
      </c>
      <c r="BB37" s="84">
        <v>0.01</v>
      </c>
      <c r="BC37" s="85">
        <v>453.6</v>
      </c>
      <c r="BD37" s="84">
        <v>2.2400000000000002</v>
      </c>
      <c r="BE37" s="85">
        <v>1283.175</v>
      </c>
      <c r="BF37" s="84">
        <v>0</v>
      </c>
      <c r="BG37" s="85">
        <v>0</v>
      </c>
      <c r="BH37" s="84">
        <v>0</v>
      </c>
      <c r="BI37" s="85">
        <v>0</v>
      </c>
      <c r="BJ37" s="84">
        <v>0</v>
      </c>
      <c r="BK37" s="85">
        <v>0</v>
      </c>
      <c r="BL37" s="84">
        <v>3.2869999999999999</v>
      </c>
      <c r="BM37" s="85">
        <v>783.06358381502889</v>
      </c>
      <c r="BN37" s="84">
        <v>1.329</v>
      </c>
      <c r="BO37" s="85">
        <v>748.06471030850264</v>
      </c>
      <c r="BP37" s="84">
        <v>6.1429999999999998</v>
      </c>
      <c r="BQ37" s="85">
        <v>1013.0418362363666</v>
      </c>
      <c r="BR37" s="84">
        <v>0</v>
      </c>
      <c r="BS37" s="85">
        <v>0</v>
      </c>
      <c r="BT37" s="84">
        <v>3.2290000000000001</v>
      </c>
      <c r="BU37" s="85">
        <v>1521.5490864044596</v>
      </c>
    </row>
    <row r="38" spans="1:73" ht="12.95" customHeight="1">
      <c r="A38" s="83"/>
      <c r="B38" s="80" t="s">
        <v>72</v>
      </c>
      <c r="C38" s="19">
        <v>26</v>
      </c>
      <c r="D38" s="84">
        <v>0</v>
      </c>
      <c r="E38" s="85">
        <v>0</v>
      </c>
      <c r="F38" s="84">
        <v>0</v>
      </c>
      <c r="G38" s="85">
        <v>0</v>
      </c>
      <c r="H38" s="84">
        <v>0</v>
      </c>
      <c r="I38" s="85">
        <v>0</v>
      </c>
      <c r="J38" s="84">
        <v>0</v>
      </c>
      <c r="K38" s="85">
        <v>0</v>
      </c>
      <c r="L38" s="84">
        <v>0</v>
      </c>
      <c r="M38" s="85">
        <v>0</v>
      </c>
      <c r="N38" s="84">
        <v>0</v>
      </c>
      <c r="O38" s="85">
        <v>0</v>
      </c>
      <c r="P38" s="84">
        <v>0</v>
      </c>
      <c r="Q38" s="85">
        <v>0</v>
      </c>
      <c r="R38" s="84">
        <v>0</v>
      </c>
      <c r="S38" s="85">
        <v>0</v>
      </c>
      <c r="T38" s="84">
        <v>0</v>
      </c>
      <c r="U38" s="85">
        <v>0</v>
      </c>
      <c r="V38" s="84">
        <v>0</v>
      </c>
      <c r="W38" s="85">
        <v>0</v>
      </c>
      <c r="X38" s="84">
        <v>0</v>
      </c>
      <c r="Y38" s="85">
        <v>0</v>
      </c>
      <c r="Z38" s="84">
        <v>0</v>
      </c>
      <c r="AA38" s="85">
        <v>0</v>
      </c>
      <c r="AB38" s="84">
        <v>0</v>
      </c>
      <c r="AC38" s="85">
        <v>0</v>
      </c>
      <c r="AD38" s="84">
        <v>0</v>
      </c>
      <c r="AE38" s="85">
        <v>0</v>
      </c>
      <c r="AF38" s="84">
        <v>0</v>
      </c>
      <c r="AG38" s="85">
        <v>0</v>
      </c>
      <c r="AH38" s="84">
        <v>0</v>
      </c>
      <c r="AI38" s="85">
        <v>0</v>
      </c>
      <c r="AJ38" s="84">
        <v>0</v>
      </c>
      <c r="AK38" s="85">
        <v>0</v>
      </c>
      <c r="AL38" s="84">
        <v>0</v>
      </c>
      <c r="AM38" s="85">
        <v>0</v>
      </c>
      <c r="AN38" s="84">
        <v>0</v>
      </c>
      <c r="AO38" s="85">
        <v>0</v>
      </c>
      <c r="AP38" s="84">
        <v>0</v>
      </c>
      <c r="AQ38" s="85">
        <v>0</v>
      </c>
      <c r="AR38" s="84">
        <v>0</v>
      </c>
      <c r="AS38" s="85">
        <v>0</v>
      </c>
      <c r="AT38" s="84">
        <v>0</v>
      </c>
      <c r="AU38" s="85">
        <v>0</v>
      </c>
      <c r="AV38" s="84">
        <v>0</v>
      </c>
      <c r="AW38" s="85">
        <v>0</v>
      </c>
      <c r="AX38" s="84">
        <v>0</v>
      </c>
      <c r="AY38" s="85">
        <v>0</v>
      </c>
      <c r="AZ38" s="84">
        <v>0</v>
      </c>
      <c r="BA38" s="85">
        <v>0</v>
      </c>
      <c r="BB38" s="84">
        <v>0</v>
      </c>
      <c r="BC38" s="85">
        <v>0</v>
      </c>
      <c r="BD38" s="84">
        <v>2.331</v>
      </c>
      <c r="BE38" s="85">
        <v>892</v>
      </c>
      <c r="BF38" s="84">
        <v>84.272000000000006</v>
      </c>
      <c r="BG38" s="85">
        <v>1141</v>
      </c>
      <c r="BH38" s="84">
        <v>0</v>
      </c>
      <c r="BI38" s="85">
        <v>0</v>
      </c>
      <c r="BJ38" s="84">
        <v>0</v>
      </c>
      <c r="BK38" s="85">
        <v>0</v>
      </c>
      <c r="BL38" s="84">
        <v>0</v>
      </c>
      <c r="BM38" s="85">
        <v>0</v>
      </c>
      <c r="BN38" s="84">
        <v>0</v>
      </c>
      <c r="BO38" s="85">
        <v>0</v>
      </c>
      <c r="BP38" s="84">
        <v>0</v>
      </c>
      <c r="BQ38" s="85">
        <v>0</v>
      </c>
      <c r="BR38" s="84">
        <v>0</v>
      </c>
      <c r="BS38" s="85">
        <v>0</v>
      </c>
      <c r="BT38" s="84">
        <v>0</v>
      </c>
      <c r="BU38" s="85">
        <v>0</v>
      </c>
    </row>
    <row r="39" spans="1:73" ht="12.95" customHeight="1">
      <c r="A39" s="83"/>
      <c r="B39" s="61"/>
      <c r="C39" s="86"/>
      <c r="D39" s="84"/>
      <c r="E39" s="85"/>
      <c r="F39" s="84"/>
      <c r="G39" s="85"/>
      <c r="H39" s="84"/>
      <c r="I39" s="85"/>
      <c r="J39" s="84"/>
      <c r="K39" s="85"/>
      <c r="L39" s="84"/>
      <c r="M39" s="85"/>
      <c r="N39" s="84"/>
      <c r="O39" s="85"/>
      <c r="P39" s="84"/>
      <c r="Q39" s="85"/>
      <c r="R39" s="84"/>
      <c r="S39" s="85"/>
      <c r="T39" s="84"/>
      <c r="U39" s="85"/>
      <c r="V39" s="84"/>
      <c r="W39" s="85"/>
      <c r="X39" s="84"/>
      <c r="Y39" s="85"/>
      <c r="Z39" s="84"/>
      <c r="AA39" s="85"/>
      <c r="AB39" s="84"/>
      <c r="AC39" s="85"/>
      <c r="AD39" s="84"/>
      <c r="AE39" s="85"/>
      <c r="AF39" s="84"/>
      <c r="AG39" s="85"/>
      <c r="AH39" s="84"/>
      <c r="AI39" s="85"/>
      <c r="AJ39" s="84"/>
      <c r="AK39" s="85"/>
      <c r="AL39" s="84"/>
      <c r="AM39" s="85"/>
      <c r="AN39" s="84"/>
      <c r="AO39" s="85"/>
      <c r="AP39" s="84"/>
      <c r="AQ39" s="85"/>
      <c r="AR39" s="84"/>
      <c r="AS39" s="85"/>
      <c r="AT39" s="84"/>
      <c r="AU39" s="85"/>
      <c r="AV39" s="84"/>
      <c r="AW39" s="85"/>
      <c r="AX39" s="84"/>
      <c r="AY39" s="85"/>
      <c r="AZ39" s="84"/>
      <c r="BA39" s="85"/>
      <c r="BB39" s="84"/>
      <c r="BC39" s="85"/>
      <c r="BD39" s="84"/>
      <c r="BE39" s="85"/>
      <c r="BF39" s="84"/>
      <c r="BG39" s="85"/>
      <c r="BH39" s="84"/>
      <c r="BI39" s="85"/>
      <c r="BJ39" s="84"/>
      <c r="BK39" s="85"/>
      <c r="BL39" s="84"/>
      <c r="BM39" s="85"/>
      <c r="BN39" s="84"/>
      <c r="BO39" s="85"/>
      <c r="BP39" s="84"/>
      <c r="BQ39" s="85"/>
      <c r="BR39" s="84"/>
      <c r="BS39" s="85"/>
      <c r="BT39" s="84"/>
      <c r="BU39" s="85"/>
    </row>
    <row r="40" spans="1:73" ht="12.95" customHeight="1">
      <c r="A40" s="83"/>
      <c r="B40" s="80" t="s">
        <v>73</v>
      </c>
      <c r="C40" s="19">
        <v>27</v>
      </c>
      <c r="D40" s="84">
        <v>0</v>
      </c>
      <c r="E40" s="85">
        <v>0</v>
      </c>
      <c r="F40" s="84">
        <v>0</v>
      </c>
      <c r="G40" s="85">
        <v>0</v>
      </c>
      <c r="H40" s="84">
        <v>0</v>
      </c>
      <c r="I40" s="85">
        <v>0</v>
      </c>
      <c r="J40" s="84">
        <v>7.0000000000000001E-3</v>
      </c>
      <c r="K40" s="85">
        <v>456.71428571428572</v>
      </c>
      <c r="L40" s="84">
        <v>0</v>
      </c>
      <c r="M40" s="85">
        <v>0</v>
      </c>
      <c r="N40" s="84">
        <v>0</v>
      </c>
      <c r="O40" s="85">
        <v>0</v>
      </c>
      <c r="P40" s="84">
        <v>0</v>
      </c>
      <c r="Q40" s="85">
        <v>0</v>
      </c>
      <c r="R40" s="84">
        <v>19.164999999999999</v>
      </c>
      <c r="S40" s="85">
        <v>1248.9567440647013</v>
      </c>
      <c r="T40" s="84">
        <v>0</v>
      </c>
      <c r="U40" s="85">
        <v>0</v>
      </c>
      <c r="V40" s="84">
        <v>1.4E-2</v>
      </c>
      <c r="W40" s="85">
        <v>216</v>
      </c>
      <c r="X40" s="84">
        <v>0</v>
      </c>
      <c r="Y40" s="85">
        <v>0</v>
      </c>
      <c r="Z40" s="84">
        <v>0.61899999999999999</v>
      </c>
      <c r="AA40" s="85">
        <v>1361.0791599353797</v>
      </c>
      <c r="AB40" s="84">
        <v>0</v>
      </c>
      <c r="AC40" s="85">
        <v>0</v>
      </c>
      <c r="AD40" s="84">
        <v>0.79200000000000004</v>
      </c>
      <c r="AE40" s="85">
        <v>812.69949494949503</v>
      </c>
      <c r="AF40" s="84">
        <v>0</v>
      </c>
      <c r="AG40" s="85">
        <v>0</v>
      </c>
      <c r="AH40" s="84">
        <v>5.4850000000000003</v>
      </c>
      <c r="AI40" s="85">
        <v>10.815861440291703</v>
      </c>
      <c r="AJ40" s="84">
        <v>12.121</v>
      </c>
      <c r="AK40" s="85">
        <v>149.92187113274483</v>
      </c>
      <c r="AL40" s="84">
        <v>0</v>
      </c>
      <c r="AM40" s="85">
        <v>0</v>
      </c>
      <c r="AN40" s="84">
        <v>48.747</v>
      </c>
      <c r="AO40" s="85">
        <v>235.60502184749828</v>
      </c>
      <c r="AP40" s="84">
        <v>3.0139999999999998</v>
      </c>
      <c r="AQ40" s="85">
        <v>181.39117451891175</v>
      </c>
      <c r="AR40" s="84">
        <v>140.91200000000001</v>
      </c>
      <c r="AS40" s="85">
        <v>161.01831639604859</v>
      </c>
      <c r="AT40" s="84">
        <v>0</v>
      </c>
      <c r="AU40" s="85">
        <v>0</v>
      </c>
      <c r="AV40" s="84">
        <v>1E-3</v>
      </c>
      <c r="AW40" s="85">
        <v>389</v>
      </c>
      <c r="AX40" s="84">
        <v>0</v>
      </c>
      <c r="AY40" s="85">
        <v>0</v>
      </c>
      <c r="AZ40" s="84">
        <v>0</v>
      </c>
      <c r="BA40" s="85">
        <v>0</v>
      </c>
      <c r="BB40" s="84">
        <v>0</v>
      </c>
      <c r="BC40" s="85">
        <v>0</v>
      </c>
      <c r="BD40" s="84">
        <v>0</v>
      </c>
      <c r="BE40" s="85">
        <v>0</v>
      </c>
      <c r="BF40" s="84">
        <v>0</v>
      </c>
      <c r="BG40" s="85">
        <v>0</v>
      </c>
      <c r="BH40" s="84">
        <v>0</v>
      </c>
      <c r="BI40" s="85">
        <v>0</v>
      </c>
      <c r="BJ40" s="84">
        <v>0</v>
      </c>
      <c r="BK40" s="85">
        <v>0</v>
      </c>
      <c r="BL40" s="84">
        <v>2.5840000000000001</v>
      </c>
      <c r="BM40" s="85">
        <v>1316.2883126934985</v>
      </c>
      <c r="BN40" s="84">
        <v>0</v>
      </c>
      <c r="BO40" s="85">
        <v>0</v>
      </c>
      <c r="BP40" s="84">
        <v>3.839</v>
      </c>
      <c r="BQ40" s="85">
        <v>1307.3860380307372</v>
      </c>
      <c r="BR40" s="84">
        <v>0</v>
      </c>
      <c r="BS40" s="85">
        <v>0</v>
      </c>
      <c r="BT40" s="84">
        <v>7.8E-2</v>
      </c>
      <c r="BU40" s="85">
        <v>3235.9615384615386</v>
      </c>
    </row>
    <row r="41" spans="1:73" ht="12.95" customHeight="1">
      <c r="A41" s="83"/>
      <c r="B41" s="80" t="s">
        <v>74</v>
      </c>
      <c r="C41" s="19">
        <v>28</v>
      </c>
      <c r="D41" s="84">
        <v>0</v>
      </c>
      <c r="E41" s="85">
        <v>0</v>
      </c>
      <c r="F41" s="84">
        <v>0</v>
      </c>
      <c r="G41" s="85">
        <v>0</v>
      </c>
      <c r="H41" s="84">
        <v>83</v>
      </c>
      <c r="I41" s="85">
        <v>1297</v>
      </c>
      <c r="J41" s="84">
        <v>0</v>
      </c>
      <c r="K41" s="85">
        <v>0</v>
      </c>
      <c r="L41" s="84">
        <v>98</v>
      </c>
      <c r="M41" s="85">
        <v>512</v>
      </c>
      <c r="N41" s="84">
        <v>0</v>
      </c>
      <c r="O41" s="85">
        <v>0</v>
      </c>
      <c r="P41" s="84">
        <v>7</v>
      </c>
      <c r="Q41" s="85">
        <v>930</v>
      </c>
      <c r="R41" s="84">
        <v>0</v>
      </c>
      <c r="S41" s="85">
        <v>0</v>
      </c>
      <c r="T41" s="84">
        <v>19</v>
      </c>
      <c r="U41" s="85">
        <v>685</v>
      </c>
      <c r="V41" s="84">
        <v>0</v>
      </c>
      <c r="W41" s="85">
        <v>0</v>
      </c>
      <c r="X41" s="84">
        <v>2</v>
      </c>
      <c r="Y41" s="85">
        <v>541</v>
      </c>
      <c r="Z41" s="84">
        <v>0</v>
      </c>
      <c r="AA41" s="85">
        <v>0</v>
      </c>
      <c r="AB41" s="84">
        <v>2</v>
      </c>
      <c r="AC41" s="85">
        <v>1048</v>
      </c>
      <c r="AD41" s="84">
        <v>0</v>
      </c>
      <c r="AE41" s="85">
        <v>0</v>
      </c>
      <c r="AF41" s="84">
        <v>0</v>
      </c>
      <c r="AG41" s="85">
        <v>0</v>
      </c>
      <c r="AH41" s="84">
        <v>0</v>
      </c>
      <c r="AI41" s="85">
        <v>0</v>
      </c>
      <c r="AJ41" s="84">
        <v>0</v>
      </c>
      <c r="AK41" s="85">
        <v>0</v>
      </c>
      <c r="AL41" s="84">
        <v>0</v>
      </c>
      <c r="AM41" s="85">
        <v>0</v>
      </c>
      <c r="AN41" s="84">
        <v>0</v>
      </c>
      <c r="AO41" s="85">
        <v>0</v>
      </c>
      <c r="AP41" s="84">
        <v>0</v>
      </c>
      <c r="AQ41" s="85">
        <v>0</v>
      </c>
      <c r="AR41" s="84">
        <v>0</v>
      </c>
      <c r="AS41" s="85">
        <v>0</v>
      </c>
      <c r="AT41" s="84">
        <v>0</v>
      </c>
      <c r="AU41" s="85">
        <v>0</v>
      </c>
      <c r="AV41" s="84">
        <v>0</v>
      </c>
      <c r="AW41" s="85">
        <v>0</v>
      </c>
      <c r="AX41" s="84">
        <v>0</v>
      </c>
      <c r="AY41" s="85">
        <v>0</v>
      </c>
      <c r="AZ41" s="84">
        <v>0</v>
      </c>
      <c r="BA41" s="85">
        <v>0</v>
      </c>
      <c r="BB41" s="84">
        <v>0</v>
      </c>
      <c r="BC41" s="85">
        <v>0</v>
      </c>
      <c r="BD41" s="84">
        <v>0</v>
      </c>
      <c r="BE41" s="85">
        <v>0</v>
      </c>
      <c r="BF41" s="84">
        <v>0</v>
      </c>
      <c r="BG41" s="85">
        <v>0</v>
      </c>
      <c r="BH41" s="84">
        <v>0</v>
      </c>
      <c r="BI41" s="85">
        <v>0</v>
      </c>
      <c r="BJ41" s="84">
        <v>0</v>
      </c>
      <c r="BK41" s="85">
        <v>0</v>
      </c>
      <c r="BL41" s="84">
        <v>0</v>
      </c>
      <c r="BM41" s="85">
        <v>0</v>
      </c>
      <c r="BN41" s="84">
        <v>0</v>
      </c>
      <c r="BO41" s="85">
        <v>0</v>
      </c>
      <c r="BP41" s="84">
        <v>0</v>
      </c>
      <c r="BQ41" s="85">
        <v>0</v>
      </c>
      <c r="BR41" s="84">
        <v>0</v>
      </c>
      <c r="BS41" s="85">
        <v>0</v>
      </c>
      <c r="BT41" s="84">
        <v>0</v>
      </c>
      <c r="BU41" s="85">
        <v>0</v>
      </c>
    </row>
    <row r="42" spans="1:73" ht="12.95" customHeight="1">
      <c r="A42" s="83"/>
      <c r="B42" s="80" t="s">
        <v>75</v>
      </c>
      <c r="C42" s="19">
        <v>29</v>
      </c>
      <c r="D42" s="84">
        <v>0</v>
      </c>
      <c r="E42" s="85">
        <v>0</v>
      </c>
      <c r="F42" s="84">
        <v>0</v>
      </c>
      <c r="G42" s="85">
        <v>0</v>
      </c>
      <c r="H42" s="84">
        <v>731.87400000000002</v>
      </c>
      <c r="I42" s="85">
        <v>1279.848145992343</v>
      </c>
      <c r="J42" s="84">
        <v>4.0229999999999997</v>
      </c>
      <c r="K42" s="85">
        <v>399.22147651006708</v>
      </c>
      <c r="L42" s="84">
        <v>1.1000000000000001</v>
      </c>
      <c r="M42" s="85">
        <v>374.46090909090907</v>
      </c>
      <c r="N42" s="84">
        <v>0</v>
      </c>
      <c r="O42" s="85">
        <v>0</v>
      </c>
      <c r="P42" s="84">
        <v>240.52799999999999</v>
      </c>
      <c r="Q42" s="85">
        <v>787.22444372380767</v>
      </c>
      <c r="R42" s="84">
        <v>0</v>
      </c>
      <c r="S42" s="85">
        <v>0</v>
      </c>
      <c r="T42" s="84">
        <v>736.77099999999996</v>
      </c>
      <c r="U42" s="85">
        <v>555.40007410715134</v>
      </c>
      <c r="V42" s="84">
        <v>0</v>
      </c>
      <c r="W42" s="85">
        <v>0</v>
      </c>
      <c r="X42" s="84">
        <v>0</v>
      </c>
      <c r="Y42" s="85">
        <v>0</v>
      </c>
      <c r="Z42" s="84">
        <v>0</v>
      </c>
      <c r="AA42" s="85">
        <v>0</v>
      </c>
      <c r="AB42" s="84">
        <v>0</v>
      </c>
      <c r="AC42" s="85">
        <v>0</v>
      </c>
      <c r="AD42" s="84">
        <v>0.114</v>
      </c>
      <c r="AE42" s="85">
        <v>1645.3421052631579</v>
      </c>
      <c r="AF42" s="84">
        <v>10382.48</v>
      </c>
      <c r="AG42" s="85">
        <v>245.23387148349912</v>
      </c>
      <c r="AH42" s="84">
        <v>8.9999999999999993E-3</v>
      </c>
      <c r="AI42" s="85">
        <v>154.33333333333331</v>
      </c>
      <c r="AJ42" s="84">
        <v>0</v>
      </c>
      <c r="AK42" s="85">
        <v>0</v>
      </c>
      <c r="AL42" s="84">
        <v>0</v>
      </c>
      <c r="AM42" s="85">
        <v>0</v>
      </c>
      <c r="AN42" s="84">
        <v>56.768000000000001</v>
      </c>
      <c r="AO42" s="85">
        <v>244.31225338218715</v>
      </c>
      <c r="AP42" s="84">
        <v>2.4420000000000002</v>
      </c>
      <c r="AQ42" s="85">
        <v>306.3779688779689</v>
      </c>
      <c r="AR42" s="84">
        <v>31.437999999999999</v>
      </c>
      <c r="AS42" s="85">
        <v>269.68445829887395</v>
      </c>
      <c r="AT42" s="84">
        <v>0</v>
      </c>
      <c r="AU42" s="85">
        <v>0</v>
      </c>
      <c r="AV42" s="84">
        <v>0</v>
      </c>
      <c r="AW42" s="85">
        <v>0</v>
      </c>
      <c r="AX42" s="84">
        <v>0</v>
      </c>
      <c r="AY42" s="85">
        <v>0</v>
      </c>
      <c r="AZ42" s="84">
        <v>0</v>
      </c>
      <c r="BA42" s="85">
        <v>0</v>
      </c>
      <c r="BB42" s="84">
        <v>0</v>
      </c>
      <c r="BC42" s="85">
        <v>0</v>
      </c>
      <c r="BD42" s="84">
        <v>0</v>
      </c>
      <c r="BE42" s="85">
        <v>0</v>
      </c>
      <c r="BF42" s="84">
        <v>0</v>
      </c>
      <c r="BG42" s="85">
        <v>0</v>
      </c>
      <c r="BH42" s="84">
        <v>0</v>
      </c>
      <c r="BI42" s="85">
        <v>0</v>
      </c>
      <c r="BJ42" s="84">
        <v>0</v>
      </c>
      <c r="BK42" s="85">
        <v>0</v>
      </c>
      <c r="BL42" s="84">
        <v>0</v>
      </c>
      <c r="BM42" s="85">
        <v>0</v>
      </c>
      <c r="BN42" s="84">
        <v>0</v>
      </c>
      <c r="BO42" s="85">
        <v>0</v>
      </c>
      <c r="BP42" s="84">
        <v>3.0529999999999999</v>
      </c>
      <c r="BQ42" s="85">
        <v>2448.2761218473634</v>
      </c>
      <c r="BR42" s="84">
        <v>0</v>
      </c>
      <c r="BS42" s="85">
        <v>0</v>
      </c>
      <c r="BT42" s="84">
        <v>0</v>
      </c>
      <c r="BU42" s="85">
        <v>0</v>
      </c>
    </row>
    <row r="43" spans="1:73" ht="12.95" customHeight="1">
      <c r="A43" s="83"/>
      <c r="B43" s="80" t="s">
        <v>76</v>
      </c>
      <c r="C43" s="19">
        <v>30</v>
      </c>
      <c r="D43" s="84">
        <v>0.55400000000000005</v>
      </c>
      <c r="E43" s="85">
        <v>1678.052346570397</v>
      </c>
      <c r="F43" s="84">
        <v>0</v>
      </c>
      <c r="G43" s="85">
        <v>0</v>
      </c>
      <c r="H43" s="84">
        <v>0</v>
      </c>
      <c r="I43" s="85">
        <v>0</v>
      </c>
      <c r="J43" s="84">
        <v>2.286</v>
      </c>
      <c r="K43" s="85">
        <v>500.23884514435696</v>
      </c>
      <c r="L43" s="84">
        <v>0</v>
      </c>
      <c r="M43" s="85">
        <v>0</v>
      </c>
      <c r="N43" s="84">
        <v>0</v>
      </c>
      <c r="O43" s="85">
        <v>0</v>
      </c>
      <c r="P43" s="84">
        <v>0</v>
      </c>
      <c r="Q43" s="85">
        <v>0</v>
      </c>
      <c r="R43" s="84">
        <v>4.9580000000000002</v>
      </c>
      <c r="S43" s="85">
        <v>716.96732553448965</v>
      </c>
      <c r="T43" s="84">
        <v>0</v>
      </c>
      <c r="U43" s="85">
        <v>0</v>
      </c>
      <c r="V43" s="84">
        <v>0</v>
      </c>
      <c r="W43" s="85">
        <v>0</v>
      </c>
      <c r="X43" s="84">
        <v>0</v>
      </c>
      <c r="Y43" s="85">
        <v>0</v>
      </c>
      <c r="Z43" s="84">
        <v>3.6999999999999998E-2</v>
      </c>
      <c r="AA43" s="85">
        <v>335.8648648648649</v>
      </c>
      <c r="AB43" s="84">
        <v>0</v>
      </c>
      <c r="AC43" s="85">
        <v>0</v>
      </c>
      <c r="AD43" s="84">
        <v>3.2250000000000001</v>
      </c>
      <c r="AE43" s="85">
        <v>280.94759689922478</v>
      </c>
      <c r="AF43" s="84">
        <v>0</v>
      </c>
      <c r="AG43" s="85">
        <v>0</v>
      </c>
      <c r="AH43" s="84">
        <v>188.083</v>
      </c>
      <c r="AI43" s="85">
        <v>93.838863693156753</v>
      </c>
      <c r="AJ43" s="84">
        <v>779.05899999999997</v>
      </c>
      <c r="AK43" s="85">
        <v>85.208513090792877</v>
      </c>
      <c r="AL43" s="84">
        <v>0</v>
      </c>
      <c r="AM43" s="85">
        <v>0</v>
      </c>
      <c r="AN43" s="84">
        <v>3.4609999999999999</v>
      </c>
      <c r="AO43" s="85">
        <v>433.59433689685062</v>
      </c>
      <c r="AP43" s="84">
        <v>0.17399999999999999</v>
      </c>
      <c r="AQ43" s="85">
        <v>80.333333333333343</v>
      </c>
      <c r="AR43" s="84">
        <v>6.7839999999999998</v>
      </c>
      <c r="AS43" s="85">
        <v>152.90831367924528</v>
      </c>
      <c r="AT43" s="84">
        <v>0</v>
      </c>
      <c r="AU43" s="85">
        <v>0</v>
      </c>
      <c r="AV43" s="84">
        <v>0</v>
      </c>
      <c r="AW43" s="85">
        <v>0</v>
      </c>
      <c r="AX43" s="84">
        <v>0</v>
      </c>
      <c r="AY43" s="85">
        <v>0</v>
      </c>
      <c r="AZ43" s="84">
        <v>0</v>
      </c>
      <c r="BA43" s="85">
        <v>0</v>
      </c>
      <c r="BB43" s="84">
        <v>0</v>
      </c>
      <c r="BC43" s="85">
        <v>0</v>
      </c>
      <c r="BD43" s="84">
        <v>0.24099999999999999</v>
      </c>
      <c r="BE43" s="85">
        <v>300.13278008298755</v>
      </c>
      <c r="BF43" s="84">
        <v>0</v>
      </c>
      <c r="BG43" s="85">
        <v>0</v>
      </c>
      <c r="BH43" s="84">
        <v>0</v>
      </c>
      <c r="BI43" s="85">
        <v>0</v>
      </c>
      <c r="BJ43" s="84">
        <v>0</v>
      </c>
      <c r="BK43" s="85">
        <v>0</v>
      </c>
      <c r="BL43" s="84">
        <v>1.8129999999999999</v>
      </c>
      <c r="BM43" s="85">
        <v>470.39106453392168</v>
      </c>
      <c r="BN43" s="84">
        <v>0</v>
      </c>
      <c r="BO43" s="85">
        <v>0</v>
      </c>
      <c r="BP43" s="84">
        <v>0.23499999999999999</v>
      </c>
      <c r="BQ43" s="85">
        <v>470.41276595744677</v>
      </c>
      <c r="BR43" s="84">
        <v>0</v>
      </c>
      <c r="BS43" s="85">
        <v>0</v>
      </c>
      <c r="BT43" s="84">
        <v>0.09</v>
      </c>
      <c r="BU43" s="85">
        <v>1883.8</v>
      </c>
    </row>
    <row r="44" spans="1:73" ht="12.95" customHeight="1">
      <c r="A44" s="83"/>
      <c r="B44" s="87" t="s">
        <v>77</v>
      </c>
      <c r="C44" s="19">
        <v>31</v>
      </c>
      <c r="D44" s="84">
        <v>0.37</v>
      </c>
      <c r="E44" s="85">
        <v>487.45945945945948</v>
      </c>
      <c r="F44" s="84">
        <v>0</v>
      </c>
      <c r="G44" s="85">
        <v>0</v>
      </c>
      <c r="H44" s="84">
        <v>0</v>
      </c>
      <c r="I44" s="85">
        <v>0</v>
      </c>
      <c r="J44" s="84">
        <v>301.435</v>
      </c>
      <c r="K44" s="85">
        <v>771.59291721266607</v>
      </c>
      <c r="L44" s="84">
        <v>0</v>
      </c>
      <c r="M44" s="85">
        <v>0</v>
      </c>
      <c r="N44" s="84">
        <v>26.562000000000001</v>
      </c>
      <c r="O44" s="85">
        <v>1208.6265717942927</v>
      </c>
      <c r="P44" s="84">
        <v>0</v>
      </c>
      <c r="Q44" s="85">
        <v>0</v>
      </c>
      <c r="R44" s="84">
        <v>166.53100000000001</v>
      </c>
      <c r="S44" s="85">
        <v>1373.2701358906149</v>
      </c>
      <c r="T44" s="84">
        <v>0</v>
      </c>
      <c r="U44" s="85">
        <v>0</v>
      </c>
      <c r="V44" s="84">
        <v>0.47599999999999998</v>
      </c>
      <c r="W44" s="85">
        <v>497.8760504201681</v>
      </c>
      <c r="X44" s="84">
        <v>0</v>
      </c>
      <c r="Y44" s="85">
        <v>0</v>
      </c>
      <c r="Z44" s="84">
        <v>4.0209999999999999</v>
      </c>
      <c r="AA44" s="85">
        <v>895.83859736383977</v>
      </c>
      <c r="AB44" s="84">
        <v>0</v>
      </c>
      <c r="AC44" s="85">
        <v>0</v>
      </c>
      <c r="AD44" s="84">
        <v>0</v>
      </c>
      <c r="AE44" s="85">
        <v>0</v>
      </c>
      <c r="AF44" s="84">
        <v>0</v>
      </c>
      <c r="AG44" s="85">
        <v>0</v>
      </c>
      <c r="AH44" s="84">
        <v>0</v>
      </c>
      <c r="AI44" s="85">
        <v>0</v>
      </c>
      <c r="AJ44" s="84">
        <v>0</v>
      </c>
      <c r="AK44" s="85">
        <v>0</v>
      </c>
      <c r="AL44" s="84">
        <v>0</v>
      </c>
      <c r="AM44" s="85">
        <v>0</v>
      </c>
      <c r="AN44" s="84">
        <v>8.9999999999999993E-3</v>
      </c>
      <c r="AO44" s="85">
        <v>1267.3333333333333</v>
      </c>
      <c r="AP44" s="84">
        <v>0</v>
      </c>
      <c r="AQ44" s="85">
        <v>0</v>
      </c>
      <c r="AR44" s="84">
        <v>0</v>
      </c>
      <c r="AS44" s="85">
        <v>0</v>
      </c>
      <c r="AT44" s="84">
        <v>0</v>
      </c>
      <c r="AU44" s="85">
        <v>0</v>
      </c>
      <c r="AV44" s="84">
        <v>0</v>
      </c>
      <c r="AW44" s="85">
        <v>0</v>
      </c>
      <c r="AX44" s="84">
        <v>0</v>
      </c>
      <c r="AY44" s="85">
        <v>0</v>
      </c>
      <c r="AZ44" s="84">
        <v>0</v>
      </c>
      <c r="BA44" s="85">
        <v>0</v>
      </c>
      <c r="BB44" s="84">
        <v>0</v>
      </c>
      <c r="BC44" s="85">
        <v>0</v>
      </c>
      <c r="BD44" s="84">
        <v>0</v>
      </c>
      <c r="BE44" s="85">
        <v>0</v>
      </c>
      <c r="BF44" s="84">
        <v>0</v>
      </c>
      <c r="BG44" s="85">
        <v>0</v>
      </c>
      <c r="BH44" s="84">
        <v>0</v>
      </c>
      <c r="BI44" s="85">
        <v>0</v>
      </c>
      <c r="BJ44" s="84">
        <v>0</v>
      </c>
      <c r="BK44" s="85">
        <v>0</v>
      </c>
      <c r="BL44" s="84">
        <v>0</v>
      </c>
      <c r="BM44" s="85">
        <v>0</v>
      </c>
      <c r="BN44" s="84">
        <v>0</v>
      </c>
      <c r="BO44" s="85">
        <v>0</v>
      </c>
      <c r="BP44" s="84">
        <v>3.0000000000000001E-3</v>
      </c>
      <c r="BQ44" s="85">
        <v>845.66666666666674</v>
      </c>
      <c r="BR44" s="84">
        <v>0</v>
      </c>
      <c r="BS44" s="85">
        <v>0</v>
      </c>
      <c r="BT44" s="84">
        <v>0</v>
      </c>
      <c r="BU44" s="85">
        <v>0</v>
      </c>
    </row>
    <row r="45" spans="1:73" ht="12.95" customHeight="1">
      <c r="A45" s="83"/>
      <c r="B45" s="61"/>
      <c r="C45" s="86"/>
      <c r="D45" s="84"/>
      <c r="E45" s="85"/>
      <c r="F45" s="84"/>
      <c r="G45" s="85"/>
      <c r="H45" s="84"/>
      <c r="I45" s="85"/>
      <c r="J45" s="84"/>
      <c r="K45" s="85"/>
      <c r="L45" s="84"/>
      <c r="M45" s="85"/>
      <c r="N45" s="84"/>
      <c r="O45" s="85"/>
      <c r="P45" s="84"/>
      <c r="Q45" s="85"/>
      <c r="R45" s="84"/>
      <c r="S45" s="85"/>
      <c r="T45" s="84"/>
      <c r="U45" s="85"/>
      <c r="V45" s="84"/>
      <c r="W45" s="85"/>
      <c r="X45" s="84"/>
      <c r="Y45" s="85"/>
      <c r="Z45" s="84"/>
      <c r="AA45" s="85"/>
      <c r="AB45" s="84"/>
      <c r="AC45" s="85"/>
      <c r="AD45" s="84"/>
      <c r="AE45" s="85"/>
      <c r="AF45" s="84"/>
      <c r="AG45" s="85"/>
      <c r="AH45" s="84"/>
      <c r="AI45" s="85"/>
      <c r="AJ45" s="84"/>
      <c r="AK45" s="85"/>
      <c r="AL45" s="84"/>
      <c r="AM45" s="85"/>
      <c r="AN45" s="84"/>
      <c r="AO45" s="85"/>
      <c r="AP45" s="84"/>
      <c r="AQ45" s="85"/>
      <c r="AR45" s="84"/>
      <c r="AS45" s="85"/>
      <c r="AT45" s="84"/>
      <c r="AU45" s="85"/>
      <c r="AV45" s="84"/>
      <c r="AW45" s="85"/>
      <c r="AX45" s="84"/>
      <c r="AY45" s="85"/>
      <c r="AZ45" s="84"/>
      <c r="BA45" s="85"/>
      <c r="BB45" s="84"/>
      <c r="BC45" s="85"/>
      <c r="BD45" s="84"/>
      <c r="BE45" s="85"/>
      <c r="BF45" s="84"/>
      <c r="BG45" s="85"/>
      <c r="BH45" s="84"/>
      <c r="BI45" s="85"/>
      <c r="BJ45" s="84"/>
      <c r="BK45" s="85"/>
      <c r="BL45" s="84"/>
      <c r="BM45" s="85"/>
      <c r="BN45" s="84"/>
      <c r="BO45" s="85"/>
      <c r="BP45" s="84"/>
      <c r="BQ45" s="85"/>
      <c r="BR45" s="84"/>
      <c r="BS45" s="85"/>
      <c r="BT45" s="84"/>
      <c r="BU45" s="85"/>
    </row>
    <row r="46" spans="1:73" ht="12.95" customHeight="1">
      <c r="A46" s="83"/>
      <c r="B46" s="80" t="s">
        <v>78</v>
      </c>
      <c r="C46" s="19">
        <v>32</v>
      </c>
      <c r="D46" s="84">
        <v>0</v>
      </c>
      <c r="E46" s="85">
        <v>0</v>
      </c>
      <c r="F46" s="84">
        <v>0</v>
      </c>
      <c r="G46" s="85">
        <v>0</v>
      </c>
      <c r="H46" s="84">
        <v>0</v>
      </c>
      <c r="I46" s="85">
        <v>0</v>
      </c>
      <c r="J46" s="84">
        <v>0</v>
      </c>
      <c r="K46" s="85">
        <v>0</v>
      </c>
      <c r="L46" s="84">
        <v>0</v>
      </c>
      <c r="M46" s="85">
        <v>0</v>
      </c>
      <c r="N46" s="84">
        <v>0.19500000000000001</v>
      </c>
      <c r="O46" s="85">
        <v>1525.4102564102564</v>
      </c>
      <c r="P46" s="84">
        <v>0</v>
      </c>
      <c r="Q46" s="85">
        <v>0</v>
      </c>
      <c r="R46" s="84">
        <v>3.57</v>
      </c>
      <c r="S46" s="85">
        <v>1515.6064425770307</v>
      </c>
      <c r="T46" s="84">
        <v>0</v>
      </c>
      <c r="U46" s="85">
        <v>0</v>
      </c>
      <c r="V46" s="84">
        <v>0</v>
      </c>
      <c r="W46" s="85">
        <v>0</v>
      </c>
      <c r="X46" s="84">
        <v>0</v>
      </c>
      <c r="Y46" s="85">
        <v>0</v>
      </c>
      <c r="Z46" s="84">
        <v>0</v>
      </c>
      <c r="AA46" s="85">
        <v>0</v>
      </c>
      <c r="AB46" s="84">
        <v>0</v>
      </c>
      <c r="AC46" s="85">
        <v>0</v>
      </c>
      <c r="AD46" s="84">
        <v>5.8920000000000003</v>
      </c>
      <c r="AE46" s="85">
        <v>978.80753564154793</v>
      </c>
      <c r="AF46" s="84">
        <v>0</v>
      </c>
      <c r="AG46" s="85">
        <v>0</v>
      </c>
      <c r="AH46" s="84">
        <v>0.09</v>
      </c>
      <c r="AI46" s="85">
        <v>47.444444444444443</v>
      </c>
      <c r="AJ46" s="84">
        <v>2.222</v>
      </c>
      <c r="AK46" s="85">
        <v>319.09945994599462</v>
      </c>
      <c r="AL46" s="84">
        <v>0</v>
      </c>
      <c r="AM46" s="85">
        <v>0</v>
      </c>
      <c r="AN46" s="84">
        <v>0.11600000000000001</v>
      </c>
      <c r="AO46" s="85">
        <v>444.74137931034483</v>
      </c>
      <c r="AP46" s="84">
        <v>0.29799999999999999</v>
      </c>
      <c r="AQ46" s="85">
        <v>118.2718120805369</v>
      </c>
      <c r="AR46" s="84">
        <v>5.0999999999999997E-2</v>
      </c>
      <c r="AS46" s="85">
        <v>508.13725490196083</v>
      </c>
      <c r="AT46" s="84">
        <v>0</v>
      </c>
      <c r="AU46" s="85">
        <v>0</v>
      </c>
      <c r="AV46" s="84">
        <v>0</v>
      </c>
      <c r="AW46" s="85">
        <v>0</v>
      </c>
      <c r="AX46" s="84">
        <v>0</v>
      </c>
      <c r="AY46" s="85">
        <v>0</v>
      </c>
      <c r="AZ46" s="84">
        <v>0</v>
      </c>
      <c r="BA46" s="85">
        <v>0</v>
      </c>
      <c r="BB46" s="84">
        <v>0</v>
      </c>
      <c r="BC46" s="85">
        <v>0</v>
      </c>
      <c r="BD46" s="84">
        <v>6.9000000000000006E-2</v>
      </c>
      <c r="BE46" s="85">
        <v>1368.927536231884</v>
      </c>
      <c r="BF46" s="84">
        <v>0</v>
      </c>
      <c r="BG46" s="85">
        <v>0</v>
      </c>
      <c r="BH46" s="84">
        <v>0</v>
      </c>
      <c r="BI46" s="85">
        <v>0</v>
      </c>
      <c r="BJ46" s="84">
        <v>0</v>
      </c>
      <c r="BK46" s="85">
        <v>0</v>
      </c>
      <c r="BL46" s="84">
        <v>1.833</v>
      </c>
      <c r="BM46" s="85">
        <v>680.35842880523739</v>
      </c>
      <c r="BN46" s="84">
        <v>0</v>
      </c>
      <c r="BO46" s="85">
        <v>0</v>
      </c>
      <c r="BP46" s="84">
        <v>1.9E-2</v>
      </c>
      <c r="BQ46" s="85">
        <v>1337.1578947368421</v>
      </c>
      <c r="BR46" s="84">
        <v>0</v>
      </c>
      <c r="BS46" s="85">
        <v>0</v>
      </c>
      <c r="BT46" s="84">
        <v>0</v>
      </c>
      <c r="BU46" s="85">
        <v>0</v>
      </c>
    </row>
    <row r="47" spans="1:73" ht="12.95" customHeight="1">
      <c r="A47" s="83"/>
      <c r="B47" s="80" t="s">
        <v>79</v>
      </c>
      <c r="C47" s="19">
        <v>33</v>
      </c>
      <c r="D47" s="84">
        <v>0</v>
      </c>
      <c r="E47" s="85">
        <v>0</v>
      </c>
      <c r="F47" s="84">
        <v>0</v>
      </c>
      <c r="G47" s="85">
        <v>0</v>
      </c>
      <c r="H47" s="84">
        <v>0</v>
      </c>
      <c r="I47" s="85">
        <v>0</v>
      </c>
      <c r="J47" s="84">
        <v>0</v>
      </c>
      <c r="K47" s="85">
        <v>0</v>
      </c>
      <c r="L47" s="84">
        <v>0</v>
      </c>
      <c r="M47" s="85">
        <v>0</v>
      </c>
      <c r="N47" s="84">
        <v>0</v>
      </c>
      <c r="O47" s="85">
        <v>0</v>
      </c>
      <c r="P47" s="84">
        <v>0</v>
      </c>
      <c r="Q47" s="85">
        <v>0</v>
      </c>
      <c r="R47" s="84">
        <v>0</v>
      </c>
      <c r="S47" s="85">
        <v>0</v>
      </c>
      <c r="T47" s="84">
        <v>0</v>
      </c>
      <c r="U47" s="85">
        <v>0</v>
      </c>
      <c r="V47" s="84">
        <v>0</v>
      </c>
      <c r="W47" s="85">
        <v>0</v>
      </c>
      <c r="X47" s="84">
        <v>0</v>
      </c>
      <c r="Y47" s="85">
        <v>0</v>
      </c>
      <c r="Z47" s="84">
        <v>0</v>
      </c>
      <c r="AA47" s="85">
        <v>0</v>
      </c>
      <c r="AB47" s="84">
        <v>0</v>
      </c>
      <c r="AC47" s="85">
        <v>0</v>
      </c>
      <c r="AD47" s="84">
        <v>0</v>
      </c>
      <c r="AE47" s="85">
        <v>0</v>
      </c>
      <c r="AF47" s="84">
        <v>0</v>
      </c>
      <c r="AG47" s="85">
        <v>0</v>
      </c>
      <c r="AH47" s="84">
        <v>0</v>
      </c>
      <c r="AI47" s="85">
        <v>0</v>
      </c>
      <c r="AJ47" s="84">
        <v>0</v>
      </c>
      <c r="AK47" s="85">
        <v>0</v>
      </c>
      <c r="AL47" s="84">
        <v>0</v>
      </c>
      <c r="AM47" s="85">
        <v>0</v>
      </c>
      <c r="AN47" s="84">
        <v>1335.5</v>
      </c>
      <c r="AO47" s="85">
        <v>228</v>
      </c>
      <c r="AP47" s="84">
        <v>0</v>
      </c>
      <c r="AQ47" s="85">
        <v>0</v>
      </c>
      <c r="AR47" s="84">
        <v>694</v>
      </c>
      <c r="AS47" s="85">
        <v>158</v>
      </c>
      <c r="AT47" s="84">
        <v>0</v>
      </c>
      <c r="AU47" s="85">
        <v>0</v>
      </c>
      <c r="AV47" s="84">
        <v>0</v>
      </c>
      <c r="AW47" s="85">
        <v>0</v>
      </c>
      <c r="AX47" s="84">
        <v>0</v>
      </c>
      <c r="AY47" s="85">
        <v>0</v>
      </c>
      <c r="AZ47" s="84">
        <v>0</v>
      </c>
      <c r="BA47" s="85">
        <v>0</v>
      </c>
      <c r="BB47" s="84">
        <v>0</v>
      </c>
      <c r="BC47" s="85">
        <v>0</v>
      </c>
      <c r="BD47" s="84">
        <v>0.5</v>
      </c>
      <c r="BE47" s="85">
        <v>1353</v>
      </c>
      <c r="BF47" s="84">
        <v>0</v>
      </c>
      <c r="BG47" s="85">
        <v>0</v>
      </c>
      <c r="BH47" s="84">
        <v>0</v>
      </c>
      <c r="BI47" s="85">
        <v>0</v>
      </c>
      <c r="BJ47" s="84">
        <v>0</v>
      </c>
      <c r="BK47" s="85">
        <v>0</v>
      </c>
      <c r="BL47" s="84">
        <v>467.5</v>
      </c>
      <c r="BM47" s="85">
        <v>318.19893048128341</v>
      </c>
      <c r="BN47" s="84">
        <v>0</v>
      </c>
      <c r="BO47" s="85">
        <v>0</v>
      </c>
      <c r="BP47" s="84">
        <v>12.8</v>
      </c>
      <c r="BQ47" s="85">
        <v>628</v>
      </c>
      <c r="BR47" s="84">
        <v>0</v>
      </c>
      <c r="BS47" s="85">
        <v>0</v>
      </c>
      <c r="BT47" s="84">
        <v>0</v>
      </c>
      <c r="BU47" s="85">
        <v>0</v>
      </c>
    </row>
    <row r="48" spans="1:73" ht="12.95" customHeight="1">
      <c r="A48" s="83"/>
      <c r="B48" s="80" t="s">
        <v>80</v>
      </c>
      <c r="C48" s="19">
        <v>34</v>
      </c>
      <c r="D48" s="84">
        <v>0</v>
      </c>
      <c r="E48" s="85">
        <v>0</v>
      </c>
      <c r="F48" s="84">
        <v>0</v>
      </c>
      <c r="G48" s="85">
        <v>0</v>
      </c>
      <c r="H48" s="84">
        <v>0</v>
      </c>
      <c r="I48" s="85">
        <v>0</v>
      </c>
      <c r="J48" s="84">
        <v>0</v>
      </c>
      <c r="K48" s="85">
        <v>0</v>
      </c>
      <c r="L48" s="84">
        <v>0</v>
      </c>
      <c r="M48" s="85">
        <v>0</v>
      </c>
      <c r="N48" s="84">
        <v>0</v>
      </c>
      <c r="O48" s="85">
        <v>0</v>
      </c>
      <c r="P48" s="84">
        <v>0</v>
      </c>
      <c r="Q48" s="85">
        <v>0</v>
      </c>
      <c r="R48" s="84">
        <v>0</v>
      </c>
      <c r="S48" s="85">
        <v>0</v>
      </c>
      <c r="T48" s="84">
        <v>0</v>
      </c>
      <c r="U48" s="85">
        <v>0</v>
      </c>
      <c r="V48" s="84">
        <v>0</v>
      </c>
      <c r="W48" s="85">
        <v>0</v>
      </c>
      <c r="X48" s="84">
        <v>0</v>
      </c>
      <c r="Y48" s="85">
        <v>0</v>
      </c>
      <c r="Z48" s="84">
        <v>0</v>
      </c>
      <c r="AA48" s="85">
        <v>0</v>
      </c>
      <c r="AB48" s="84">
        <v>0</v>
      </c>
      <c r="AC48" s="85">
        <v>0</v>
      </c>
      <c r="AD48" s="84">
        <v>0</v>
      </c>
      <c r="AE48" s="85">
        <v>0</v>
      </c>
      <c r="AF48" s="84">
        <v>0</v>
      </c>
      <c r="AG48" s="85">
        <v>0</v>
      </c>
      <c r="AH48" s="84">
        <v>11.154</v>
      </c>
      <c r="AI48" s="85">
        <v>37.155908194369736</v>
      </c>
      <c r="AJ48" s="84">
        <v>13.116</v>
      </c>
      <c r="AK48" s="85">
        <v>72.110780725831034</v>
      </c>
      <c r="AL48" s="84">
        <v>0</v>
      </c>
      <c r="AM48" s="85">
        <v>0</v>
      </c>
      <c r="AN48" s="84">
        <v>489.88900000000001</v>
      </c>
      <c r="AO48" s="85">
        <v>288.70810530548755</v>
      </c>
      <c r="AP48" s="84">
        <v>0</v>
      </c>
      <c r="AQ48" s="85">
        <v>0</v>
      </c>
      <c r="AR48" s="84">
        <v>211.53700000000001</v>
      </c>
      <c r="AS48" s="85">
        <v>124.1426842585458</v>
      </c>
      <c r="AT48" s="84">
        <v>0</v>
      </c>
      <c r="AU48" s="85">
        <v>0</v>
      </c>
      <c r="AV48" s="84">
        <v>0</v>
      </c>
      <c r="AW48" s="85">
        <v>0</v>
      </c>
      <c r="AX48" s="84">
        <v>0</v>
      </c>
      <c r="AY48" s="85">
        <v>0</v>
      </c>
      <c r="AZ48" s="84">
        <v>0</v>
      </c>
      <c r="BA48" s="85">
        <v>0</v>
      </c>
      <c r="BB48" s="84">
        <v>0</v>
      </c>
      <c r="BC48" s="85">
        <v>0</v>
      </c>
      <c r="BD48" s="84">
        <v>6.3449999999999998</v>
      </c>
      <c r="BE48" s="85">
        <v>637.22017336485419</v>
      </c>
      <c r="BF48" s="84">
        <v>0</v>
      </c>
      <c r="BG48" s="85">
        <v>0</v>
      </c>
      <c r="BH48" s="84">
        <v>0</v>
      </c>
      <c r="BI48" s="85">
        <v>0</v>
      </c>
      <c r="BJ48" s="84">
        <v>0</v>
      </c>
      <c r="BK48" s="85">
        <v>0</v>
      </c>
      <c r="BL48" s="84">
        <v>0.78700000000000003</v>
      </c>
      <c r="BM48" s="85">
        <v>566.93773824650566</v>
      </c>
      <c r="BN48" s="84">
        <v>9.0069999999999997</v>
      </c>
      <c r="BO48" s="85">
        <v>1293.2308204729654</v>
      </c>
      <c r="BP48" s="84">
        <v>10.369</v>
      </c>
      <c r="BQ48" s="85">
        <v>1146.7051788986403</v>
      </c>
      <c r="BR48" s="84">
        <v>0</v>
      </c>
      <c r="BS48" s="85">
        <v>0</v>
      </c>
      <c r="BT48" s="84">
        <v>2.5000000000000001E-2</v>
      </c>
      <c r="BU48" s="85">
        <v>682.56</v>
      </c>
    </row>
    <row r="49" spans="1:73" ht="12.95" customHeight="1">
      <c r="A49" s="83"/>
      <c r="B49" s="80" t="s">
        <v>81</v>
      </c>
      <c r="C49" s="19">
        <v>35</v>
      </c>
      <c r="D49" s="84">
        <v>0</v>
      </c>
      <c r="E49" s="85">
        <v>0</v>
      </c>
      <c r="F49" s="84">
        <v>0</v>
      </c>
      <c r="G49" s="85">
        <v>0</v>
      </c>
      <c r="H49" s="84">
        <v>0</v>
      </c>
      <c r="I49" s="85">
        <v>0</v>
      </c>
      <c r="J49" s="84">
        <v>0</v>
      </c>
      <c r="K49" s="85">
        <v>0</v>
      </c>
      <c r="L49" s="84">
        <v>0</v>
      </c>
      <c r="M49" s="85">
        <v>0</v>
      </c>
      <c r="N49" s="84">
        <v>0</v>
      </c>
      <c r="O49" s="85">
        <v>0</v>
      </c>
      <c r="P49" s="84">
        <v>0</v>
      </c>
      <c r="Q49" s="85">
        <v>0</v>
      </c>
      <c r="R49" s="84">
        <v>0</v>
      </c>
      <c r="S49" s="85">
        <v>0</v>
      </c>
      <c r="T49" s="84">
        <v>0</v>
      </c>
      <c r="U49" s="85">
        <v>0</v>
      </c>
      <c r="V49" s="84">
        <v>0</v>
      </c>
      <c r="W49" s="85">
        <v>0</v>
      </c>
      <c r="X49" s="84">
        <v>0</v>
      </c>
      <c r="Y49" s="85">
        <v>0</v>
      </c>
      <c r="Z49" s="84">
        <v>0</v>
      </c>
      <c r="AA49" s="85">
        <v>0</v>
      </c>
      <c r="AB49" s="84">
        <v>0</v>
      </c>
      <c r="AC49" s="85">
        <v>0</v>
      </c>
      <c r="AD49" s="84">
        <v>0</v>
      </c>
      <c r="AE49" s="85">
        <v>0</v>
      </c>
      <c r="AF49" s="84">
        <v>0</v>
      </c>
      <c r="AG49" s="85">
        <v>0</v>
      </c>
      <c r="AH49" s="84">
        <v>17.867000000000001</v>
      </c>
      <c r="AI49" s="85">
        <v>209.46571892315441</v>
      </c>
      <c r="AJ49" s="84">
        <v>2.23</v>
      </c>
      <c r="AK49" s="85">
        <v>263.29237668161431</v>
      </c>
      <c r="AL49" s="84">
        <v>0</v>
      </c>
      <c r="AM49" s="85">
        <v>0</v>
      </c>
      <c r="AN49" s="84">
        <v>28.277000000000001</v>
      </c>
      <c r="AO49" s="85">
        <v>601.83159458216926</v>
      </c>
      <c r="AP49" s="84">
        <v>0</v>
      </c>
      <c r="AQ49" s="85">
        <v>0</v>
      </c>
      <c r="AR49" s="84">
        <v>27.331</v>
      </c>
      <c r="AS49" s="85">
        <v>116.25282646079545</v>
      </c>
      <c r="AT49" s="84">
        <v>0</v>
      </c>
      <c r="AU49" s="85">
        <v>0</v>
      </c>
      <c r="AV49" s="84">
        <v>0</v>
      </c>
      <c r="AW49" s="85">
        <v>0</v>
      </c>
      <c r="AX49" s="84">
        <v>0</v>
      </c>
      <c r="AY49" s="85">
        <v>0</v>
      </c>
      <c r="AZ49" s="84">
        <v>0</v>
      </c>
      <c r="BA49" s="85">
        <v>0</v>
      </c>
      <c r="BB49" s="84">
        <v>0</v>
      </c>
      <c r="BC49" s="85">
        <v>0</v>
      </c>
      <c r="BD49" s="84">
        <v>2.601</v>
      </c>
      <c r="BE49" s="85">
        <v>531.07266435986151</v>
      </c>
      <c r="BF49" s="84">
        <v>0</v>
      </c>
      <c r="BG49" s="85">
        <v>0</v>
      </c>
      <c r="BH49" s="84">
        <v>0</v>
      </c>
      <c r="BI49" s="85">
        <v>0</v>
      </c>
      <c r="BJ49" s="84">
        <v>0</v>
      </c>
      <c r="BK49" s="85">
        <v>0</v>
      </c>
      <c r="BL49" s="84">
        <v>0</v>
      </c>
      <c r="BM49" s="85">
        <v>0</v>
      </c>
      <c r="BN49" s="84">
        <v>0</v>
      </c>
      <c r="BO49" s="85">
        <v>0</v>
      </c>
      <c r="BP49" s="84">
        <v>0</v>
      </c>
      <c r="BQ49" s="85">
        <v>0</v>
      </c>
      <c r="BR49" s="84">
        <v>0</v>
      </c>
      <c r="BS49" s="85">
        <v>0</v>
      </c>
      <c r="BT49" s="84">
        <v>0</v>
      </c>
      <c r="BU49" s="85">
        <v>0</v>
      </c>
    </row>
    <row r="50" spans="1:73" ht="12.95" customHeight="1">
      <c r="A50" s="83"/>
      <c r="B50" s="80" t="s">
        <v>82</v>
      </c>
      <c r="C50" s="19">
        <v>36</v>
      </c>
      <c r="D50" s="84">
        <v>0</v>
      </c>
      <c r="E50" s="85">
        <v>0</v>
      </c>
      <c r="F50" s="84">
        <v>0</v>
      </c>
      <c r="G50" s="85">
        <v>0</v>
      </c>
      <c r="H50" s="84">
        <v>0</v>
      </c>
      <c r="I50" s="85">
        <v>0</v>
      </c>
      <c r="J50" s="84">
        <v>0</v>
      </c>
      <c r="K50" s="85">
        <v>0</v>
      </c>
      <c r="L50" s="84">
        <v>0</v>
      </c>
      <c r="M50" s="85">
        <v>0</v>
      </c>
      <c r="N50" s="84">
        <v>0</v>
      </c>
      <c r="O50" s="85">
        <v>0</v>
      </c>
      <c r="P50" s="84">
        <v>0</v>
      </c>
      <c r="Q50" s="85">
        <v>0</v>
      </c>
      <c r="R50" s="84">
        <v>0</v>
      </c>
      <c r="S50" s="85">
        <v>0</v>
      </c>
      <c r="T50" s="84">
        <v>0</v>
      </c>
      <c r="U50" s="85">
        <v>0</v>
      </c>
      <c r="V50" s="84">
        <v>0</v>
      </c>
      <c r="W50" s="85">
        <v>0</v>
      </c>
      <c r="X50" s="84">
        <v>0</v>
      </c>
      <c r="Y50" s="85">
        <v>0</v>
      </c>
      <c r="Z50" s="84">
        <v>0</v>
      </c>
      <c r="AA50" s="85">
        <v>0</v>
      </c>
      <c r="AB50" s="84">
        <v>0</v>
      </c>
      <c r="AC50" s="85">
        <v>0</v>
      </c>
      <c r="AD50" s="84">
        <v>2.58</v>
      </c>
      <c r="AE50" s="85">
        <v>545</v>
      </c>
      <c r="AF50" s="84">
        <v>0</v>
      </c>
      <c r="AG50" s="85">
        <v>0</v>
      </c>
      <c r="AH50" s="84">
        <v>0.32500000000000001</v>
      </c>
      <c r="AI50" s="85">
        <v>280.8</v>
      </c>
      <c r="AJ50" s="84">
        <v>0</v>
      </c>
      <c r="AK50" s="85">
        <v>0</v>
      </c>
      <c r="AL50" s="84">
        <v>0.18</v>
      </c>
      <c r="AM50" s="85">
        <v>356.63888888888886</v>
      </c>
      <c r="AN50" s="84">
        <v>10.638</v>
      </c>
      <c r="AO50" s="85">
        <v>462.16196653506296</v>
      </c>
      <c r="AP50" s="84">
        <v>0.27300000000000002</v>
      </c>
      <c r="AQ50" s="85">
        <v>105.92307692307693</v>
      </c>
      <c r="AR50" s="84">
        <v>1.115</v>
      </c>
      <c r="AS50" s="85">
        <v>634.70493273542604</v>
      </c>
      <c r="AT50" s="84">
        <v>0</v>
      </c>
      <c r="AU50" s="85">
        <v>0</v>
      </c>
      <c r="AV50" s="84">
        <v>0</v>
      </c>
      <c r="AW50" s="85">
        <v>0</v>
      </c>
      <c r="AX50" s="84">
        <v>0</v>
      </c>
      <c r="AY50" s="85">
        <v>0</v>
      </c>
      <c r="AZ50" s="84">
        <v>0</v>
      </c>
      <c r="BA50" s="85">
        <v>0</v>
      </c>
      <c r="BB50" s="84">
        <v>0</v>
      </c>
      <c r="BC50" s="85">
        <v>0</v>
      </c>
      <c r="BD50" s="84">
        <v>42.05</v>
      </c>
      <c r="BE50" s="85">
        <v>717.7482282996433</v>
      </c>
      <c r="BF50" s="84">
        <v>0</v>
      </c>
      <c r="BG50" s="85">
        <v>0</v>
      </c>
      <c r="BH50" s="84">
        <v>0</v>
      </c>
      <c r="BI50" s="85">
        <v>0</v>
      </c>
      <c r="BJ50" s="84">
        <v>0</v>
      </c>
      <c r="BK50" s="85">
        <v>0</v>
      </c>
      <c r="BL50" s="84">
        <v>22.661999999999999</v>
      </c>
      <c r="BM50" s="85">
        <v>347.03388933015617</v>
      </c>
      <c r="BN50" s="84">
        <v>0.28000000000000003</v>
      </c>
      <c r="BO50" s="85">
        <v>489.6571428571429</v>
      </c>
      <c r="BP50" s="84">
        <v>75.372</v>
      </c>
      <c r="BQ50" s="85">
        <v>549.31790320012738</v>
      </c>
      <c r="BR50" s="84">
        <v>0</v>
      </c>
      <c r="BS50" s="85">
        <v>0</v>
      </c>
      <c r="BT50" s="84">
        <v>3.9790000000000001</v>
      </c>
      <c r="BU50" s="85">
        <v>1546.0123146519227</v>
      </c>
    </row>
    <row r="51" spans="1:73" ht="12.95" customHeight="1">
      <c r="A51" s="83"/>
      <c r="B51" s="61"/>
      <c r="C51" s="86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</row>
    <row r="52" spans="1:73" ht="12.95" customHeight="1">
      <c r="A52" s="83"/>
      <c r="B52" s="80" t="s">
        <v>83</v>
      </c>
      <c r="C52" s="19">
        <v>37</v>
      </c>
      <c r="D52" s="84">
        <v>0.06</v>
      </c>
      <c r="E52" s="85">
        <v>1770.1166666666666</v>
      </c>
      <c r="F52" s="84">
        <v>0</v>
      </c>
      <c r="G52" s="85">
        <v>0</v>
      </c>
      <c r="H52" s="84">
        <v>0</v>
      </c>
      <c r="I52" s="85">
        <v>0</v>
      </c>
      <c r="J52" s="84">
        <v>0</v>
      </c>
      <c r="K52" s="85">
        <v>0</v>
      </c>
      <c r="L52" s="84">
        <v>0</v>
      </c>
      <c r="M52" s="85">
        <v>0</v>
      </c>
      <c r="N52" s="84">
        <v>0</v>
      </c>
      <c r="O52" s="85">
        <v>0</v>
      </c>
      <c r="P52" s="84">
        <v>0</v>
      </c>
      <c r="Q52" s="85">
        <v>0</v>
      </c>
      <c r="R52" s="84">
        <v>0.59799999999999998</v>
      </c>
      <c r="S52" s="85">
        <v>451.46488294314383</v>
      </c>
      <c r="T52" s="84">
        <v>0</v>
      </c>
      <c r="U52" s="85">
        <v>0</v>
      </c>
      <c r="V52" s="84">
        <v>0</v>
      </c>
      <c r="W52" s="85">
        <v>0</v>
      </c>
      <c r="X52" s="84">
        <v>0</v>
      </c>
      <c r="Y52" s="85">
        <v>0</v>
      </c>
      <c r="Z52" s="84">
        <v>0</v>
      </c>
      <c r="AA52" s="85">
        <v>0</v>
      </c>
      <c r="AB52" s="84">
        <v>0</v>
      </c>
      <c r="AC52" s="85">
        <v>0</v>
      </c>
      <c r="AD52" s="84">
        <v>113.121</v>
      </c>
      <c r="AE52" s="85">
        <v>424.58377312788963</v>
      </c>
      <c r="AF52" s="84">
        <v>0</v>
      </c>
      <c r="AG52" s="85">
        <v>0</v>
      </c>
      <c r="AH52" s="84">
        <v>0</v>
      </c>
      <c r="AI52" s="85">
        <v>0</v>
      </c>
      <c r="AJ52" s="84">
        <v>510.59500000000003</v>
      </c>
      <c r="AK52" s="85">
        <v>68.016582614400846</v>
      </c>
      <c r="AL52" s="84">
        <v>0</v>
      </c>
      <c r="AM52" s="85">
        <v>0</v>
      </c>
      <c r="AN52" s="84">
        <v>92.844999999999999</v>
      </c>
      <c r="AO52" s="85">
        <v>192.03411061446496</v>
      </c>
      <c r="AP52" s="84">
        <v>0.08</v>
      </c>
      <c r="AQ52" s="85">
        <v>77.762500000000003</v>
      </c>
      <c r="AR52" s="84">
        <v>0.13200000000000001</v>
      </c>
      <c r="AS52" s="85">
        <v>86.787878787878782</v>
      </c>
      <c r="AT52" s="84">
        <v>0</v>
      </c>
      <c r="AU52" s="85">
        <v>0</v>
      </c>
      <c r="AV52" s="84">
        <v>0</v>
      </c>
      <c r="AW52" s="85">
        <v>0</v>
      </c>
      <c r="AX52" s="84">
        <v>0</v>
      </c>
      <c r="AY52" s="85">
        <v>0</v>
      </c>
      <c r="AZ52" s="84">
        <v>0</v>
      </c>
      <c r="BA52" s="85">
        <v>0</v>
      </c>
      <c r="BB52" s="84">
        <v>0</v>
      </c>
      <c r="BC52" s="85">
        <v>0</v>
      </c>
      <c r="BD52" s="84">
        <v>1.9930000000000001</v>
      </c>
      <c r="BE52" s="85">
        <v>957.05418966382331</v>
      </c>
      <c r="BF52" s="84">
        <v>0</v>
      </c>
      <c r="BG52" s="85">
        <v>0</v>
      </c>
      <c r="BH52" s="84">
        <v>0</v>
      </c>
      <c r="BI52" s="85">
        <v>0</v>
      </c>
      <c r="BJ52" s="84">
        <v>0</v>
      </c>
      <c r="BK52" s="85">
        <v>0</v>
      </c>
      <c r="BL52" s="84">
        <v>3.278</v>
      </c>
      <c r="BM52" s="85">
        <v>407.31818181818181</v>
      </c>
      <c r="BN52" s="84">
        <v>3.0000000000000001E-3</v>
      </c>
      <c r="BO52" s="85">
        <v>674.33333333333326</v>
      </c>
      <c r="BP52" s="84">
        <v>3.2679999999999998</v>
      </c>
      <c r="BQ52" s="85">
        <v>356.48225214198288</v>
      </c>
      <c r="BR52" s="84">
        <v>0</v>
      </c>
      <c r="BS52" s="85">
        <v>0</v>
      </c>
      <c r="BT52" s="84">
        <v>0.20200000000000001</v>
      </c>
      <c r="BU52" s="85">
        <v>1389.1039603960396</v>
      </c>
    </row>
    <row r="53" spans="1:73" ht="12.95" customHeight="1">
      <c r="A53" s="83"/>
      <c r="B53" s="80" t="s">
        <v>84</v>
      </c>
      <c r="C53" s="19">
        <v>38</v>
      </c>
      <c r="D53" s="84">
        <v>0</v>
      </c>
      <c r="E53" s="85">
        <v>0</v>
      </c>
      <c r="F53" s="84">
        <v>0</v>
      </c>
      <c r="G53" s="85">
        <v>0</v>
      </c>
      <c r="H53" s="84">
        <v>0</v>
      </c>
      <c r="I53" s="85">
        <v>0</v>
      </c>
      <c r="J53" s="84">
        <v>0</v>
      </c>
      <c r="K53" s="85">
        <v>0</v>
      </c>
      <c r="L53" s="84">
        <v>0</v>
      </c>
      <c r="M53" s="85">
        <v>0</v>
      </c>
      <c r="N53" s="84">
        <v>0</v>
      </c>
      <c r="O53" s="85">
        <v>0</v>
      </c>
      <c r="P53" s="84">
        <v>0</v>
      </c>
      <c r="Q53" s="85">
        <v>0</v>
      </c>
      <c r="R53" s="84">
        <v>0</v>
      </c>
      <c r="S53" s="85">
        <v>0</v>
      </c>
      <c r="T53" s="84">
        <v>0</v>
      </c>
      <c r="U53" s="85">
        <v>0</v>
      </c>
      <c r="V53" s="84">
        <v>0</v>
      </c>
      <c r="W53" s="85">
        <v>0</v>
      </c>
      <c r="X53" s="84">
        <v>0</v>
      </c>
      <c r="Y53" s="85">
        <v>0</v>
      </c>
      <c r="Z53" s="84">
        <v>0</v>
      </c>
      <c r="AA53" s="85">
        <v>0</v>
      </c>
      <c r="AB53" s="84">
        <v>0</v>
      </c>
      <c r="AC53" s="85">
        <v>0</v>
      </c>
      <c r="AD53" s="84">
        <v>1.097</v>
      </c>
      <c r="AE53" s="85">
        <v>95.004557885141296</v>
      </c>
      <c r="AF53" s="84">
        <v>0</v>
      </c>
      <c r="AG53" s="85">
        <v>0</v>
      </c>
      <c r="AH53" s="84">
        <v>1.4999999999999999E-2</v>
      </c>
      <c r="AI53" s="85">
        <v>36</v>
      </c>
      <c r="AJ53" s="84">
        <v>2.3820000000000001</v>
      </c>
      <c r="AK53" s="85">
        <v>94.443324937027711</v>
      </c>
      <c r="AL53" s="84">
        <v>0</v>
      </c>
      <c r="AM53" s="85">
        <v>0</v>
      </c>
      <c r="AN53" s="84">
        <v>12.92</v>
      </c>
      <c r="AO53" s="85">
        <v>459.65201238390091</v>
      </c>
      <c r="AP53" s="84">
        <v>37.46</v>
      </c>
      <c r="AQ53" s="85">
        <v>282.93924185798187</v>
      </c>
      <c r="AR53" s="84">
        <v>55.462000000000003</v>
      </c>
      <c r="AS53" s="85">
        <v>131.67891529335401</v>
      </c>
      <c r="AT53" s="84">
        <v>0</v>
      </c>
      <c r="AU53" s="85">
        <v>0</v>
      </c>
      <c r="AV53" s="84">
        <v>0</v>
      </c>
      <c r="AW53" s="85">
        <v>0</v>
      </c>
      <c r="AX53" s="84">
        <v>0</v>
      </c>
      <c r="AY53" s="85">
        <v>0</v>
      </c>
      <c r="AZ53" s="84">
        <v>0</v>
      </c>
      <c r="BA53" s="85">
        <v>0</v>
      </c>
      <c r="BB53" s="84">
        <v>0</v>
      </c>
      <c r="BC53" s="85">
        <v>0</v>
      </c>
      <c r="BD53" s="84">
        <v>0.54900000000000004</v>
      </c>
      <c r="BE53" s="85">
        <v>627.32786885245901</v>
      </c>
      <c r="BF53" s="84">
        <v>0</v>
      </c>
      <c r="BG53" s="85">
        <v>0</v>
      </c>
      <c r="BH53" s="84">
        <v>0</v>
      </c>
      <c r="BI53" s="85">
        <v>0</v>
      </c>
      <c r="BJ53" s="84">
        <v>0</v>
      </c>
      <c r="BK53" s="85">
        <v>0</v>
      </c>
      <c r="BL53" s="84">
        <v>250.93100000000001</v>
      </c>
      <c r="BM53" s="85">
        <v>468.39795003407306</v>
      </c>
      <c r="BN53" s="84">
        <v>0.749</v>
      </c>
      <c r="BO53" s="85">
        <v>369.72363150867824</v>
      </c>
      <c r="BP53" s="84">
        <v>0.39700000000000002</v>
      </c>
      <c r="BQ53" s="85">
        <v>605.63979848866495</v>
      </c>
      <c r="BR53" s="84">
        <v>0</v>
      </c>
      <c r="BS53" s="85">
        <v>0</v>
      </c>
      <c r="BT53" s="84">
        <v>2.2040000000000002</v>
      </c>
      <c r="BU53" s="85">
        <v>921.64156079854808</v>
      </c>
    </row>
    <row r="54" spans="1:73" ht="12.95" customHeight="1">
      <c r="A54" s="83"/>
      <c r="B54" s="80" t="s">
        <v>85</v>
      </c>
      <c r="C54" s="19">
        <v>39</v>
      </c>
      <c r="D54" s="84">
        <v>0.433</v>
      </c>
      <c r="E54" s="85">
        <v>3245.5103926096999</v>
      </c>
      <c r="F54" s="84">
        <v>0</v>
      </c>
      <c r="G54" s="85">
        <v>0</v>
      </c>
      <c r="H54" s="84">
        <v>0</v>
      </c>
      <c r="I54" s="85">
        <v>0</v>
      </c>
      <c r="J54" s="84">
        <v>0</v>
      </c>
      <c r="K54" s="85">
        <v>0</v>
      </c>
      <c r="L54" s="84">
        <v>0</v>
      </c>
      <c r="M54" s="85">
        <v>0</v>
      </c>
      <c r="N54" s="84">
        <v>0</v>
      </c>
      <c r="O54" s="85">
        <v>0</v>
      </c>
      <c r="P54" s="84">
        <v>0</v>
      </c>
      <c r="Q54" s="85">
        <v>0</v>
      </c>
      <c r="R54" s="84">
        <v>0</v>
      </c>
      <c r="S54" s="85">
        <v>0</v>
      </c>
      <c r="T54" s="84">
        <v>0</v>
      </c>
      <c r="U54" s="85">
        <v>0</v>
      </c>
      <c r="V54" s="84">
        <v>0</v>
      </c>
      <c r="W54" s="85">
        <v>0</v>
      </c>
      <c r="X54" s="84">
        <v>0</v>
      </c>
      <c r="Y54" s="85">
        <v>0</v>
      </c>
      <c r="Z54" s="84">
        <v>0</v>
      </c>
      <c r="AA54" s="85">
        <v>0</v>
      </c>
      <c r="AB54" s="84">
        <v>0</v>
      </c>
      <c r="AC54" s="85">
        <v>0</v>
      </c>
      <c r="AD54" s="84">
        <v>5.8000000000000003E-2</v>
      </c>
      <c r="AE54" s="85">
        <v>502.75862068965517</v>
      </c>
      <c r="AF54" s="84">
        <v>0</v>
      </c>
      <c r="AG54" s="85">
        <v>0</v>
      </c>
      <c r="AH54" s="84">
        <v>6.4000000000000001E-2</v>
      </c>
      <c r="AI54" s="85">
        <v>135</v>
      </c>
      <c r="AJ54" s="84">
        <v>0.14499999999999999</v>
      </c>
      <c r="AK54" s="85">
        <v>59.586206896551715</v>
      </c>
      <c r="AL54" s="84">
        <v>0</v>
      </c>
      <c r="AM54" s="85">
        <v>0</v>
      </c>
      <c r="AN54" s="84">
        <v>343.18700000000001</v>
      </c>
      <c r="AO54" s="85">
        <v>401.10935146144811</v>
      </c>
      <c r="AP54" s="84">
        <v>17.527000000000001</v>
      </c>
      <c r="AQ54" s="85">
        <v>204.6189307924916</v>
      </c>
      <c r="AR54" s="84">
        <v>309.101</v>
      </c>
      <c r="AS54" s="85">
        <v>119.01304104483648</v>
      </c>
      <c r="AT54" s="84">
        <v>0</v>
      </c>
      <c r="AU54" s="85">
        <v>0</v>
      </c>
      <c r="AV54" s="84">
        <v>0</v>
      </c>
      <c r="AW54" s="85">
        <v>0</v>
      </c>
      <c r="AX54" s="84">
        <v>0</v>
      </c>
      <c r="AY54" s="85">
        <v>0</v>
      </c>
      <c r="AZ54" s="84">
        <v>0</v>
      </c>
      <c r="BA54" s="85">
        <v>0</v>
      </c>
      <c r="BB54" s="84">
        <v>0</v>
      </c>
      <c r="BC54" s="85">
        <v>0</v>
      </c>
      <c r="BD54" s="84">
        <v>0.39600000000000002</v>
      </c>
      <c r="BE54" s="85">
        <v>520.90909090909088</v>
      </c>
      <c r="BF54" s="84">
        <v>0</v>
      </c>
      <c r="BG54" s="85">
        <v>0</v>
      </c>
      <c r="BH54" s="84">
        <v>0</v>
      </c>
      <c r="BI54" s="85">
        <v>0</v>
      </c>
      <c r="BJ54" s="84">
        <v>0</v>
      </c>
      <c r="BK54" s="85">
        <v>0</v>
      </c>
      <c r="BL54" s="84">
        <v>22.908999999999999</v>
      </c>
      <c r="BM54" s="85">
        <v>328.80763018900871</v>
      </c>
      <c r="BN54" s="84">
        <v>0.16500000000000001</v>
      </c>
      <c r="BO54" s="85">
        <v>742.90909090909088</v>
      </c>
      <c r="BP54" s="84">
        <v>22.032</v>
      </c>
      <c r="BQ54" s="85">
        <v>710.79284676833697</v>
      </c>
      <c r="BR54" s="84">
        <v>0</v>
      </c>
      <c r="BS54" s="85">
        <v>0</v>
      </c>
      <c r="BT54" s="84">
        <v>1.486</v>
      </c>
      <c r="BU54" s="85">
        <v>1516.6514131897711</v>
      </c>
    </row>
    <row r="55" spans="1:73" ht="12.95" customHeight="1">
      <c r="A55" s="83"/>
      <c r="B55" s="80" t="s">
        <v>86</v>
      </c>
      <c r="C55" s="19">
        <v>40</v>
      </c>
      <c r="D55" s="84">
        <v>0</v>
      </c>
      <c r="E55" s="85">
        <v>0</v>
      </c>
      <c r="F55" s="84">
        <v>0</v>
      </c>
      <c r="G55" s="85">
        <v>0</v>
      </c>
      <c r="H55" s="84">
        <v>0</v>
      </c>
      <c r="I55" s="85">
        <v>0</v>
      </c>
      <c r="J55" s="84">
        <v>0</v>
      </c>
      <c r="K55" s="85">
        <v>0</v>
      </c>
      <c r="L55" s="84">
        <v>0</v>
      </c>
      <c r="M55" s="85">
        <v>0</v>
      </c>
      <c r="N55" s="84">
        <v>0</v>
      </c>
      <c r="O55" s="85">
        <v>0</v>
      </c>
      <c r="P55" s="84">
        <v>0</v>
      </c>
      <c r="Q55" s="85">
        <v>0</v>
      </c>
      <c r="R55" s="84">
        <v>0</v>
      </c>
      <c r="S55" s="85">
        <v>0</v>
      </c>
      <c r="T55" s="84">
        <v>0</v>
      </c>
      <c r="U55" s="85">
        <v>0</v>
      </c>
      <c r="V55" s="84">
        <v>0</v>
      </c>
      <c r="W55" s="85">
        <v>0</v>
      </c>
      <c r="X55" s="84">
        <v>0</v>
      </c>
      <c r="Y55" s="85">
        <v>0</v>
      </c>
      <c r="Z55" s="84">
        <v>0</v>
      </c>
      <c r="AA55" s="85">
        <v>0</v>
      </c>
      <c r="AB55" s="84">
        <v>0</v>
      </c>
      <c r="AC55" s="85">
        <v>0</v>
      </c>
      <c r="AD55" s="84">
        <v>18.652000000000001</v>
      </c>
      <c r="AE55" s="85">
        <v>131.99994638644648</v>
      </c>
      <c r="AF55" s="84">
        <v>0</v>
      </c>
      <c r="AG55" s="85">
        <v>0</v>
      </c>
      <c r="AH55" s="84">
        <v>1226.944</v>
      </c>
      <c r="AI55" s="85">
        <v>75.71836530436596</v>
      </c>
      <c r="AJ55" s="84">
        <v>160.07599999999999</v>
      </c>
      <c r="AK55" s="85">
        <v>99.10435043354407</v>
      </c>
      <c r="AL55" s="84">
        <v>0</v>
      </c>
      <c r="AM55" s="85">
        <v>0</v>
      </c>
      <c r="AN55" s="84">
        <v>839.452</v>
      </c>
      <c r="AO55" s="85">
        <v>286.85079075396806</v>
      </c>
      <c r="AP55" s="84">
        <v>21.512</v>
      </c>
      <c r="AQ55" s="85">
        <v>216.88359985124583</v>
      </c>
      <c r="AR55" s="84">
        <v>2489.018</v>
      </c>
      <c r="AS55" s="85">
        <v>124.35153060363567</v>
      </c>
      <c r="AT55" s="84">
        <v>0</v>
      </c>
      <c r="AU55" s="85">
        <v>0</v>
      </c>
      <c r="AV55" s="84">
        <v>0</v>
      </c>
      <c r="AW55" s="85">
        <v>0</v>
      </c>
      <c r="AX55" s="84">
        <v>0</v>
      </c>
      <c r="AY55" s="85">
        <v>0</v>
      </c>
      <c r="AZ55" s="84">
        <v>0</v>
      </c>
      <c r="BA55" s="85">
        <v>0</v>
      </c>
      <c r="BB55" s="84">
        <v>0</v>
      </c>
      <c r="BC55" s="85">
        <v>0</v>
      </c>
      <c r="BD55" s="84">
        <v>6.617</v>
      </c>
      <c r="BE55" s="85">
        <v>422.77829832250268</v>
      </c>
      <c r="BF55" s="84">
        <v>0</v>
      </c>
      <c r="BG55" s="85">
        <v>0</v>
      </c>
      <c r="BH55" s="84">
        <v>0</v>
      </c>
      <c r="BI55" s="85">
        <v>0</v>
      </c>
      <c r="BJ55" s="84">
        <v>0</v>
      </c>
      <c r="BK55" s="85">
        <v>0</v>
      </c>
      <c r="BL55" s="84">
        <v>107.13</v>
      </c>
      <c r="BM55" s="85">
        <v>231.17020442453094</v>
      </c>
      <c r="BN55" s="84">
        <v>0</v>
      </c>
      <c r="BO55" s="85">
        <v>0</v>
      </c>
      <c r="BP55" s="84">
        <v>7.5999999999999998E-2</v>
      </c>
      <c r="BQ55" s="85">
        <v>534.6052631578948</v>
      </c>
      <c r="BR55" s="84">
        <v>0</v>
      </c>
      <c r="BS55" s="85">
        <v>0</v>
      </c>
      <c r="BT55" s="84">
        <v>0.216</v>
      </c>
      <c r="BU55" s="85">
        <v>1232</v>
      </c>
    </row>
    <row r="56" spans="1:73" ht="12.95" customHeight="1">
      <c r="A56" s="83"/>
      <c r="B56" s="80" t="s">
        <v>87</v>
      </c>
      <c r="C56" s="19">
        <v>41</v>
      </c>
      <c r="D56" s="84">
        <v>0</v>
      </c>
      <c r="E56" s="85">
        <v>0</v>
      </c>
      <c r="F56" s="84">
        <v>0</v>
      </c>
      <c r="G56" s="85">
        <v>0</v>
      </c>
      <c r="H56" s="84">
        <v>0</v>
      </c>
      <c r="I56" s="85">
        <v>0</v>
      </c>
      <c r="J56" s="84">
        <v>0</v>
      </c>
      <c r="K56" s="85">
        <v>0</v>
      </c>
      <c r="L56" s="84">
        <v>0</v>
      </c>
      <c r="M56" s="85">
        <v>0</v>
      </c>
      <c r="N56" s="84">
        <v>0</v>
      </c>
      <c r="O56" s="85">
        <v>0</v>
      </c>
      <c r="P56" s="84">
        <v>0</v>
      </c>
      <c r="Q56" s="85">
        <v>0</v>
      </c>
      <c r="R56" s="84">
        <v>0</v>
      </c>
      <c r="S56" s="85">
        <v>0</v>
      </c>
      <c r="T56" s="84">
        <v>0</v>
      </c>
      <c r="U56" s="85">
        <v>0</v>
      </c>
      <c r="V56" s="84">
        <v>0</v>
      </c>
      <c r="W56" s="85">
        <v>0</v>
      </c>
      <c r="X56" s="84">
        <v>0</v>
      </c>
      <c r="Y56" s="85">
        <v>0</v>
      </c>
      <c r="Z56" s="84">
        <v>0</v>
      </c>
      <c r="AA56" s="85">
        <v>0</v>
      </c>
      <c r="AB56" s="84">
        <v>0</v>
      </c>
      <c r="AC56" s="85">
        <v>0</v>
      </c>
      <c r="AD56" s="84">
        <v>179.37700000000001</v>
      </c>
      <c r="AE56" s="85">
        <v>400.08913071352515</v>
      </c>
      <c r="AF56" s="84">
        <v>0</v>
      </c>
      <c r="AG56" s="85">
        <v>0</v>
      </c>
      <c r="AH56" s="84">
        <v>1030.0920000000001</v>
      </c>
      <c r="AI56" s="85">
        <v>68.085213747898237</v>
      </c>
      <c r="AJ56" s="84">
        <v>1856.7139999999999</v>
      </c>
      <c r="AK56" s="85">
        <v>78.646784588256466</v>
      </c>
      <c r="AL56" s="84">
        <v>0.39600000000000002</v>
      </c>
      <c r="AM56" s="85">
        <v>50.154040404040401</v>
      </c>
      <c r="AN56" s="84">
        <v>1039.9059999999999</v>
      </c>
      <c r="AO56" s="85">
        <v>272.01089233065301</v>
      </c>
      <c r="AP56" s="84">
        <v>9.016</v>
      </c>
      <c r="AQ56" s="85">
        <v>130.1498447204969</v>
      </c>
      <c r="AR56" s="84">
        <v>535.73800000000006</v>
      </c>
      <c r="AS56" s="85">
        <v>88.593835046235284</v>
      </c>
      <c r="AT56" s="84">
        <v>0</v>
      </c>
      <c r="AU56" s="85">
        <v>0</v>
      </c>
      <c r="AV56" s="84">
        <v>0</v>
      </c>
      <c r="AW56" s="85">
        <v>0</v>
      </c>
      <c r="AX56" s="84">
        <v>0</v>
      </c>
      <c r="AY56" s="85">
        <v>0</v>
      </c>
      <c r="AZ56" s="84">
        <v>0</v>
      </c>
      <c r="BA56" s="85">
        <v>0</v>
      </c>
      <c r="BB56" s="84">
        <v>0</v>
      </c>
      <c r="BC56" s="85">
        <v>0</v>
      </c>
      <c r="BD56" s="84">
        <v>6.8179999999999996</v>
      </c>
      <c r="BE56" s="85">
        <v>689.12173657964217</v>
      </c>
      <c r="BF56" s="84">
        <v>0</v>
      </c>
      <c r="BG56" s="85">
        <v>0</v>
      </c>
      <c r="BH56" s="84">
        <v>0</v>
      </c>
      <c r="BI56" s="85">
        <v>0</v>
      </c>
      <c r="BJ56" s="84">
        <v>0</v>
      </c>
      <c r="BK56" s="85">
        <v>0</v>
      </c>
      <c r="BL56" s="84">
        <v>108.675</v>
      </c>
      <c r="BM56" s="85">
        <v>562.9264044168392</v>
      </c>
      <c r="BN56" s="84">
        <v>2.1230000000000002</v>
      </c>
      <c r="BO56" s="85">
        <v>386.72444653791803</v>
      </c>
      <c r="BP56" s="84">
        <v>45.841999999999999</v>
      </c>
      <c r="BQ56" s="85">
        <v>770.58394049125252</v>
      </c>
      <c r="BR56" s="84">
        <v>0</v>
      </c>
      <c r="BS56" s="85">
        <v>0</v>
      </c>
      <c r="BT56" s="84">
        <v>6.3810000000000002</v>
      </c>
      <c r="BU56" s="85">
        <v>1542.3101394765711</v>
      </c>
    </row>
    <row r="57" spans="1:73" ht="12.95" customHeight="1">
      <c r="A57" s="83"/>
      <c r="B57" s="61"/>
      <c r="C57" s="86"/>
      <c r="D57" s="84"/>
      <c r="E57" s="85"/>
      <c r="F57" s="84"/>
      <c r="G57" s="85"/>
      <c r="H57" s="84"/>
      <c r="I57" s="85"/>
      <c r="J57" s="84"/>
      <c r="K57" s="85"/>
      <c r="L57" s="84"/>
      <c r="M57" s="85"/>
      <c r="N57" s="84"/>
      <c r="O57" s="85"/>
      <c r="P57" s="84"/>
      <c r="Q57" s="85"/>
      <c r="R57" s="84"/>
      <c r="S57" s="85"/>
      <c r="T57" s="84"/>
      <c r="U57" s="85"/>
      <c r="V57" s="84"/>
      <c r="W57" s="85"/>
      <c r="X57" s="84"/>
      <c r="Y57" s="85"/>
      <c r="Z57" s="84"/>
      <c r="AA57" s="85"/>
      <c r="AB57" s="84"/>
      <c r="AC57" s="85"/>
      <c r="AD57" s="84"/>
      <c r="AE57" s="85"/>
      <c r="AF57" s="84"/>
      <c r="AG57" s="85"/>
      <c r="AH57" s="84"/>
      <c r="AI57" s="85"/>
      <c r="AJ57" s="84"/>
      <c r="AK57" s="85"/>
      <c r="AL57" s="84"/>
      <c r="AM57" s="85"/>
      <c r="AN57" s="84"/>
      <c r="AO57" s="85"/>
      <c r="AP57" s="84"/>
      <c r="AQ57" s="85"/>
      <c r="AR57" s="84"/>
      <c r="AS57" s="85"/>
      <c r="AT57" s="84"/>
      <c r="AU57" s="85"/>
      <c r="AV57" s="84"/>
      <c r="AW57" s="85"/>
      <c r="AX57" s="84"/>
      <c r="AY57" s="85"/>
      <c r="AZ57" s="84"/>
      <c r="BA57" s="85"/>
      <c r="BB57" s="84"/>
      <c r="BC57" s="85"/>
      <c r="BD57" s="84"/>
      <c r="BE57" s="85"/>
      <c r="BF57" s="84"/>
      <c r="BG57" s="85"/>
      <c r="BH57" s="84"/>
      <c r="BI57" s="85"/>
      <c r="BJ57" s="84"/>
      <c r="BK57" s="85"/>
      <c r="BL57" s="84"/>
      <c r="BM57" s="85"/>
      <c r="BN57" s="84"/>
      <c r="BO57" s="85"/>
      <c r="BP57" s="84"/>
      <c r="BQ57" s="85"/>
      <c r="BR57" s="84"/>
      <c r="BS57" s="85"/>
      <c r="BT57" s="84"/>
      <c r="BU57" s="85"/>
    </row>
    <row r="58" spans="1:73" ht="12.95" customHeight="1">
      <c r="A58" s="83"/>
      <c r="B58" s="80" t="s">
        <v>88</v>
      </c>
      <c r="C58" s="19">
        <v>42</v>
      </c>
      <c r="D58" s="84">
        <v>0</v>
      </c>
      <c r="E58" s="85">
        <v>0</v>
      </c>
      <c r="F58" s="84">
        <v>0</v>
      </c>
      <c r="G58" s="85">
        <v>0</v>
      </c>
      <c r="H58" s="84">
        <v>0</v>
      </c>
      <c r="I58" s="85">
        <v>0</v>
      </c>
      <c r="J58" s="84">
        <v>0</v>
      </c>
      <c r="K58" s="85">
        <v>0</v>
      </c>
      <c r="L58" s="84">
        <v>0</v>
      </c>
      <c r="M58" s="85">
        <v>0</v>
      </c>
      <c r="N58" s="84">
        <v>0</v>
      </c>
      <c r="O58" s="85">
        <v>0</v>
      </c>
      <c r="P58" s="84">
        <v>0</v>
      </c>
      <c r="Q58" s="85">
        <v>0</v>
      </c>
      <c r="R58" s="84">
        <v>0</v>
      </c>
      <c r="S58" s="85">
        <v>0</v>
      </c>
      <c r="T58" s="84">
        <v>0</v>
      </c>
      <c r="U58" s="85">
        <v>0</v>
      </c>
      <c r="V58" s="84">
        <v>0</v>
      </c>
      <c r="W58" s="85">
        <v>0</v>
      </c>
      <c r="X58" s="84">
        <v>0</v>
      </c>
      <c r="Y58" s="85">
        <v>0</v>
      </c>
      <c r="Z58" s="84">
        <v>0.08</v>
      </c>
      <c r="AA58" s="85">
        <v>523.79999999999995</v>
      </c>
      <c r="AB58" s="84">
        <v>0</v>
      </c>
      <c r="AC58" s="85">
        <v>0</v>
      </c>
      <c r="AD58" s="84">
        <v>4.4050000000000002</v>
      </c>
      <c r="AE58" s="85">
        <v>183.59636776390465</v>
      </c>
      <c r="AF58" s="84">
        <v>0</v>
      </c>
      <c r="AG58" s="85">
        <v>0</v>
      </c>
      <c r="AH58" s="84">
        <v>922.33</v>
      </c>
      <c r="AI58" s="85">
        <v>72.849256773605973</v>
      </c>
      <c r="AJ58" s="84">
        <v>279.21699999999998</v>
      </c>
      <c r="AK58" s="85">
        <v>86.266942915366897</v>
      </c>
      <c r="AL58" s="84">
        <v>0</v>
      </c>
      <c r="AM58" s="85">
        <v>0</v>
      </c>
      <c r="AN58" s="84">
        <v>352.96100000000001</v>
      </c>
      <c r="AO58" s="85">
        <v>258.81036148469661</v>
      </c>
      <c r="AP58" s="84">
        <v>2.3380000000000001</v>
      </c>
      <c r="AQ58" s="85">
        <v>53.445680068434562</v>
      </c>
      <c r="AR58" s="84">
        <v>437.50700000000001</v>
      </c>
      <c r="AS58" s="85">
        <v>131.78396002806812</v>
      </c>
      <c r="AT58" s="84">
        <v>0</v>
      </c>
      <c r="AU58" s="85">
        <v>0</v>
      </c>
      <c r="AV58" s="84">
        <v>0</v>
      </c>
      <c r="AW58" s="85">
        <v>0</v>
      </c>
      <c r="AX58" s="84">
        <v>0</v>
      </c>
      <c r="AY58" s="85">
        <v>0</v>
      </c>
      <c r="AZ58" s="84">
        <v>0</v>
      </c>
      <c r="BA58" s="85">
        <v>0</v>
      </c>
      <c r="BB58" s="84">
        <v>0</v>
      </c>
      <c r="BC58" s="85">
        <v>0</v>
      </c>
      <c r="BD58" s="84">
        <v>4.1840000000000002</v>
      </c>
      <c r="BE58" s="85">
        <v>512.87093690248571</v>
      </c>
      <c r="BF58" s="84">
        <v>0</v>
      </c>
      <c r="BG58" s="85">
        <v>0</v>
      </c>
      <c r="BH58" s="84">
        <v>0</v>
      </c>
      <c r="BI58" s="85">
        <v>0</v>
      </c>
      <c r="BJ58" s="84">
        <v>0</v>
      </c>
      <c r="BK58" s="85">
        <v>0</v>
      </c>
      <c r="BL58" s="84">
        <v>23.481999999999999</v>
      </c>
      <c r="BM58" s="85">
        <v>440.79064815603442</v>
      </c>
      <c r="BN58" s="84">
        <v>1.1519999999999999</v>
      </c>
      <c r="BO58" s="85">
        <v>118.03125</v>
      </c>
      <c r="BP58" s="84">
        <v>6.1280000000000001</v>
      </c>
      <c r="BQ58" s="85">
        <v>630.53541122715399</v>
      </c>
      <c r="BR58" s="84">
        <v>0</v>
      </c>
      <c r="BS58" s="85">
        <v>0</v>
      </c>
      <c r="BT58" s="84">
        <v>0.57199999999999995</v>
      </c>
      <c r="BU58" s="85">
        <v>1367.0104895104896</v>
      </c>
    </row>
    <row r="59" spans="1:73" ht="12.95" customHeight="1">
      <c r="A59" s="83"/>
      <c r="B59" s="80" t="s">
        <v>89</v>
      </c>
      <c r="C59" s="19">
        <v>43</v>
      </c>
      <c r="D59" s="84">
        <v>0.28599999999999998</v>
      </c>
      <c r="E59" s="85">
        <v>2007.8181818181818</v>
      </c>
      <c r="F59" s="84">
        <v>0</v>
      </c>
      <c r="G59" s="85">
        <v>0</v>
      </c>
      <c r="H59" s="84">
        <v>0</v>
      </c>
      <c r="I59" s="85">
        <v>0</v>
      </c>
      <c r="J59" s="84">
        <v>0</v>
      </c>
      <c r="K59" s="85">
        <v>0</v>
      </c>
      <c r="L59" s="84">
        <v>0</v>
      </c>
      <c r="M59" s="85">
        <v>0</v>
      </c>
      <c r="N59" s="84">
        <v>0</v>
      </c>
      <c r="O59" s="85">
        <v>0</v>
      </c>
      <c r="P59" s="84">
        <v>0</v>
      </c>
      <c r="Q59" s="85">
        <v>0</v>
      </c>
      <c r="R59" s="84">
        <v>0.502</v>
      </c>
      <c r="S59" s="85">
        <v>1356.1733067729083</v>
      </c>
      <c r="T59" s="84">
        <v>0</v>
      </c>
      <c r="U59" s="85">
        <v>0</v>
      </c>
      <c r="V59" s="84">
        <v>2.1000000000000001E-2</v>
      </c>
      <c r="W59" s="85">
        <v>648</v>
      </c>
      <c r="X59" s="84">
        <v>0</v>
      </c>
      <c r="Y59" s="85">
        <v>0</v>
      </c>
      <c r="Z59" s="84">
        <v>0</v>
      </c>
      <c r="AA59" s="85">
        <v>0</v>
      </c>
      <c r="AB59" s="84">
        <v>0</v>
      </c>
      <c r="AC59" s="85">
        <v>0</v>
      </c>
      <c r="AD59" s="84">
        <v>4.9000000000000002E-2</v>
      </c>
      <c r="AE59" s="85">
        <v>784.65306122448976</v>
      </c>
      <c r="AF59" s="84">
        <v>0</v>
      </c>
      <c r="AG59" s="85">
        <v>0</v>
      </c>
      <c r="AH59" s="84">
        <v>357.75900000000001</v>
      </c>
      <c r="AI59" s="85">
        <v>87.768341257662286</v>
      </c>
      <c r="AJ59" s="84">
        <v>414.46800000000002</v>
      </c>
      <c r="AK59" s="85">
        <v>92.658436839514749</v>
      </c>
      <c r="AL59" s="84">
        <v>47.433</v>
      </c>
      <c r="AM59" s="85">
        <v>62.719709906605104</v>
      </c>
      <c r="AN59" s="84">
        <v>12.577999999999999</v>
      </c>
      <c r="AO59" s="85">
        <v>578.17204643027503</v>
      </c>
      <c r="AP59" s="84">
        <v>0.60299999999999998</v>
      </c>
      <c r="AQ59" s="85">
        <v>130.56716417910448</v>
      </c>
      <c r="AR59" s="84">
        <v>1.504</v>
      </c>
      <c r="AS59" s="85">
        <v>439.2034574468085</v>
      </c>
      <c r="AT59" s="84">
        <v>0</v>
      </c>
      <c r="AU59" s="85">
        <v>0</v>
      </c>
      <c r="AV59" s="84">
        <v>0</v>
      </c>
      <c r="AW59" s="85">
        <v>0</v>
      </c>
      <c r="AX59" s="84">
        <v>0</v>
      </c>
      <c r="AY59" s="85">
        <v>0</v>
      </c>
      <c r="AZ59" s="84">
        <v>0</v>
      </c>
      <c r="BA59" s="85">
        <v>0</v>
      </c>
      <c r="BB59" s="84">
        <v>0</v>
      </c>
      <c r="BC59" s="85">
        <v>0</v>
      </c>
      <c r="BD59" s="84">
        <v>1.4999999999999999E-2</v>
      </c>
      <c r="BE59" s="85">
        <v>684</v>
      </c>
      <c r="BF59" s="84">
        <v>0</v>
      </c>
      <c r="BG59" s="85">
        <v>0</v>
      </c>
      <c r="BH59" s="84">
        <v>0</v>
      </c>
      <c r="BI59" s="85">
        <v>0</v>
      </c>
      <c r="BJ59" s="84">
        <v>0</v>
      </c>
      <c r="BK59" s="85">
        <v>0</v>
      </c>
      <c r="BL59" s="84">
        <v>7.9119999999999999</v>
      </c>
      <c r="BM59" s="85">
        <v>730.97421638018204</v>
      </c>
      <c r="BN59" s="84">
        <v>0.20399999999999999</v>
      </c>
      <c r="BO59" s="85">
        <v>894.7058823529411</v>
      </c>
      <c r="BP59" s="84">
        <v>4.7889999999999997</v>
      </c>
      <c r="BQ59" s="85">
        <v>1199.7222802255169</v>
      </c>
      <c r="BR59" s="84">
        <v>0</v>
      </c>
      <c r="BS59" s="85">
        <v>0</v>
      </c>
      <c r="BT59" s="84">
        <v>2.234</v>
      </c>
      <c r="BU59" s="85">
        <v>1320.9637421665175</v>
      </c>
    </row>
    <row r="60" spans="1:73" ht="12.95" customHeight="1">
      <c r="A60" s="83"/>
      <c r="B60" s="80" t="s">
        <v>90</v>
      </c>
      <c r="C60" s="19">
        <v>44</v>
      </c>
      <c r="D60" s="84">
        <v>0</v>
      </c>
      <c r="E60" s="85">
        <v>0</v>
      </c>
      <c r="F60" s="84">
        <v>0</v>
      </c>
      <c r="G60" s="85">
        <v>0</v>
      </c>
      <c r="H60" s="84">
        <v>0</v>
      </c>
      <c r="I60" s="85">
        <v>0</v>
      </c>
      <c r="J60" s="84">
        <v>0</v>
      </c>
      <c r="K60" s="85">
        <v>0</v>
      </c>
      <c r="L60" s="84">
        <v>0</v>
      </c>
      <c r="M60" s="85">
        <v>0</v>
      </c>
      <c r="N60" s="84">
        <v>0</v>
      </c>
      <c r="O60" s="85">
        <v>0</v>
      </c>
      <c r="P60" s="84">
        <v>0</v>
      </c>
      <c r="Q60" s="85">
        <v>0</v>
      </c>
      <c r="R60" s="84">
        <v>6.0000000000000001E-3</v>
      </c>
      <c r="S60" s="85">
        <v>736.83333333333326</v>
      </c>
      <c r="T60" s="84">
        <v>0</v>
      </c>
      <c r="U60" s="85">
        <v>0</v>
      </c>
      <c r="V60" s="84">
        <v>0</v>
      </c>
      <c r="W60" s="85">
        <v>0</v>
      </c>
      <c r="X60" s="84">
        <v>0</v>
      </c>
      <c r="Y60" s="85">
        <v>0</v>
      </c>
      <c r="Z60" s="84">
        <v>0</v>
      </c>
      <c r="AA60" s="85">
        <v>0</v>
      </c>
      <c r="AB60" s="84">
        <v>0</v>
      </c>
      <c r="AC60" s="85">
        <v>0</v>
      </c>
      <c r="AD60" s="84">
        <v>2E-3</v>
      </c>
      <c r="AE60" s="85">
        <v>649.5</v>
      </c>
      <c r="AF60" s="84">
        <v>0</v>
      </c>
      <c r="AG60" s="85">
        <v>0</v>
      </c>
      <c r="AH60" s="84">
        <v>227.684</v>
      </c>
      <c r="AI60" s="85">
        <v>113.46824985506228</v>
      </c>
      <c r="AJ60" s="84">
        <v>914.22</v>
      </c>
      <c r="AK60" s="85">
        <v>98.611871322001264</v>
      </c>
      <c r="AL60" s="84">
        <v>332.83699999999999</v>
      </c>
      <c r="AM60" s="85">
        <v>88.78791119977646</v>
      </c>
      <c r="AN60" s="84">
        <v>29.15</v>
      </c>
      <c r="AO60" s="85">
        <v>118.0276500857633</v>
      </c>
      <c r="AP60" s="84">
        <v>2.5270000000000001</v>
      </c>
      <c r="AQ60" s="85">
        <v>112.92758211317768</v>
      </c>
      <c r="AR60" s="84">
        <v>8.1219999999999999</v>
      </c>
      <c r="AS60" s="85">
        <v>119.57399655257326</v>
      </c>
      <c r="AT60" s="84">
        <v>0</v>
      </c>
      <c r="AU60" s="85">
        <v>0</v>
      </c>
      <c r="AV60" s="84">
        <v>0</v>
      </c>
      <c r="AW60" s="85">
        <v>0</v>
      </c>
      <c r="AX60" s="84">
        <v>0</v>
      </c>
      <c r="AY60" s="85">
        <v>0</v>
      </c>
      <c r="AZ60" s="84">
        <v>0</v>
      </c>
      <c r="BA60" s="85">
        <v>0</v>
      </c>
      <c r="BB60" s="84">
        <v>0</v>
      </c>
      <c r="BC60" s="85">
        <v>0</v>
      </c>
      <c r="BD60" s="84">
        <v>0</v>
      </c>
      <c r="BE60" s="85">
        <v>0</v>
      </c>
      <c r="BF60" s="84">
        <v>0</v>
      </c>
      <c r="BG60" s="85">
        <v>0</v>
      </c>
      <c r="BH60" s="84">
        <v>0</v>
      </c>
      <c r="BI60" s="85">
        <v>0</v>
      </c>
      <c r="BJ60" s="84">
        <v>0</v>
      </c>
      <c r="BK60" s="85">
        <v>0</v>
      </c>
      <c r="BL60" s="84">
        <v>0.05</v>
      </c>
      <c r="BM60" s="85">
        <v>931.24</v>
      </c>
      <c r="BN60" s="84">
        <v>2E-3</v>
      </c>
      <c r="BO60" s="85">
        <v>167.5</v>
      </c>
      <c r="BP60" s="84">
        <v>2.7E-2</v>
      </c>
      <c r="BQ60" s="85">
        <v>880.44444444444446</v>
      </c>
      <c r="BR60" s="84">
        <v>0</v>
      </c>
      <c r="BS60" s="85">
        <v>0</v>
      </c>
      <c r="BT60" s="84">
        <v>2E-3</v>
      </c>
      <c r="BU60" s="85">
        <v>2252</v>
      </c>
    </row>
    <row r="61" spans="1:73" ht="12.95" customHeight="1">
      <c r="A61" s="83"/>
      <c r="B61" s="80" t="s">
        <v>91</v>
      </c>
      <c r="C61" s="19">
        <v>45</v>
      </c>
      <c r="D61" s="84">
        <v>0</v>
      </c>
      <c r="E61" s="85">
        <v>0</v>
      </c>
      <c r="F61" s="84">
        <v>0</v>
      </c>
      <c r="G61" s="85">
        <v>0</v>
      </c>
      <c r="H61" s="84">
        <v>0</v>
      </c>
      <c r="I61" s="85">
        <v>0</v>
      </c>
      <c r="J61" s="84">
        <v>0.60499999999999998</v>
      </c>
      <c r="K61" s="85">
        <v>248.77190082644628</v>
      </c>
      <c r="L61" s="84">
        <v>0</v>
      </c>
      <c r="M61" s="85">
        <v>0</v>
      </c>
      <c r="N61" s="84">
        <v>0.123</v>
      </c>
      <c r="O61" s="85">
        <v>2964.0975609756097</v>
      </c>
      <c r="P61" s="84">
        <v>0</v>
      </c>
      <c r="Q61" s="85">
        <v>0</v>
      </c>
      <c r="R61" s="84">
        <v>74.84</v>
      </c>
      <c r="S61" s="85">
        <v>1577.7351282736504</v>
      </c>
      <c r="T61" s="84">
        <v>0</v>
      </c>
      <c r="U61" s="85">
        <v>0</v>
      </c>
      <c r="V61" s="84">
        <v>0.14299999999999999</v>
      </c>
      <c r="W61" s="85">
        <v>272.11188811188811</v>
      </c>
      <c r="X61" s="84">
        <v>0</v>
      </c>
      <c r="Y61" s="85">
        <v>0</v>
      </c>
      <c r="Z61" s="84">
        <v>0.311</v>
      </c>
      <c r="AA61" s="85">
        <v>667.56270096463027</v>
      </c>
      <c r="AB61" s="84">
        <v>0</v>
      </c>
      <c r="AC61" s="85">
        <v>0</v>
      </c>
      <c r="AD61" s="84">
        <v>0.60199999999999998</v>
      </c>
      <c r="AE61" s="85">
        <v>343.67940199335544</v>
      </c>
      <c r="AF61" s="84">
        <v>0</v>
      </c>
      <c r="AG61" s="85">
        <v>0</v>
      </c>
      <c r="AH61" s="84">
        <v>0</v>
      </c>
      <c r="AI61" s="85">
        <v>0</v>
      </c>
      <c r="AJ61" s="84">
        <v>0</v>
      </c>
      <c r="AK61" s="85">
        <v>0</v>
      </c>
      <c r="AL61" s="84">
        <v>0</v>
      </c>
      <c r="AM61" s="85">
        <v>0</v>
      </c>
      <c r="AN61" s="84">
        <v>0.13</v>
      </c>
      <c r="AO61" s="85">
        <v>525.9153846153846</v>
      </c>
      <c r="AP61" s="84">
        <v>0</v>
      </c>
      <c r="AQ61" s="85">
        <v>0</v>
      </c>
      <c r="AR61" s="84">
        <v>0</v>
      </c>
      <c r="AS61" s="85">
        <v>0</v>
      </c>
      <c r="AT61" s="84">
        <v>0</v>
      </c>
      <c r="AU61" s="85">
        <v>0</v>
      </c>
      <c r="AV61" s="84">
        <v>0</v>
      </c>
      <c r="AW61" s="85">
        <v>0</v>
      </c>
      <c r="AX61" s="84">
        <v>0</v>
      </c>
      <c r="AY61" s="85">
        <v>0</v>
      </c>
      <c r="AZ61" s="84">
        <v>0</v>
      </c>
      <c r="BA61" s="85">
        <v>0</v>
      </c>
      <c r="BB61" s="84">
        <v>0</v>
      </c>
      <c r="BC61" s="85">
        <v>0</v>
      </c>
      <c r="BD61" s="84">
        <v>0</v>
      </c>
      <c r="BE61" s="85">
        <v>0</v>
      </c>
      <c r="BF61" s="84">
        <v>0</v>
      </c>
      <c r="BG61" s="85">
        <v>0</v>
      </c>
      <c r="BH61" s="84">
        <v>0</v>
      </c>
      <c r="BI61" s="85">
        <v>0</v>
      </c>
      <c r="BJ61" s="84">
        <v>0</v>
      </c>
      <c r="BK61" s="85">
        <v>0</v>
      </c>
      <c r="BL61" s="84">
        <v>8.7999999999999995E-2</v>
      </c>
      <c r="BM61" s="85">
        <v>527.85227272727275</v>
      </c>
      <c r="BN61" s="84">
        <v>0</v>
      </c>
      <c r="BO61" s="85">
        <v>0</v>
      </c>
      <c r="BP61" s="84">
        <v>4.0000000000000001E-3</v>
      </c>
      <c r="BQ61" s="85">
        <v>1023.25</v>
      </c>
      <c r="BR61" s="84">
        <v>0</v>
      </c>
      <c r="BS61" s="85">
        <v>0</v>
      </c>
      <c r="BT61" s="84">
        <v>7.0000000000000001E-3</v>
      </c>
      <c r="BU61" s="85">
        <v>1280.5714285714287</v>
      </c>
    </row>
    <row r="62" spans="1:73" ht="12.95" customHeight="1">
      <c r="A62" s="83"/>
      <c r="B62" s="80" t="s">
        <v>92</v>
      </c>
      <c r="C62" s="19">
        <v>46</v>
      </c>
      <c r="D62" s="84">
        <v>0</v>
      </c>
      <c r="E62" s="85">
        <v>0</v>
      </c>
      <c r="F62" s="84">
        <v>0</v>
      </c>
      <c r="G62" s="85">
        <v>0</v>
      </c>
      <c r="H62" s="84">
        <v>0</v>
      </c>
      <c r="I62" s="85">
        <v>0</v>
      </c>
      <c r="J62" s="84">
        <v>0</v>
      </c>
      <c r="K62" s="85">
        <v>0</v>
      </c>
      <c r="L62" s="84">
        <v>0.08</v>
      </c>
      <c r="M62" s="85">
        <v>162</v>
      </c>
      <c r="N62" s="84">
        <v>0</v>
      </c>
      <c r="O62" s="85">
        <v>0</v>
      </c>
      <c r="P62" s="84">
        <v>0</v>
      </c>
      <c r="Q62" s="85">
        <v>0</v>
      </c>
      <c r="R62" s="84">
        <v>1.7330000000000001</v>
      </c>
      <c r="S62" s="85">
        <v>667.93190998268892</v>
      </c>
      <c r="T62" s="84">
        <v>146.47800000000001</v>
      </c>
      <c r="U62" s="85">
        <v>411.95859446469774</v>
      </c>
      <c r="V62" s="84">
        <v>0</v>
      </c>
      <c r="W62" s="85">
        <v>0</v>
      </c>
      <c r="X62" s="84">
        <v>0</v>
      </c>
      <c r="Y62" s="85">
        <v>0</v>
      </c>
      <c r="Z62" s="84">
        <v>0</v>
      </c>
      <c r="AA62" s="85">
        <v>0</v>
      </c>
      <c r="AB62" s="84">
        <v>0</v>
      </c>
      <c r="AC62" s="85">
        <v>0</v>
      </c>
      <c r="AD62" s="84">
        <v>1.014</v>
      </c>
      <c r="AE62" s="85">
        <v>349.38362919132152</v>
      </c>
      <c r="AF62" s="84">
        <v>2588.0889999999999</v>
      </c>
      <c r="AG62" s="85">
        <v>239.67885146144511</v>
      </c>
      <c r="AH62" s="84">
        <v>151.29</v>
      </c>
      <c r="AI62" s="85">
        <v>70.233121819023069</v>
      </c>
      <c r="AJ62" s="84">
        <v>64.706000000000003</v>
      </c>
      <c r="AK62" s="85">
        <v>126.48230457762803</v>
      </c>
      <c r="AL62" s="84">
        <v>0</v>
      </c>
      <c r="AM62" s="85">
        <v>0</v>
      </c>
      <c r="AN62" s="84">
        <v>9.9559999999999995</v>
      </c>
      <c r="AO62" s="85">
        <v>302.58477300120529</v>
      </c>
      <c r="AP62" s="84">
        <v>184.59399999999999</v>
      </c>
      <c r="AQ62" s="85">
        <v>164.85885781769724</v>
      </c>
      <c r="AR62" s="84">
        <v>337.09699999999998</v>
      </c>
      <c r="AS62" s="85">
        <v>156.26673331414995</v>
      </c>
      <c r="AT62" s="84">
        <v>0</v>
      </c>
      <c r="AU62" s="85">
        <v>0</v>
      </c>
      <c r="AV62" s="84">
        <v>0</v>
      </c>
      <c r="AW62" s="85">
        <v>0</v>
      </c>
      <c r="AX62" s="84">
        <v>0</v>
      </c>
      <c r="AY62" s="85">
        <v>0</v>
      </c>
      <c r="AZ62" s="84">
        <v>0</v>
      </c>
      <c r="BA62" s="85">
        <v>0</v>
      </c>
      <c r="BB62" s="84">
        <v>0</v>
      </c>
      <c r="BC62" s="85">
        <v>0</v>
      </c>
      <c r="BD62" s="84">
        <v>0</v>
      </c>
      <c r="BE62" s="85">
        <v>0</v>
      </c>
      <c r="BF62" s="84">
        <v>0</v>
      </c>
      <c r="BG62" s="85">
        <v>0</v>
      </c>
      <c r="BH62" s="84">
        <v>0</v>
      </c>
      <c r="BI62" s="85">
        <v>0</v>
      </c>
      <c r="BJ62" s="84">
        <v>0</v>
      </c>
      <c r="BK62" s="85">
        <v>0</v>
      </c>
      <c r="BL62" s="84">
        <v>0.70899999999999996</v>
      </c>
      <c r="BM62" s="85">
        <v>563.21156558533141</v>
      </c>
      <c r="BN62" s="84">
        <v>0</v>
      </c>
      <c r="BO62" s="85">
        <v>0</v>
      </c>
      <c r="BP62" s="84">
        <v>0.153</v>
      </c>
      <c r="BQ62" s="85">
        <v>1320.8431372549019</v>
      </c>
      <c r="BR62" s="84">
        <v>0</v>
      </c>
      <c r="BS62" s="85">
        <v>0</v>
      </c>
      <c r="BT62" s="84">
        <v>0</v>
      </c>
      <c r="BU62" s="85">
        <v>0</v>
      </c>
    </row>
    <row r="63" spans="1:73" ht="12.95" customHeight="1">
      <c r="A63" s="83"/>
      <c r="B63" s="80"/>
      <c r="C63" s="19"/>
      <c r="D63" s="84"/>
      <c r="E63" s="85"/>
      <c r="F63" s="84"/>
      <c r="G63" s="85"/>
      <c r="H63" s="84"/>
      <c r="I63" s="85"/>
      <c r="J63" s="84"/>
      <c r="K63" s="85"/>
      <c r="L63" s="84"/>
      <c r="M63" s="85"/>
      <c r="N63" s="84"/>
      <c r="O63" s="85"/>
      <c r="P63" s="84"/>
      <c r="Q63" s="85"/>
      <c r="R63" s="84"/>
      <c r="S63" s="85"/>
      <c r="T63" s="84"/>
      <c r="U63" s="85"/>
      <c r="V63" s="84"/>
      <c r="W63" s="85"/>
      <c r="X63" s="84"/>
      <c r="Y63" s="85"/>
      <c r="Z63" s="84"/>
      <c r="AA63" s="85"/>
      <c r="AB63" s="84"/>
      <c r="AC63" s="85"/>
      <c r="AD63" s="84"/>
      <c r="AE63" s="85"/>
      <c r="AF63" s="84"/>
      <c r="AG63" s="85"/>
      <c r="AH63" s="84"/>
      <c r="AI63" s="85"/>
      <c r="AJ63" s="84"/>
      <c r="AK63" s="85"/>
      <c r="AL63" s="84"/>
      <c r="AM63" s="85"/>
      <c r="AN63" s="84"/>
      <c r="AO63" s="85"/>
      <c r="AP63" s="84"/>
      <c r="AQ63" s="85"/>
      <c r="AR63" s="84"/>
      <c r="AS63" s="85"/>
      <c r="AT63" s="84"/>
      <c r="AU63" s="85"/>
      <c r="AV63" s="84"/>
      <c r="AW63" s="85"/>
      <c r="AX63" s="84"/>
      <c r="AY63" s="85"/>
      <c r="AZ63" s="84"/>
      <c r="BA63" s="85"/>
      <c r="BB63" s="84"/>
      <c r="BC63" s="85"/>
      <c r="BD63" s="84"/>
      <c r="BE63" s="85"/>
      <c r="BF63" s="84"/>
      <c r="BG63" s="85"/>
      <c r="BH63" s="84"/>
      <c r="BI63" s="85"/>
      <c r="BJ63" s="84"/>
      <c r="BK63" s="85"/>
      <c r="BL63" s="84"/>
      <c r="BM63" s="85"/>
      <c r="BN63" s="84"/>
      <c r="BO63" s="85"/>
      <c r="BP63" s="84"/>
      <c r="BQ63" s="85"/>
      <c r="BR63" s="84"/>
      <c r="BS63" s="85"/>
      <c r="BT63" s="84"/>
      <c r="BU63" s="85"/>
    </row>
    <row r="64" spans="1:73" ht="12.95" customHeight="1">
      <c r="A64" s="83"/>
      <c r="B64" s="80" t="s">
        <v>93</v>
      </c>
      <c r="C64" s="19">
        <v>47</v>
      </c>
      <c r="D64" s="84">
        <v>0</v>
      </c>
      <c r="E64" s="85">
        <v>0</v>
      </c>
      <c r="F64" s="84">
        <v>0</v>
      </c>
      <c r="G64" s="85">
        <v>0</v>
      </c>
      <c r="H64" s="84">
        <v>0</v>
      </c>
      <c r="I64" s="85">
        <v>0</v>
      </c>
      <c r="J64" s="84">
        <v>0</v>
      </c>
      <c r="K64" s="85">
        <v>0</v>
      </c>
      <c r="L64" s="84">
        <v>0</v>
      </c>
      <c r="M64" s="85">
        <v>0</v>
      </c>
      <c r="N64" s="84">
        <v>0</v>
      </c>
      <c r="O64" s="85">
        <v>0</v>
      </c>
      <c r="P64" s="84">
        <v>0</v>
      </c>
      <c r="Q64" s="85">
        <v>0</v>
      </c>
      <c r="R64" s="84">
        <v>0</v>
      </c>
      <c r="S64" s="85">
        <v>0</v>
      </c>
      <c r="T64" s="84">
        <v>154.55699999999999</v>
      </c>
      <c r="U64" s="85">
        <v>443.76497344021942</v>
      </c>
      <c r="V64" s="84">
        <v>0</v>
      </c>
      <c r="W64" s="85">
        <v>0</v>
      </c>
      <c r="X64" s="84">
        <v>0</v>
      </c>
      <c r="Y64" s="85">
        <v>0</v>
      </c>
      <c r="Z64" s="84">
        <v>0</v>
      </c>
      <c r="AA64" s="85">
        <v>0</v>
      </c>
      <c r="AB64" s="84">
        <v>0</v>
      </c>
      <c r="AC64" s="85">
        <v>0</v>
      </c>
      <c r="AD64" s="84">
        <v>9.8450000000000006</v>
      </c>
      <c r="AE64" s="85">
        <v>202.65210766886744</v>
      </c>
      <c r="AF64" s="84">
        <v>2578.2249999999999</v>
      </c>
      <c r="AG64" s="85">
        <v>255.62652018345952</v>
      </c>
      <c r="AH64" s="84">
        <v>0</v>
      </c>
      <c r="AI64" s="85">
        <v>0</v>
      </c>
      <c r="AJ64" s="84">
        <v>0</v>
      </c>
      <c r="AK64" s="85">
        <v>0</v>
      </c>
      <c r="AL64" s="84">
        <v>0</v>
      </c>
      <c r="AM64" s="85">
        <v>0</v>
      </c>
      <c r="AN64" s="84">
        <v>7.0000000000000001E-3</v>
      </c>
      <c r="AO64" s="85">
        <v>495.28571428571433</v>
      </c>
      <c r="AP64" s="84">
        <v>3.0000000000000001E-3</v>
      </c>
      <c r="AQ64" s="85">
        <v>522</v>
      </c>
      <c r="AR64" s="84">
        <v>0</v>
      </c>
      <c r="AS64" s="85">
        <v>0</v>
      </c>
      <c r="AT64" s="84">
        <v>0</v>
      </c>
      <c r="AU64" s="85">
        <v>0</v>
      </c>
      <c r="AV64" s="84">
        <v>0</v>
      </c>
      <c r="AW64" s="85">
        <v>0</v>
      </c>
      <c r="AX64" s="84">
        <v>0</v>
      </c>
      <c r="AY64" s="85">
        <v>0</v>
      </c>
      <c r="AZ64" s="84">
        <v>0</v>
      </c>
      <c r="BA64" s="85">
        <v>0</v>
      </c>
      <c r="BB64" s="84">
        <v>0</v>
      </c>
      <c r="BC64" s="85">
        <v>0</v>
      </c>
      <c r="BD64" s="84">
        <v>0</v>
      </c>
      <c r="BE64" s="85">
        <v>0</v>
      </c>
      <c r="BF64" s="84">
        <v>0</v>
      </c>
      <c r="BG64" s="85">
        <v>0</v>
      </c>
      <c r="BH64" s="84">
        <v>0</v>
      </c>
      <c r="BI64" s="85">
        <v>0</v>
      </c>
      <c r="BJ64" s="84">
        <v>0</v>
      </c>
      <c r="BK64" s="85">
        <v>0</v>
      </c>
      <c r="BL64" s="84">
        <v>0.151</v>
      </c>
      <c r="BM64" s="85">
        <v>560.07284768211912</v>
      </c>
      <c r="BN64" s="84">
        <v>0</v>
      </c>
      <c r="BO64" s="85">
        <v>0</v>
      </c>
      <c r="BP64" s="84">
        <v>0.11600000000000001</v>
      </c>
      <c r="BQ64" s="85">
        <v>727.69827586206895</v>
      </c>
      <c r="BR64" s="84">
        <v>0</v>
      </c>
      <c r="BS64" s="85">
        <v>0</v>
      </c>
      <c r="BT64" s="84">
        <v>1.2E-2</v>
      </c>
      <c r="BU64" s="85">
        <v>1509.3333333333333</v>
      </c>
    </row>
    <row r="65" spans="1:73" ht="12.95" customHeight="1">
      <c r="A65" s="83"/>
      <c r="B65" s="80" t="s">
        <v>94</v>
      </c>
      <c r="C65" s="19">
        <v>48</v>
      </c>
      <c r="D65" s="84">
        <v>5.8659999999999997</v>
      </c>
      <c r="E65" s="85">
        <v>3220.3482782134333</v>
      </c>
      <c r="F65" s="84">
        <v>0</v>
      </c>
      <c r="G65" s="85">
        <v>0</v>
      </c>
      <c r="H65" s="84">
        <v>0</v>
      </c>
      <c r="I65" s="85">
        <v>0</v>
      </c>
      <c r="J65" s="84">
        <v>2.1080000000000001</v>
      </c>
      <c r="K65" s="85">
        <v>377.32210626185957</v>
      </c>
      <c r="L65" s="84">
        <v>0</v>
      </c>
      <c r="M65" s="85">
        <v>0</v>
      </c>
      <c r="N65" s="84">
        <v>0.78100000000000003</v>
      </c>
      <c r="O65" s="85">
        <v>2176.3418693982076</v>
      </c>
      <c r="P65" s="84">
        <v>0</v>
      </c>
      <c r="Q65" s="85">
        <v>0</v>
      </c>
      <c r="R65" s="84">
        <v>51.040999999999997</v>
      </c>
      <c r="S65" s="85">
        <v>1547.4733449579749</v>
      </c>
      <c r="T65" s="84">
        <v>0</v>
      </c>
      <c r="U65" s="85">
        <v>0</v>
      </c>
      <c r="V65" s="84">
        <v>0.85299999999999998</v>
      </c>
      <c r="W65" s="85">
        <v>766.60961313012899</v>
      </c>
      <c r="X65" s="84">
        <v>0</v>
      </c>
      <c r="Y65" s="85">
        <v>0</v>
      </c>
      <c r="Z65" s="84">
        <v>0.41599999999999998</v>
      </c>
      <c r="AA65" s="85">
        <v>1139.1129807692307</v>
      </c>
      <c r="AB65" s="84">
        <v>0</v>
      </c>
      <c r="AC65" s="85">
        <v>0</v>
      </c>
      <c r="AD65" s="84">
        <v>283.96899999999999</v>
      </c>
      <c r="AE65" s="85">
        <v>296.71413781081736</v>
      </c>
      <c r="AF65" s="84">
        <v>0</v>
      </c>
      <c r="AG65" s="85">
        <v>0</v>
      </c>
      <c r="AH65" s="84">
        <v>2.464</v>
      </c>
      <c r="AI65" s="85">
        <v>459.3591720779221</v>
      </c>
      <c r="AJ65" s="84">
        <v>0.45</v>
      </c>
      <c r="AK65" s="85">
        <v>386.88</v>
      </c>
      <c r="AL65" s="84">
        <v>0.02</v>
      </c>
      <c r="AM65" s="85">
        <v>459</v>
      </c>
      <c r="AN65" s="84">
        <v>14.326000000000001</v>
      </c>
      <c r="AO65" s="85">
        <v>519.4747312578528</v>
      </c>
      <c r="AP65" s="84">
        <v>4.5720000000000001</v>
      </c>
      <c r="AQ65" s="85">
        <v>278.39895013123356</v>
      </c>
      <c r="AR65" s="84">
        <v>9.0169999999999995</v>
      </c>
      <c r="AS65" s="85">
        <v>348.11112343351448</v>
      </c>
      <c r="AT65" s="84">
        <v>0</v>
      </c>
      <c r="AU65" s="85">
        <v>0</v>
      </c>
      <c r="AV65" s="84">
        <v>0</v>
      </c>
      <c r="AW65" s="85">
        <v>0</v>
      </c>
      <c r="AX65" s="84">
        <v>0</v>
      </c>
      <c r="AY65" s="85">
        <v>0</v>
      </c>
      <c r="AZ65" s="84">
        <v>0</v>
      </c>
      <c r="BA65" s="85">
        <v>0</v>
      </c>
      <c r="BB65" s="84">
        <v>0</v>
      </c>
      <c r="BC65" s="85">
        <v>0</v>
      </c>
      <c r="BD65" s="84">
        <v>0</v>
      </c>
      <c r="BE65" s="85">
        <v>0</v>
      </c>
      <c r="BF65" s="84">
        <v>0</v>
      </c>
      <c r="BG65" s="85">
        <v>0</v>
      </c>
      <c r="BH65" s="84">
        <v>0</v>
      </c>
      <c r="BI65" s="85">
        <v>0</v>
      </c>
      <c r="BJ65" s="84">
        <v>0</v>
      </c>
      <c r="BK65" s="85">
        <v>0</v>
      </c>
      <c r="BL65" s="84">
        <v>57.295000000000002</v>
      </c>
      <c r="BM65" s="85">
        <v>1440.7344969019985</v>
      </c>
      <c r="BN65" s="84">
        <v>2.9430000000000001</v>
      </c>
      <c r="BO65" s="85">
        <v>813.55691471287798</v>
      </c>
      <c r="BP65" s="84">
        <v>11.872999999999999</v>
      </c>
      <c r="BQ65" s="85">
        <v>918.6067548218648</v>
      </c>
      <c r="BR65" s="84">
        <v>0</v>
      </c>
      <c r="BS65" s="85">
        <v>0</v>
      </c>
      <c r="BT65" s="84">
        <v>1.9350000000000001</v>
      </c>
      <c r="BU65" s="85">
        <v>2085.878552971576</v>
      </c>
    </row>
    <row r="66" spans="1:73" ht="12.95" customHeight="1">
      <c r="A66" s="83"/>
      <c r="B66" s="80" t="s">
        <v>95</v>
      </c>
      <c r="C66" s="19">
        <v>49</v>
      </c>
      <c r="D66" s="84">
        <v>0</v>
      </c>
      <c r="E66" s="85">
        <v>0</v>
      </c>
      <c r="F66" s="84">
        <v>0</v>
      </c>
      <c r="G66" s="85">
        <v>0</v>
      </c>
      <c r="H66" s="84">
        <v>0</v>
      </c>
      <c r="I66" s="85">
        <v>0</v>
      </c>
      <c r="J66" s="84">
        <v>39.468000000000004</v>
      </c>
      <c r="K66" s="85">
        <v>442.47691800952668</v>
      </c>
      <c r="L66" s="84">
        <v>0</v>
      </c>
      <c r="M66" s="85">
        <v>0</v>
      </c>
      <c r="N66" s="84">
        <v>25.988</v>
      </c>
      <c r="O66" s="85">
        <v>1243.9846852393412</v>
      </c>
      <c r="P66" s="84">
        <v>0</v>
      </c>
      <c r="Q66" s="85">
        <v>0</v>
      </c>
      <c r="R66" s="84">
        <v>94.766999999999996</v>
      </c>
      <c r="S66" s="85">
        <v>716.84523093481914</v>
      </c>
      <c r="T66" s="84">
        <v>0</v>
      </c>
      <c r="U66" s="85">
        <v>0</v>
      </c>
      <c r="V66" s="84">
        <v>0</v>
      </c>
      <c r="W66" s="85">
        <v>0</v>
      </c>
      <c r="X66" s="84">
        <v>0</v>
      </c>
      <c r="Y66" s="85">
        <v>0</v>
      </c>
      <c r="Z66" s="84">
        <v>6.2290000000000001</v>
      </c>
      <c r="AA66" s="85">
        <v>920.15909455771396</v>
      </c>
      <c r="AB66" s="84">
        <v>0</v>
      </c>
      <c r="AC66" s="85">
        <v>0</v>
      </c>
      <c r="AD66" s="84">
        <v>0.54</v>
      </c>
      <c r="AE66" s="85">
        <v>323.17407407407404</v>
      </c>
      <c r="AF66" s="84">
        <v>0</v>
      </c>
      <c r="AG66" s="85">
        <v>0</v>
      </c>
      <c r="AH66" s="84">
        <v>0</v>
      </c>
      <c r="AI66" s="85">
        <v>0</v>
      </c>
      <c r="AJ66" s="84">
        <v>0</v>
      </c>
      <c r="AK66" s="85">
        <v>0</v>
      </c>
      <c r="AL66" s="84">
        <v>0</v>
      </c>
      <c r="AM66" s="85">
        <v>0</v>
      </c>
      <c r="AN66" s="84">
        <v>0</v>
      </c>
      <c r="AO66" s="85">
        <v>0</v>
      </c>
      <c r="AP66" s="84">
        <v>0</v>
      </c>
      <c r="AQ66" s="85">
        <v>0</v>
      </c>
      <c r="AR66" s="84">
        <v>0</v>
      </c>
      <c r="AS66" s="85">
        <v>0</v>
      </c>
      <c r="AT66" s="84">
        <v>0</v>
      </c>
      <c r="AU66" s="85">
        <v>0</v>
      </c>
      <c r="AV66" s="84">
        <v>0</v>
      </c>
      <c r="AW66" s="85">
        <v>0</v>
      </c>
      <c r="AX66" s="84">
        <v>0</v>
      </c>
      <c r="AY66" s="85">
        <v>0</v>
      </c>
      <c r="AZ66" s="84">
        <v>0</v>
      </c>
      <c r="BA66" s="85">
        <v>0</v>
      </c>
      <c r="BB66" s="84">
        <v>0</v>
      </c>
      <c r="BC66" s="85">
        <v>0</v>
      </c>
      <c r="BD66" s="84">
        <v>0</v>
      </c>
      <c r="BE66" s="85">
        <v>0</v>
      </c>
      <c r="BF66" s="84">
        <v>0</v>
      </c>
      <c r="BG66" s="85">
        <v>0</v>
      </c>
      <c r="BH66" s="84">
        <v>0</v>
      </c>
      <c r="BI66" s="85">
        <v>0</v>
      </c>
      <c r="BJ66" s="84">
        <v>0</v>
      </c>
      <c r="BK66" s="85">
        <v>0</v>
      </c>
      <c r="BL66" s="84">
        <v>4.7E-2</v>
      </c>
      <c r="BM66" s="85">
        <v>872.36170212765967</v>
      </c>
      <c r="BN66" s="84">
        <v>0</v>
      </c>
      <c r="BO66" s="85">
        <v>0</v>
      </c>
      <c r="BP66" s="84">
        <v>0</v>
      </c>
      <c r="BQ66" s="85">
        <v>0</v>
      </c>
      <c r="BR66" s="84">
        <v>0</v>
      </c>
      <c r="BS66" s="85">
        <v>0</v>
      </c>
      <c r="BT66" s="84">
        <v>2E-3</v>
      </c>
      <c r="BU66" s="85">
        <v>2000</v>
      </c>
    </row>
    <row r="67" spans="1:73" ht="7.5" customHeight="1">
      <c r="A67" s="88"/>
      <c r="B67" s="88"/>
      <c r="C67" s="89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</row>
    <row r="68" spans="1:73" ht="19.5" customHeight="1"/>
  </sheetData>
  <mergeCells count="2">
    <mergeCell ref="A5:C6"/>
    <mergeCell ref="A8:B8"/>
  </mergeCells>
  <phoneticPr fontId="3"/>
  <printOptions verticalCentered="1"/>
  <pageMargins left="0.39370078740157483" right="0.55118110236220474" top="0.39370078740157483" bottom="0.78740157480314965" header="0.51181102362204722" footer="0.51181102362204722"/>
  <pageSetup paperSize="9" scale="87" firstPageNumber="6" fitToWidth="0" orientation="portrait" horizontalDpi="4294967292" r:id="rId1"/>
  <headerFooter alignWithMargins="0">
    <oddHeader>&amp;L&amp;"ＭＳ Ｐ明朝,標準"&amp;12
２　漁港別品目別上場水揚量・価格</oddHeader>
    <oddFooter>&amp;C&amp;12-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A78F2-CBA9-4199-BF59-333BD1ED84BF}">
  <sheetPr codeName="Sheet07">
    <pageSetUpPr fitToPage="1"/>
  </sheetPr>
  <dimension ref="A1:J50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ColWidth="8" defaultRowHeight="11.25"/>
  <cols>
    <col min="1" max="1" width="4.125" style="57" customWidth="1"/>
    <col min="2" max="2" width="9.375" style="7" customWidth="1"/>
    <col min="3" max="3" width="5" style="7" customWidth="1"/>
    <col min="4" max="4" width="3.25" style="8" customWidth="1"/>
    <col min="5" max="6" width="9.875" style="59" customWidth="1"/>
    <col min="7" max="7" width="7.625" style="59" customWidth="1"/>
    <col min="8" max="9" width="9.875" style="92" customWidth="1"/>
    <col min="10" max="10" width="7.625" style="59" customWidth="1"/>
    <col min="11" max="16384" width="8" style="4"/>
  </cols>
  <sheetData>
    <row r="1" spans="1:10" ht="18" customHeight="1">
      <c r="B1" s="4"/>
      <c r="C1" s="4"/>
      <c r="D1" s="91"/>
    </row>
    <row r="2" spans="1:10" ht="18" customHeight="1">
      <c r="B2" s="4"/>
      <c r="C2" s="4"/>
      <c r="D2" s="91"/>
    </row>
    <row r="3" spans="1:10" ht="18" customHeight="1">
      <c r="A3" s="93" t="s">
        <v>131</v>
      </c>
      <c r="B3" s="94"/>
      <c r="C3" s="94"/>
      <c r="H3" s="95"/>
      <c r="I3" s="95"/>
    </row>
    <row r="4" spans="1:10" ht="18" customHeight="1" thickBot="1">
      <c r="A4" s="4"/>
      <c r="B4" s="25"/>
      <c r="C4" s="25"/>
      <c r="H4" s="96"/>
      <c r="I4" s="96"/>
    </row>
    <row r="5" spans="1:10" ht="18" customHeight="1" thickTop="1">
      <c r="A5" s="9" t="s">
        <v>132</v>
      </c>
      <c r="B5" s="97"/>
      <c r="C5" s="97"/>
      <c r="D5" s="98"/>
      <c r="E5" s="99" t="s">
        <v>133</v>
      </c>
      <c r="F5" s="99"/>
      <c r="G5" s="100"/>
      <c r="H5" s="101" t="s">
        <v>134</v>
      </c>
      <c r="I5" s="101"/>
      <c r="J5" s="99"/>
    </row>
    <row r="6" spans="1:10" ht="18" customHeight="1">
      <c r="A6" s="102"/>
      <c r="B6" s="102"/>
      <c r="C6" s="102"/>
      <c r="D6" s="103"/>
      <c r="E6" s="104">
        <v>45292</v>
      </c>
      <c r="F6" s="105">
        <v>44927</v>
      </c>
      <c r="G6" s="106" t="s">
        <v>135</v>
      </c>
      <c r="H6" s="104">
        <v>45292</v>
      </c>
      <c r="I6" s="105">
        <v>44927</v>
      </c>
      <c r="J6" s="107" t="s">
        <v>135</v>
      </c>
    </row>
    <row r="7" spans="1:10" ht="18" customHeight="1">
      <c r="A7" s="108"/>
      <c r="B7" s="108"/>
      <c r="C7" s="108"/>
      <c r="D7" s="109"/>
      <c r="E7" s="110" t="s">
        <v>138</v>
      </c>
      <c r="F7" s="110" t="s">
        <v>138</v>
      </c>
      <c r="G7" s="111" t="s">
        <v>136</v>
      </c>
      <c r="H7" s="110" t="s">
        <v>138</v>
      </c>
      <c r="I7" s="110" t="s">
        <v>138</v>
      </c>
      <c r="J7" s="112" t="s">
        <v>136</v>
      </c>
    </row>
    <row r="8" spans="1:10" ht="15" customHeight="1">
      <c r="A8" s="31"/>
      <c r="B8" s="31"/>
      <c r="C8" s="31"/>
      <c r="D8" s="33"/>
      <c r="E8" s="113"/>
      <c r="F8" s="113"/>
      <c r="G8" s="114" t="s">
        <v>137</v>
      </c>
      <c r="H8" s="113"/>
      <c r="I8" s="113"/>
      <c r="J8" s="114" t="s">
        <v>137</v>
      </c>
    </row>
    <row r="9" spans="1:10" ht="15" customHeight="1">
      <c r="A9" s="31"/>
      <c r="B9" s="32" t="s">
        <v>96</v>
      </c>
      <c r="C9" s="32"/>
      <c r="D9" s="33">
        <v>1</v>
      </c>
      <c r="E9" s="115">
        <v>2890.0340000000001</v>
      </c>
      <c r="F9" s="115">
        <v>3084.69</v>
      </c>
      <c r="G9" s="116">
        <f>IF(ISERR(E9/F9*100),"-",E9/F9*100)</f>
        <v>93.689609004470469</v>
      </c>
      <c r="H9" s="115">
        <v>2504.7797721410889</v>
      </c>
      <c r="I9" s="115">
        <v>2636.5346579396955</v>
      </c>
      <c r="J9" s="116">
        <f>IF(ISERR(H9/I9*100),"-",H9/I9*100)</f>
        <v>95.002725057990872</v>
      </c>
    </row>
    <row r="10" spans="1:10" ht="15" customHeight="1">
      <c r="A10" s="31"/>
      <c r="B10" s="32" t="s">
        <v>97</v>
      </c>
      <c r="C10" s="32"/>
      <c r="D10" s="33">
        <v>2</v>
      </c>
      <c r="E10" s="115">
        <v>0</v>
      </c>
      <c r="F10" s="115">
        <v>0</v>
      </c>
      <c r="G10" s="116" t="str">
        <f>IF(ISERR(E10/F10*100),"-",E10/F10*100)</f>
        <v>-</v>
      </c>
      <c r="H10" s="115">
        <v>0</v>
      </c>
      <c r="I10" s="115">
        <v>0</v>
      </c>
      <c r="J10" s="116" t="str">
        <f>IF(ISERR(H10/I10*100),"-",H10/I10*100)</f>
        <v>-</v>
      </c>
    </row>
    <row r="11" spans="1:10" ht="15" customHeight="1">
      <c r="A11" s="31"/>
      <c r="B11" s="32" t="s">
        <v>98</v>
      </c>
      <c r="C11" s="32"/>
      <c r="D11" s="33">
        <v>3</v>
      </c>
      <c r="E11" s="115">
        <v>3218.145</v>
      </c>
      <c r="F11" s="115">
        <v>2956.241</v>
      </c>
      <c r="G11" s="116">
        <f>IF(ISERR(E11/F11*100),"-",E11/F11*100)</f>
        <v>108.85935889529981</v>
      </c>
      <c r="H11" s="115">
        <v>1625.7981287356536</v>
      </c>
      <c r="I11" s="115">
        <v>2205.0050726581494</v>
      </c>
      <c r="J11" s="116">
        <f>IF(ISERR(H11/I11*100),"-",H11/I11*100)</f>
        <v>73.732171816536564</v>
      </c>
    </row>
    <row r="12" spans="1:10" ht="15" customHeight="1">
      <c r="A12" s="31"/>
      <c r="B12" s="32" t="s">
        <v>99</v>
      </c>
      <c r="C12" s="32"/>
      <c r="D12" s="33">
        <v>4</v>
      </c>
      <c r="E12" s="115">
        <v>13406.674999999999</v>
      </c>
      <c r="F12" s="115">
        <v>20812.492999999999</v>
      </c>
      <c r="G12" s="116">
        <f>IF(ISERR(E12/F12*100),"-",E12/F12*100)</f>
        <v>64.416478122058706</v>
      </c>
      <c r="H12" s="115">
        <v>419.58613071473724</v>
      </c>
      <c r="I12" s="115">
        <v>454.62873712438005</v>
      </c>
      <c r="J12" s="116">
        <f>IF(ISERR(H12/I12*100),"-",H12/I12*100)</f>
        <v>92.292038855419804</v>
      </c>
    </row>
    <row r="13" spans="1:10" ht="15" customHeight="1">
      <c r="A13" s="31"/>
      <c r="B13" s="32" t="s">
        <v>100</v>
      </c>
      <c r="C13" s="32"/>
      <c r="D13" s="33">
        <v>5</v>
      </c>
      <c r="E13" s="115">
        <v>2378.3389999999999</v>
      </c>
      <c r="F13" s="115">
        <v>7603.098</v>
      </c>
      <c r="G13" s="116">
        <f>IF(ISERR(E13/F13*100),"-",E13/F13*100)</f>
        <v>31.28118301250359</v>
      </c>
      <c r="H13" s="115">
        <v>490.11476875247808</v>
      </c>
      <c r="I13" s="115">
        <v>384.06670925456962</v>
      </c>
      <c r="J13" s="116">
        <f>IF(ISERR(H13/I13*100),"-",H13/I13*100)</f>
        <v>127.61188536849129</v>
      </c>
    </row>
    <row r="14" spans="1:10" ht="15" customHeight="1">
      <c r="A14" s="31"/>
      <c r="B14" s="32"/>
      <c r="C14" s="32"/>
      <c r="D14" s="33"/>
      <c r="E14" s="115"/>
      <c r="F14" s="115"/>
      <c r="G14" s="116"/>
      <c r="H14" s="115"/>
      <c r="I14" s="115"/>
      <c r="J14" s="116"/>
    </row>
    <row r="15" spans="1:10" ht="15" customHeight="1">
      <c r="A15" s="31"/>
      <c r="B15" s="32" t="s">
        <v>101</v>
      </c>
      <c r="C15" s="32"/>
      <c r="D15" s="33">
        <v>6</v>
      </c>
      <c r="E15" s="115">
        <v>671.6</v>
      </c>
      <c r="F15" s="115">
        <v>837.66200000000003</v>
      </c>
      <c r="G15" s="116">
        <f t="shared" ref="G14:G15" si="0">IF(ISERR(E15/F15*100),"-",E15/F15*100)</f>
        <v>80.175536194789785</v>
      </c>
      <c r="H15" s="115">
        <v>1610.8740321620012</v>
      </c>
      <c r="I15" s="115">
        <v>1637.6229123441196</v>
      </c>
      <c r="J15" s="116">
        <f t="shared" ref="J14:J15" si="1">IF(ISERR(H15/I15*100),"-",H15/I15*100)</f>
        <v>98.366603203918928</v>
      </c>
    </row>
    <row r="16" spans="1:10" ht="15" customHeight="1">
      <c r="A16" s="31"/>
      <c r="B16" s="32" t="s">
        <v>102</v>
      </c>
      <c r="C16" s="32"/>
      <c r="D16" s="33">
        <v>7</v>
      </c>
      <c r="E16" s="115">
        <v>9953.1360000000004</v>
      </c>
      <c r="F16" s="115">
        <v>10608.712</v>
      </c>
      <c r="G16" s="116">
        <f t="shared" ref="G16" si="2">IF(ISERR(E16/F16*100),"-",E16/F16*100)</f>
        <v>93.820399686597213</v>
      </c>
      <c r="H16" s="115">
        <v>953.60441131317816</v>
      </c>
      <c r="I16" s="115">
        <v>1028.9616779115127</v>
      </c>
      <c r="J16" s="116">
        <f t="shared" ref="J16" si="3">IF(ISERR(H16/I16*100),"-",H16/I16*100)</f>
        <v>92.676377729510065</v>
      </c>
    </row>
    <row r="17" spans="1:10" ht="15" customHeight="1">
      <c r="A17" s="31"/>
      <c r="B17" s="32" t="s">
        <v>103</v>
      </c>
      <c r="C17" s="32"/>
      <c r="D17" s="33">
        <v>8</v>
      </c>
      <c r="E17" s="115">
        <v>3993.8339999999998</v>
      </c>
      <c r="F17" s="115">
        <v>5214.7209999999995</v>
      </c>
      <c r="G17" s="116">
        <f t="shared" ref="G17" si="4">IF(ISERR(E17/F17*100),"-",E17/F17*100)</f>
        <v>76.587683214499876</v>
      </c>
      <c r="H17" s="115">
        <v>1136.3418892723132</v>
      </c>
      <c r="I17" s="115">
        <v>1022.2842855830637</v>
      </c>
      <c r="J17" s="116">
        <f t="shared" ref="J17" si="5">IF(ISERR(H17/I17*100),"-",H17/I17*100)</f>
        <v>111.15713166070984</v>
      </c>
    </row>
    <row r="18" spans="1:10" ht="15" customHeight="1">
      <c r="A18" s="31"/>
      <c r="B18" s="32" t="s">
        <v>104</v>
      </c>
      <c r="C18" s="32"/>
      <c r="D18" s="33">
        <v>9</v>
      </c>
      <c r="E18" s="115">
        <v>10465.957</v>
      </c>
      <c r="F18" s="115">
        <v>14154.501</v>
      </c>
      <c r="G18" s="116">
        <f t="shared" ref="G18" si="6">IF(ISERR(E18/F18*100),"-",E18/F18*100)</f>
        <v>73.940840443615784</v>
      </c>
      <c r="H18" s="115">
        <v>553.66433380148612</v>
      </c>
      <c r="I18" s="115">
        <v>597.95886375648286</v>
      </c>
      <c r="J18" s="116">
        <f t="shared" ref="J18" si="7">IF(ISERR(H18/I18*100),"-",H18/I18*100)</f>
        <v>92.592378399288094</v>
      </c>
    </row>
    <row r="19" spans="1:10" ht="15" customHeight="1">
      <c r="A19" s="31"/>
      <c r="B19" s="32" t="s">
        <v>105</v>
      </c>
      <c r="C19" s="32"/>
      <c r="D19" s="33">
        <v>10</v>
      </c>
      <c r="E19" s="115">
        <v>358.69900000000001</v>
      </c>
      <c r="F19" s="115">
        <v>346.79</v>
      </c>
      <c r="G19" s="116">
        <f t="shared" ref="G19" si="8">IF(ISERR(E19/F19*100),"-",E19/F19*100)</f>
        <v>103.43406672626085</v>
      </c>
      <c r="H19" s="115">
        <v>696.49612906643165</v>
      </c>
      <c r="I19" s="115">
        <v>795.75949421840301</v>
      </c>
      <c r="J19" s="116">
        <f t="shared" ref="J19" si="9">IF(ISERR(H19/I19*100),"-",H19/I19*100)</f>
        <v>87.525959052556686</v>
      </c>
    </row>
    <row r="20" spans="1:10" ht="15" customHeight="1">
      <c r="A20" s="31"/>
      <c r="B20" s="32"/>
      <c r="C20" s="32"/>
      <c r="D20" s="33"/>
      <c r="E20" s="115"/>
      <c r="F20" s="115"/>
      <c r="G20" s="116"/>
      <c r="H20" s="115"/>
      <c r="I20" s="115"/>
      <c r="J20" s="116"/>
    </row>
    <row r="21" spans="1:10" ht="15" customHeight="1">
      <c r="A21" s="31"/>
      <c r="B21" s="32" t="s">
        <v>106</v>
      </c>
      <c r="C21" s="32"/>
      <c r="D21" s="33">
        <v>11</v>
      </c>
      <c r="E21" s="115">
        <v>42.170999999999999</v>
      </c>
      <c r="F21" s="115">
        <v>32.781999999999996</v>
      </c>
      <c r="G21" s="116">
        <f t="shared" ref="G20:G21" si="10">IF(ISERR(E21/F21*100),"-",E21/F21*100)</f>
        <v>128.64071746690257</v>
      </c>
      <c r="H21" s="115">
        <v>691.46598373289692</v>
      </c>
      <c r="I21" s="115">
        <v>850.29918857909831</v>
      </c>
      <c r="J21" s="116">
        <f t="shared" ref="J20:J21" si="11">IF(ISERR(H21/I21*100),"-",H21/I21*100)</f>
        <v>81.320315604249686</v>
      </c>
    </row>
    <row r="22" spans="1:10" ht="15" customHeight="1">
      <c r="A22" s="31"/>
      <c r="B22" s="32" t="s">
        <v>107</v>
      </c>
      <c r="C22" s="32"/>
      <c r="D22" s="33">
        <v>12</v>
      </c>
      <c r="E22" s="115">
        <v>1243.221</v>
      </c>
      <c r="F22" s="115">
        <v>1737.3589999999999</v>
      </c>
      <c r="G22" s="116">
        <f t="shared" ref="G22" si="12">IF(ISERR(E22/F22*100),"-",E22/F22*100)</f>
        <v>71.558094786397049</v>
      </c>
      <c r="H22" s="115">
        <v>1367.1500883591896</v>
      </c>
      <c r="I22" s="115">
        <v>1254.9519529354613</v>
      </c>
      <c r="J22" s="116">
        <f t="shared" ref="J22" si="13">IF(ISERR(H22/I22*100),"-",H22/I22*100)</f>
        <v>108.9404327521293</v>
      </c>
    </row>
    <row r="23" spans="1:10" ht="15" customHeight="1">
      <c r="A23" s="31"/>
      <c r="B23" s="32" t="s">
        <v>108</v>
      </c>
      <c r="C23" s="32"/>
      <c r="D23" s="33">
        <v>13</v>
      </c>
      <c r="E23" s="115">
        <v>400.30900000000003</v>
      </c>
      <c r="F23" s="115">
        <v>447.17599999999999</v>
      </c>
      <c r="G23" s="116">
        <f t="shared" ref="G23" si="14">IF(ISERR(E23/F23*100),"-",E23/F23*100)</f>
        <v>89.519339141635513</v>
      </c>
      <c r="H23" s="115">
        <v>896.16471275939341</v>
      </c>
      <c r="I23" s="115">
        <v>904.1656282984776</v>
      </c>
      <c r="J23" s="116">
        <f t="shared" ref="J23" si="15">IF(ISERR(H23/I23*100),"-",H23/I23*100)</f>
        <v>99.115105099256994</v>
      </c>
    </row>
    <row r="24" spans="1:10" ht="15" customHeight="1">
      <c r="A24" s="31"/>
      <c r="B24" s="32" t="s">
        <v>109</v>
      </c>
      <c r="C24" s="32"/>
      <c r="D24" s="33">
        <v>14</v>
      </c>
      <c r="E24" s="115">
        <v>36123.639000000003</v>
      </c>
      <c r="F24" s="115">
        <v>38134.214999999997</v>
      </c>
      <c r="G24" s="116">
        <f t="shared" ref="G24" si="16">IF(ISERR(E24/F24*100),"-",E24/F24*100)</f>
        <v>94.727632389967923</v>
      </c>
      <c r="H24" s="115">
        <v>326.37472265737125</v>
      </c>
      <c r="I24" s="115">
        <v>367.0157611740533</v>
      </c>
      <c r="J24" s="116">
        <f t="shared" ref="J24" si="17">IF(ISERR(H24/I24*100),"-",H24/I24*100)</f>
        <v>88.926623100142976</v>
      </c>
    </row>
    <row r="25" spans="1:10" ht="15" customHeight="1">
      <c r="A25" s="31"/>
      <c r="B25" s="32" t="s">
        <v>110</v>
      </c>
      <c r="C25" s="32"/>
      <c r="D25" s="33">
        <v>15</v>
      </c>
      <c r="E25" s="115">
        <v>116187.898</v>
      </c>
      <c r="F25" s="115">
        <v>98799.913</v>
      </c>
      <c r="G25" s="116">
        <f t="shared" ref="G25" si="18">IF(ISERR(E25/F25*100),"-",E25/F25*100)</f>
        <v>117.59919059847755</v>
      </c>
      <c r="H25" s="115">
        <v>267.63259047857116</v>
      </c>
      <c r="I25" s="115">
        <v>318.42998053044846</v>
      </c>
      <c r="J25" s="116">
        <f t="shared" ref="J25" si="19">IF(ISERR(H25/I25*100),"-",H25/I25*100)</f>
        <v>84.047547920187114</v>
      </c>
    </row>
    <row r="26" spans="1:10" ht="15" customHeight="1">
      <c r="A26" s="31"/>
      <c r="B26" s="32"/>
      <c r="C26" s="32"/>
      <c r="D26" s="33"/>
      <c r="E26" s="115"/>
      <c r="F26" s="115"/>
      <c r="G26" s="116"/>
      <c r="H26" s="115"/>
      <c r="I26" s="115"/>
      <c r="J26" s="116"/>
    </row>
    <row r="27" spans="1:10" ht="15" customHeight="1">
      <c r="A27" s="31"/>
      <c r="B27" s="32" t="s">
        <v>111</v>
      </c>
      <c r="C27" s="32"/>
      <c r="D27" s="33">
        <v>16</v>
      </c>
      <c r="E27" s="115">
        <v>350508.00799999997</v>
      </c>
      <c r="F27" s="115">
        <v>405706.391</v>
      </c>
      <c r="G27" s="116">
        <f t="shared" ref="G26:G27" si="20">IF(ISERR(E27/F27*100),"-",E27/F27*100)</f>
        <v>86.394500006779523</v>
      </c>
      <c r="H27" s="115">
        <v>75.239285605708616</v>
      </c>
      <c r="I27" s="115">
        <v>69.797190823646659</v>
      </c>
      <c r="J27" s="116">
        <f t="shared" ref="J26:J27" si="21">IF(ISERR(H27/I27*100),"-",H27/I27*100)</f>
        <v>107.79701119463712</v>
      </c>
    </row>
    <row r="28" spans="1:10" ht="15" customHeight="1">
      <c r="A28" s="31"/>
      <c r="B28" s="32" t="s">
        <v>112</v>
      </c>
      <c r="C28" s="32"/>
      <c r="D28" s="33">
        <v>17</v>
      </c>
      <c r="E28" s="115">
        <v>24443.131000000001</v>
      </c>
      <c r="F28" s="115">
        <v>28886.335999999999</v>
      </c>
      <c r="G28" s="116">
        <f t="shared" ref="G28" si="22">IF(ISERR(E28/F28*100),"-",E28/F28*100)</f>
        <v>84.618315732393341</v>
      </c>
      <c r="H28" s="115">
        <v>88.128685519052368</v>
      </c>
      <c r="I28" s="115">
        <v>98.062753683956316</v>
      </c>
      <c r="J28" s="116">
        <f t="shared" ref="J28" si="23">IF(ISERR(H28/I28*100),"-",H28/I28*100)</f>
        <v>89.8696826351418</v>
      </c>
    </row>
    <row r="29" spans="1:10" ht="15" customHeight="1">
      <c r="A29" s="31"/>
      <c r="B29" s="32" t="s">
        <v>113</v>
      </c>
      <c r="C29" s="32"/>
      <c r="D29" s="33">
        <v>18</v>
      </c>
      <c r="E29" s="115">
        <v>11136.598</v>
      </c>
      <c r="F29" s="115">
        <v>6943.63</v>
      </c>
      <c r="G29" s="116">
        <f t="shared" ref="G29" si="24">IF(ISERR(E29/F29*100),"-",E29/F29*100)</f>
        <v>160.38582124911608</v>
      </c>
      <c r="H29" s="115">
        <v>85.750174514694706</v>
      </c>
      <c r="I29" s="115">
        <v>88.037195962342466</v>
      </c>
      <c r="J29" s="116">
        <f t="shared" ref="J29" si="25">IF(ISERR(H29/I29*100),"-",H29/I29*100)</f>
        <v>97.402210028785987</v>
      </c>
    </row>
    <row r="30" spans="1:10" ht="15" customHeight="1">
      <c r="A30" s="31"/>
      <c r="B30" s="32" t="s">
        <v>114</v>
      </c>
      <c r="C30" s="32"/>
      <c r="D30" s="33">
        <v>19</v>
      </c>
      <c r="E30" s="115">
        <v>41954.794000000002</v>
      </c>
      <c r="F30" s="115">
        <v>42038.879000000001</v>
      </c>
      <c r="G30" s="116">
        <f t="shared" ref="G30" si="26">IF(ISERR(E30/F30*100),"-",E30/F30*100)</f>
        <v>99.799982773089653</v>
      </c>
      <c r="H30" s="115">
        <v>254.00644689138502</v>
      </c>
      <c r="I30" s="115">
        <v>279.528097668827</v>
      </c>
      <c r="J30" s="116">
        <f t="shared" ref="J30" si="27">IF(ISERR(H30/I30*100),"-",H30/I30*100)</f>
        <v>90.869736892182146</v>
      </c>
    </row>
    <row r="31" spans="1:10" ht="15" customHeight="1">
      <c r="A31" s="31"/>
      <c r="B31" s="32" t="s">
        <v>115</v>
      </c>
      <c r="C31" s="32"/>
      <c r="D31" s="33">
        <v>20</v>
      </c>
      <c r="E31" s="115">
        <v>3666.8069999999998</v>
      </c>
      <c r="F31" s="115">
        <v>5756.8829999999998</v>
      </c>
      <c r="G31" s="116">
        <f t="shared" ref="G31" si="28">IF(ISERR(E31/F31*100),"-",E31/F31*100)</f>
        <v>63.694311661362576</v>
      </c>
      <c r="H31" s="115">
        <v>146.916557375395</v>
      </c>
      <c r="I31" s="115">
        <v>147.85120333347058</v>
      </c>
      <c r="J31" s="116">
        <f t="shared" ref="J31" si="29">IF(ISERR(H31/I31*100),"-",H31/I31*100)</f>
        <v>99.367846904859107</v>
      </c>
    </row>
    <row r="32" spans="1:10" ht="15" customHeight="1">
      <c r="A32" s="31"/>
      <c r="B32" s="32"/>
      <c r="C32" s="32"/>
      <c r="D32" s="33"/>
      <c r="E32" s="115"/>
      <c r="F32" s="115"/>
      <c r="G32" s="116"/>
      <c r="H32" s="115"/>
      <c r="I32" s="115"/>
      <c r="J32" s="116"/>
    </row>
    <row r="33" spans="1:10" ht="15" customHeight="1">
      <c r="A33" s="31"/>
      <c r="B33" s="32" t="s">
        <v>116</v>
      </c>
      <c r="C33" s="32"/>
      <c r="D33" s="33">
        <v>21</v>
      </c>
      <c r="E33" s="115">
        <v>136057.51</v>
      </c>
      <c r="F33" s="115">
        <v>130806.57799999999</v>
      </c>
      <c r="G33" s="116">
        <f t="shared" ref="G32:G33" si="30">IF(ISERR(E33/F33*100),"-",E33/F33*100)</f>
        <v>104.01427212628407</v>
      </c>
      <c r="H33" s="115">
        <v>123.4522888960705</v>
      </c>
      <c r="I33" s="115">
        <v>125.68164403016492</v>
      </c>
      <c r="J33" s="116">
        <f t="shared" ref="J32:J33" si="31">IF(ISERR(H33/I33*100),"-",H33/I33*100)</f>
        <v>98.226188755488153</v>
      </c>
    </row>
    <row r="34" spans="1:10" ht="15" customHeight="1">
      <c r="A34" s="31"/>
      <c r="B34" s="32" t="s">
        <v>117</v>
      </c>
      <c r="C34" s="32"/>
      <c r="D34" s="33">
        <v>22</v>
      </c>
      <c r="E34" s="115">
        <v>2165.8009999999999</v>
      </c>
      <c r="F34" s="115">
        <v>522.49400000000003</v>
      </c>
      <c r="G34" s="116">
        <f t="shared" ref="G34" si="32">IF(ISERR(E34/F34*100),"-",E34/F34*100)</f>
        <v>414.51212836893819</v>
      </c>
      <c r="H34" s="115">
        <v>754.21827998047831</v>
      </c>
      <c r="I34" s="115">
        <v>473.52730749061232</v>
      </c>
      <c r="J34" s="116">
        <f t="shared" ref="J34" si="33">IF(ISERR(H34/I34*100),"-",H34/I34*100)</f>
        <v>159.27661785280054</v>
      </c>
    </row>
    <row r="35" spans="1:10" ht="15" customHeight="1">
      <c r="A35" s="31"/>
      <c r="B35" s="32" t="s">
        <v>118</v>
      </c>
      <c r="C35" s="32"/>
      <c r="D35" s="33">
        <v>23</v>
      </c>
      <c r="E35" s="115">
        <v>21426.532999999999</v>
      </c>
      <c r="F35" s="115">
        <v>20757.145</v>
      </c>
      <c r="G35" s="116">
        <f t="shared" ref="G35" si="34">IF(ISERR(E35/F35*100),"-",E35/F35*100)</f>
        <v>103.22485582675267</v>
      </c>
      <c r="H35" s="115">
        <v>199.63725050618314</v>
      </c>
      <c r="I35" s="115">
        <v>220.45535819111925</v>
      </c>
      <c r="J35" s="116">
        <f t="shared" ref="J35" si="35">IF(ISERR(H35/I35*100),"-",H35/I35*100)</f>
        <v>90.556769472172107</v>
      </c>
    </row>
    <row r="36" spans="1:10" ht="15" customHeight="1">
      <c r="A36" s="31"/>
      <c r="B36" s="32" t="s">
        <v>119</v>
      </c>
      <c r="C36" s="32"/>
      <c r="D36" s="33">
        <v>24</v>
      </c>
      <c r="E36" s="115">
        <v>64186.197</v>
      </c>
      <c r="F36" s="115">
        <v>54235.56</v>
      </c>
      <c r="G36" s="116">
        <f t="shared" ref="G36" si="36">IF(ISERR(E36/F36*100),"-",E36/F36*100)</f>
        <v>118.34707155231735</v>
      </c>
      <c r="H36" s="115">
        <v>50.116544667695457</v>
      </c>
      <c r="I36" s="115">
        <v>65.951215235907952</v>
      </c>
      <c r="J36" s="116">
        <f t="shared" ref="J36" si="37">IF(ISERR(H36/I36*100),"-",H36/I36*100)</f>
        <v>75.990327833123672</v>
      </c>
    </row>
    <row r="37" spans="1:10" ht="15" customHeight="1">
      <c r="A37" s="31"/>
      <c r="B37" s="32" t="s">
        <v>120</v>
      </c>
      <c r="C37" s="32"/>
      <c r="D37" s="33">
        <v>25</v>
      </c>
      <c r="E37" s="115">
        <v>0</v>
      </c>
      <c r="F37" s="115">
        <v>0</v>
      </c>
      <c r="G37" s="116" t="str">
        <f t="shared" ref="G37" si="38">IF(ISERR(E37/F37*100),"-",E37/F37*100)</f>
        <v>-</v>
      </c>
      <c r="H37" s="115">
        <v>0</v>
      </c>
      <c r="I37" s="115">
        <v>0</v>
      </c>
      <c r="J37" s="116" t="str">
        <f t="shared" ref="J37" si="39">IF(ISERR(H37/I37*100),"-",H37/I37*100)</f>
        <v>-</v>
      </c>
    </row>
    <row r="38" spans="1:10" ht="15" customHeight="1">
      <c r="A38" s="31"/>
      <c r="B38" s="32"/>
      <c r="C38" s="32"/>
      <c r="D38" s="33"/>
      <c r="E38" s="115"/>
      <c r="F38" s="115"/>
      <c r="G38" s="116"/>
      <c r="H38" s="115"/>
      <c r="I38" s="115"/>
      <c r="J38" s="116"/>
    </row>
    <row r="39" spans="1:10" ht="15" customHeight="1">
      <c r="A39" s="31"/>
      <c r="B39" s="32" t="s">
        <v>121</v>
      </c>
      <c r="C39" s="32"/>
      <c r="D39" s="33">
        <v>26</v>
      </c>
      <c r="E39" s="115">
        <v>10417.463</v>
      </c>
      <c r="F39" s="115">
        <v>11384.777</v>
      </c>
      <c r="G39" s="116">
        <f t="shared" ref="G38:G39" si="40">IF(ISERR(E39/F39*100),"-",E39/F39*100)</f>
        <v>91.503443589628503</v>
      </c>
      <c r="H39" s="115">
        <v>144.89996719930755</v>
      </c>
      <c r="I39" s="115">
        <v>104.2414359982633</v>
      </c>
      <c r="J39" s="116">
        <f t="shared" ref="J38:J39" si="41">IF(ISERR(H39/I39*100),"-",H39/I39*100)</f>
        <v>139.00419330535857</v>
      </c>
    </row>
    <row r="40" spans="1:10" ht="15" customHeight="1">
      <c r="A40" s="31"/>
      <c r="B40" s="32" t="s">
        <v>122</v>
      </c>
      <c r="C40" s="32"/>
      <c r="D40" s="33">
        <v>27</v>
      </c>
      <c r="E40" s="115">
        <v>1956.942</v>
      </c>
      <c r="F40" s="115">
        <v>1964.99</v>
      </c>
      <c r="G40" s="116">
        <f t="shared" ref="G40" si="42">IF(ISERR(E40/F40*100),"-",E40/F40*100)</f>
        <v>99.590430485651325</v>
      </c>
      <c r="H40" s="115">
        <v>743.7484876915106</v>
      </c>
      <c r="I40" s="115">
        <v>765.0676324052539</v>
      </c>
      <c r="J40" s="116">
        <f t="shared" ref="J40" si="43">IF(ISERR(H40/I40*100),"-",H40/I40*100)</f>
        <v>97.21343005366478</v>
      </c>
    </row>
    <row r="41" spans="1:10" ht="15" customHeight="1">
      <c r="A41" s="31"/>
      <c r="B41" s="32" t="s">
        <v>123</v>
      </c>
      <c r="C41" s="32"/>
      <c r="D41" s="33">
        <v>28</v>
      </c>
      <c r="E41" s="115">
        <v>409.24</v>
      </c>
      <c r="F41" s="115">
        <v>548.71199999999999</v>
      </c>
      <c r="G41" s="116">
        <f t="shared" ref="G41" si="44">IF(ISERR(E41/F41*100),"-",E41/F41*100)</f>
        <v>74.581930047092101</v>
      </c>
      <c r="H41" s="115">
        <v>1732.6734043593001</v>
      </c>
      <c r="I41" s="115">
        <v>1349.7492436833895</v>
      </c>
      <c r="J41" s="116">
        <f t="shared" ref="J41" si="45">IF(ISERR(H41/I41*100),"-",H41/I41*100)</f>
        <v>128.37002224434903</v>
      </c>
    </row>
    <row r="42" spans="1:10" ht="15" customHeight="1">
      <c r="A42" s="31"/>
      <c r="B42" s="32" t="s">
        <v>124</v>
      </c>
      <c r="C42" s="32"/>
      <c r="D42" s="33">
        <v>29</v>
      </c>
      <c r="E42" s="115">
        <v>1.085</v>
      </c>
      <c r="F42" s="115">
        <v>16.888000000000002</v>
      </c>
      <c r="G42" s="116">
        <f t="shared" ref="G42" si="46">IF(ISERR(E42/F42*100),"-",E42/F42*100)</f>
        <v>6.4246802463287542</v>
      </c>
      <c r="H42" s="115">
        <v>350.61382488479262</v>
      </c>
      <c r="I42" s="115">
        <v>314.2314069161535</v>
      </c>
      <c r="J42" s="116">
        <f t="shared" ref="J42" si="47">IF(ISERR(H42/I42*100),"-",H42/I42*100)</f>
        <v>111.57822457204192</v>
      </c>
    </row>
    <row r="43" spans="1:10" ht="15" customHeight="1">
      <c r="A43" s="31"/>
      <c r="B43" s="32" t="s">
        <v>125</v>
      </c>
      <c r="C43" s="32"/>
      <c r="D43" s="33">
        <v>30</v>
      </c>
      <c r="E43" s="115">
        <v>2489</v>
      </c>
      <c r="F43" s="115">
        <v>2012.92</v>
      </c>
      <c r="G43" s="116">
        <f t="shared" ref="G43" si="48">IF(ISERR(E43/F43*100),"-",E43/F43*100)</f>
        <v>123.65121316296724</v>
      </c>
      <c r="H43" s="115">
        <v>696.75733226195257</v>
      </c>
      <c r="I43" s="115">
        <v>1004.9466079128828</v>
      </c>
      <c r="J43" s="116">
        <f t="shared" ref="J43" si="49">IF(ISERR(H43/I43*100),"-",H43/I43*100)</f>
        <v>69.332771191596805</v>
      </c>
    </row>
    <row r="44" spans="1:10" ht="15" customHeight="1">
      <c r="A44" s="31"/>
      <c r="B44" s="32"/>
      <c r="C44" s="32"/>
      <c r="D44" s="33"/>
      <c r="E44" s="115"/>
      <c r="F44" s="115"/>
      <c r="G44" s="116"/>
      <c r="H44" s="115"/>
      <c r="I44" s="115"/>
      <c r="J44" s="116"/>
    </row>
    <row r="45" spans="1:10" ht="15" customHeight="1">
      <c r="A45" s="31"/>
      <c r="B45" s="32" t="s">
        <v>126</v>
      </c>
      <c r="C45" s="32"/>
      <c r="D45" s="33">
        <v>31</v>
      </c>
      <c r="E45" s="115">
        <v>16580.885999999999</v>
      </c>
      <c r="F45" s="115">
        <v>20884.215</v>
      </c>
      <c r="G45" s="116">
        <f t="shared" ref="G44:G45" si="50">IF(ISERR(E45/F45*100),"-",E45/F45*100)</f>
        <v>79.394346399900584</v>
      </c>
      <c r="H45" s="115">
        <v>364.16005055459641</v>
      </c>
      <c r="I45" s="115">
        <v>348.32112511770254</v>
      </c>
      <c r="J45" s="116">
        <f t="shared" ref="J44:J45" si="51">IF(ISERR(H45/I45*100),"-",H45/I45*100)</f>
        <v>104.5472193027459</v>
      </c>
    </row>
    <row r="46" spans="1:10" ht="15" customHeight="1">
      <c r="A46" s="31"/>
      <c r="B46" s="32" t="s">
        <v>127</v>
      </c>
      <c r="C46" s="32"/>
      <c r="D46" s="33">
        <v>32</v>
      </c>
      <c r="E46" s="115">
        <v>5835.2579999999998</v>
      </c>
      <c r="F46" s="115">
        <v>5670.72</v>
      </c>
      <c r="G46" s="116">
        <f t="shared" ref="G46" si="52">IF(ISERR(E46/F46*100),"-",E46/F46*100)</f>
        <v>102.90153631284915</v>
      </c>
      <c r="H46" s="115">
        <v>249.39789808779665</v>
      </c>
      <c r="I46" s="115">
        <v>267.6705185584899</v>
      </c>
      <c r="J46" s="116">
        <f t="shared" ref="J46" si="53">IF(ISERR(H46/I46*100),"-",H46/I46*100)</f>
        <v>93.173465434632689</v>
      </c>
    </row>
    <row r="47" spans="1:10" ht="15" customHeight="1">
      <c r="A47" s="31"/>
      <c r="B47" s="32" t="s">
        <v>128</v>
      </c>
      <c r="C47" s="32"/>
      <c r="D47" s="33">
        <v>33</v>
      </c>
      <c r="E47" s="115">
        <v>2461.5520000000001</v>
      </c>
      <c r="F47" s="115">
        <v>2306.1480000000001</v>
      </c>
      <c r="G47" s="116">
        <f t="shared" ref="G47" si="54">IF(ISERR(E47/F47*100),"-",E47/F47*100)</f>
        <v>106.73868285990318</v>
      </c>
      <c r="H47" s="115">
        <v>684.61083576540329</v>
      </c>
      <c r="I47" s="115">
        <v>731.888042311248</v>
      </c>
      <c r="J47" s="116">
        <f t="shared" ref="J47" si="55">IF(ISERR(H47/I47*100),"-",H47/I47*100)</f>
        <v>93.540377241777733</v>
      </c>
    </row>
    <row r="48" spans="1:10" ht="15" customHeight="1">
      <c r="A48" s="31"/>
      <c r="B48" s="32" t="s">
        <v>129</v>
      </c>
      <c r="C48" s="32"/>
      <c r="D48" s="33">
        <v>34</v>
      </c>
      <c r="E48" s="115">
        <v>33.146000000000001</v>
      </c>
      <c r="F48" s="115">
        <v>51.317999999999998</v>
      </c>
      <c r="G48" s="116">
        <f t="shared" ref="G48" si="56">IF(ISERR(E48/F48*100),"-",E48/F48*100)</f>
        <v>64.589422814606962</v>
      </c>
      <c r="H48" s="115">
        <v>1430.4603270379532</v>
      </c>
      <c r="I48" s="115">
        <v>1567.6120464554347</v>
      </c>
      <c r="J48" s="116">
        <f t="shared" ref="J48" si="57">IF(ISERR(H48/I48*100),"-",H48/I48*100)</f>
        <v>91.250914425696166</v>
      </c>
    </row>
    <row r="49" spans="1:10" ht="15" customHeight="1">
      <c r="A49" s="31"/>
      <c r="B49" s="32" t="s">
        <v>130</v>
      </c>
      <c r="C49" s="32"/>
      <c r="D49" s="33">
        <v>35</v>
      </c>
      <c r="E49" s="115">
        <v>2999.7069999999999</v>
      </c>
      <c r="F49" s="115">
        <v>2144.2049999999999</v>
      </c>
      <c r="G49" s="116">
        <f t="shared" ref="G49" si="58">IF(ISERR(E49/F49*100),"-",E49/F49*100)</f>
        <v>139.89833061670876</v>
      </c>
      <c r="H49" s="115">
        <v>989.29980328078705</v>
      </c>
      <c r="I49" s="115">
        <v>985.45189662369035</v>
      </c>
      <c r="J49" s="116">
        <f t="shared" ref="J49" si="59">IF(ISERR(H49/I49*100),"-",H49/I49*100)</f>
        <v>100.39047128228991</v>
      </c>
    </row>
    <row r="50" spans="1:10" ht="12.95" customHeight="1">
      <c r="A50" s="47"/>
      <c r="B50" s="48"/>
      <c r="C50" s="48"/>
      <c r="D50" s="117"/>
      <c r="E50" s="118"/>
      <c r="F50" s="118"/>
      <c r="G50" s="119"/>
      <c r="H50" s="118"/>
      <c r="I50" s="118"/>
      <c r="J50" s="119"/>
    </row>
  </sheetData>
  <mergeCells count="1">
    <mergeCell ref="A5:D7"/>
  </mergeCells>
  <phoneticPr fontId="3"/>
  <printOptions horizontalCentered="1"/>
  <pageMargins left="0.59055118110236227" right="0.78740157480314965" top="0.51181102362204722" bottom="0.51181102362204722" header="0.51181102362204722" footer="0.39370078740157483"/>
  <pageSetup paperSize="9" firstPageNumber="12" fitToHeight="0" orientation="portrait" horizontalDpi="4294967292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月別品目別上場水揚量・価格表</vt:lpstr>
      <vt:lpstr>漁港別品目別上場水揚量・価格表</vt:lpstr>
      <vt:lpstr>累計上場水揚量・価格表</vt:lpstr>
      <vt:lpstr>累計上場水揚量・価格表!Print_Area</vt:lpstr>
      <vt:lpstr>漁港別品目別上場水揚量・価格表!Print_Titles</vt:lpstr>
      <vt:lpstr>月別品目別上場水揚量・価格表!Print_Titles</vt:lpstr>
      <vt:lpstr>累計上場水揚量・価格表!Print_Titles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なな子 石山</dc:creator>
  <cp:lastModifiedBy>なな子 石山</cp:lastModifiedBy>
  <dcterms:created xsi:type="dcterms:W3CDTF">2025-06-27T07:10:35Z</dcterms:created>
  <dcterms:modified xsi:type="dcterms:W3CDTF">2025-06-27T07:10:39Z</dcterms:modified>
</cp:coreProperties>
</file>