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4\month\"/>
    </mc:Choice>
  </mc:AlternateContent>
  <xr:revisionPtr revIDLastSave="0" documentId="8_{F0FFD383-A09A-4A45-9CBB-0FB2CD3939BF}" xr6:coauthVersionLast="36" xr6:coauthVersionMax="36" xr10:uidLastSave="{00000000-0000-0000-0000-000000000000}"/>
  <bookViews>
    <workbookView xWindow="0" yWindow="0" windowWidth="15555" windowHeight="11190" xr2:uid="{CB2DB582-3851-4FAE-ADAC-192ACEA67E25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<sst xmlns="http://schemas.openxmlformats.org/spreadsheetml/2006/main" count="249" uniqueCount="139">
  <si>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</si>
  <si>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</si>
  <si>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</si>
  <si>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</si>
  <si>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</si>
  <si>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</si>
  <si>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</si>
  <si>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</si>
  <si>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</si>
  <si>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</si>
  <si>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</si>
  <si>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</si>
  <si>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</si>
  <si>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</si>
  <si>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</si>
  <si>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</si>
  <si>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</si>
  <si>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</si>
  <si>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</si>
  <si>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</si>
  <si>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</si>
  <si>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</si>
  <si>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</si>
  <si>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</si>
  <si>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</si>
  <si>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</si>
  <si>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</si>
  <si>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</si>
  <si>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</si>
  <si>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</si>
  <si>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</si>
  <si>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</si>
  <si>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</si>
  <si>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</si>
  <si>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</si>
  <si>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</si>
  <si>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</si>
  <si>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</si>
  <si>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</si>
  <si>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</si>
  <si>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</si>
  <si>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</si>
  <si>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</si>
  <si>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</si>
  <si>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</si>
  <si>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</si>
  <si>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</si>
  <si>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</si>
  <si>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</si>
  <si>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</si>
  <si>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</si>
  <si>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</si>
  <si>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</si>
  <si>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</si>
  <si>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</si>
  <si>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</si>
  <si>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</si>
  <si>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</si>
  <si>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</si>
  <si>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</si>
  <si>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</si>
  <si>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</si>
  <si>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</si>
  <si>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</si>
  <si>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</si>
  <si>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</si>
  <si>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</si>
  <si>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</si>
  <si>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</si>
  <si>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</si>
  <si>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</si>
  <si>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</si>
  <si>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</si>
  <si>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</si>
  <si>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</si>
  <si>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</si>
  <si>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</si>
  <si>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</si>
  <si>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</si>
  <si>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</si>
  <si>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</si>
  <si>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</si>
  <si>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</si>
  <si>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</si>
  <si>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</si>
  <si>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</si>
  <si>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</si>
  <si>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</si>
  <si>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</si>
  <si>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</si>
  <si>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</si>
  <si>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</si>
  <si>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</si>
  <si>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</si>
  <si>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</si>
  <si>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</si>
  <si>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</si>
  <si>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</si>
  <si>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</si>
  <si>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</si>
  <si>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</si>
  <si>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</si>
  <si>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</si>
  <si>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</si>
  <si>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</si>
  <si>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</si>
  <si>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</si>
  <si>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</si>
  <si>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</si>
  <si>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</si>
  <si>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</si>
  <si>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</si>
  <si>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</si>
  <si>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</si>
  <si>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</si>
  <si>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</si>
  <si>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</si>
  <si>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</si>
  <si>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</si>
  <si>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</si>
  <si>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</si>
  <si>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</si>
  <si>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</si>
  <si>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</si>
  <si>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</si>
  <si>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</si>
  <si>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</si>
  <si>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</si>
  <si>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</si>
  <si>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</si>
  <si>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</si>
  <si>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</si>
  <si>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</si>
  <si>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</si>
  <si>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</si>
  <si>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</si>
  <si>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</si>
  <si>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</si>
  <si>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1月～9月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</si>
</sst>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8260B378-7509-410F-9633-9F548551E7BC}"/>
    <cellStyle name="標準_月別結果表" xfId="1" xr:uid="{543F180C-F4D3-45F9-B3C3-9D41BB7F093D}"/>
    <cellStyle name="標準_新出力帳票集「変更後」" xfId="3" xr:uid="{C6F9DE85-41DE-4DEA-ACEE-E991F946D2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335E889-6719-4D30-AC7F-C4885880DC7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9801563-4855-41F6-B05A-797ECF313059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7436588-6F1C-452C-B22E-AEFA414DC3A6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7412F-CBA8-44A1-B397-90E788F7F61B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45170</v>
      </c>
      <c r="B12" s="36">
        <v>45170</v>
      </c>
      <c r="C12" s="37">
        <v>45170</v>
      </c>
      <c r="D12" s="38">
        <v>128.828</v>
      </c>
      <c r="E12" s="38">
        <v>0</v>
      </c>
      <c r="F12" s="38">
        <v>363.69200000000001</v>
      </c>
      <c r="G12" s="38">
        <v>177.52699999999999</v>
      </c>
      <c r="H12" s="38">
        <v>289.48399999999998</v>
      </c>
      <c r="I12" s="38">
        <v>240.60300000000001</v>
      </c>
      <c r="J12" s="38">
        <v>954.92100000000005</v>
      </c>
      <c r="K12" s="38">
        <v>978.37900000000002</v>
      </c>
      <c r="L12" s="38">
        <v>2190.1770000000001</v>
      </c>
      <c r="M12" s="38">
        <v>15.096</v>
      </c>
      <c r="N12" s="38">
        <v>2.69</v>
      </c>
      <c r="O12" s="38">
        <v>167.84700000000001</v>
      </c>
      <c r="P12" s="38">
        <v>4.2450000000000001</v>
      </c>
      <c r="Q12" s="38">
        <v>5269.2209999999995</v>
      </c>
      <c r="R12" s="38">
        <v>11368.133</v>
      </c>
      <c r="S12" s="38">
        <v>42049.521000000001</v>
      </c>
      <c r="T12" s="38">
        <v>10657.933999999999</v>
      </c>
      <c r="U12" s="38">
        <v>446.90899999999999</v>
      </c>
      <c r="V12" s="38">
        <v>6713.32</v>
      </c>
      <c r="W12" s="38">
        <v>111.76</v>
      </c>
      <c r="X12" s="38">
        <v>10389.092000000001</v>
      </c>
      <c r="Y12" s="38">
        <v>5218.0320000000002</v>
      </c>
      <c r="Z12" s="38">
        <v>817.899</v>
      </c>
      <c r="AA12" s="38">
        <v>6172.7650000000003</v>
      </c>
      <c r="AB12" s="38">
        <v>0</v>
      </c>
      <c r="AC12" s="38">
        <v>2561.5569999999998</v>
      </c>
      <c r="AD12" s="38">
        <v>3584.7649999999999</v>
      </c>
      <c r="AE12" s="38">
        <v>190.33600000000001</v>
      </c>
      <c r="AF12" s="38">
        <v>2.5000000000000001E-2</v>
      </c>
      <c r="AG12" s="38">
        <v>373</v>
      </c>
      <c r="AH12" s="38">
        <v>3823.1880000000001</v>
      </c>
      <c r="AI12" s="38">
        <v>454.13900000000001</v>
      </c>
      <c r="AJ12" s="38">
        <v>192.149</v>
      </c>
      <c r="AK12" s="38">
        <v>0</v>
      </c>
      <c r="AL12" s="38">
        <v>318.28199999999998</v>
      </c>
    </row>
    <row r="13" spans="1:38" ht="15.95" customHeight="1">
      <c r="A13" s="35"/>
      <c r="B13" s="36"/>
      <c r="C13" s="37">
        <v>45200</v>
      </c>
      <c r="D13" s="38">
        <v>203.54499999999999</v>
      </c>
      <c r="E13" s="38">
        <v>0</v>
      </c>
      <c r="F13" s="38">
        <v>586.54100000000005</v>
      </c>
      <c r="G13" s="38">
        <v>310.99700000000001</v>
      </c>
      <c r="H13" s="38">
        <v>365.45800000000003</v>
      </c>
      <c r="I13" s="38">
        <v>322.72800000000001</v>
      </c>
      <c r="J13" s="38">
        <v>1032.883</v>
      </c>
      <c r="K13" s="38">
        <v>280.447</v>
      </c>
      <c r="L13" s="38">
        <v>1979.248</v>
      </c>
      <c r="M13" s="38">
        <v>29.058</v>
      </c>
      <c r="N13" s="38">
        <v>1</v>
      </c>
      <c r="O13" s="38">
        <v>172.553</v>
      </c>
      <c r="P13" s="38">
        <v>20.928000000000001</v>
      </c>
      <c r="Q13" s="38">
        <v>5102.0219999999999</v>
      </c>
      <c r="R13" s="38">
        <v>15526.074000000001</v>
      </c>
      <c r="S13" s="38">
        <v>66767.350000000006</v>
      </c>
      <c r="T13" s="38">
        <v>9684.366</v>
      </c>
      <c r="U13" s="38">
        <v>557.60500000000002</v>
      </c>
      <c r="V13" s="38">
        <v>5771.5309999999999</v>
      </c>
      <c r="W13" s="38">
        <v>407.14</v>
      </c>
      <c r="X13" s="38">
        <v>15673.954</v>
      </c>
      <c r="Y13" s="38">
        <v>7620.1779999999999</v>
      </c>
      <c r="Z13" s="38">
        <v>1489.9259999999999</v>
      </c>
      <c r="AA13" s="38">
        <v>5514.5169999999998</v>
      </c>
      <c r="AB13" s="38">
        <v>0</v>
      </c>
      <c r="AC13" s="38">
        <v>2220.0619999999999</v>
      </c>
      <c r="AD13" s="38">
        <v>2527.2040000000002</v>
      </c>
      <c r="AE13" s="38">
        <v>402.22399999999999</v>
      </c>
      <c r="AF13" s="38">
        <v>0.152</v>
      </c>
      <c r="AG13" s="38">
        <v>289.86</v>
      </c>
      <c r="AH13" s="38">
        <v>4260.3779999999997</v>
      </c>
      <c r="AI13" s="38">
        <v>503.214</v>
      </c>
      <c r="AJ13" s="38">
        <v>216.018</v>
      </c>
      <c r="AK13" s="38">
        <v>3.98</v>
      </c>
      <c r="AL13" s="38">
        <v>565.56799999999998</v>
      </c>
    </row>
    <row r="14" spans="1:38" ht="15.95" customHeight="1">
      <c r="A14" s="35"/>
      <c r="B14" s="36"/>
      <c r="C14" s="37">
        <v>45231</v>
      </c>
      <c r="D14" s="38">
        <v>220.727</v>
      </c>
      <c r="E14" s="38">
        <v>0</v>
      </c>
      <c r="F14" s="38">
        <v>550.46</v>
      </c>
      <c r="G14" s="38">
        <v>870.82</v>
      </c>
      <c r="H14" s="38">
        <v>302.69299999999998</v>
      </c>
      <c r="I14" s="38">
        <v>443.03300000000002</v>
      </c>
      <c r="J14" s="38">
        <v>1106.9369999999999</v>
      </c>
      <c r="K14" s="38">
        <v>225.88399999999999</v>
      </c>
      <c r="L14" s="38">
        <v>1678.2449999999999</v>
      </c>
      <c r="M14" s="38">
        <v>42.258000000000003</v>
      </c>
      <c r="N14" s="38">
        <v>0.22500000000000001</v>
      </c>
      <c r="O14" s="38">
        <v>236.77500000000001</v>
      </c>
      <c r="P14" s="38">
        <v>1.21</v>
      </c>
      <c r="Q14" s="38">
        <v>861.49</v>
      </c>
      <c r="R14" s="38">
        <v>11398.308999999999</v>
      </c>
      <c r="S14" s="38">
        <v>2261.549</v>
      </c>
      <c r="T14" s="38">
        <v>2083.8580000000002</v>
      </c>
      <c r="U14" s="38">
        <v>156.15100000000001</v>
      </c>
      <c r="V14" s="38">
        <v>4416.8249999999998</v>
      </c>
      <c r="W14" s="38">
        <v>3304.6129999999998</v>
      </c>
      <c r="X14" s="38">
        <v>18977.073</v>
      </c>
      <c r="Y14" s="38">
        <v>6886.2839999999997</v>
      </c>
      <c r="Z14" s="38">
        <v>3328.4</v>
      </c>
      <c r="AA14" s="38">
        <v>3499.748</v>
      </c>
      <c r="AB14" s="38">
        <v>0</v>
      </c>
      <c r="AC14" s="38">
        <v>1038.4659999999999</v>
      </c>
      <c r="AD14" s="38">
        <v>999.197</v>
      </c>
      <c r="AE14" s="38">
        <v>288.08800000000002</v>
      </c>
      <c r="AF14" s="38">
        <v>6.0000000000000001E-3</v>
      </c>
      <c r="AG14" s="38">
        <v>156.79</v>
      </c>
      <c r="AH14" s="38">
        <v>2138.6909999999998</v>
      </c>
      <c r="AI14" s="38">
        <v>827.57500000000005</v>
      </c>
      <c r="AJ14" s="38">
        <v>156.399</v>
      </c>
      <c r="AK14" s="38">
        <v>11.435</v>
      </c>
      <c r="AL14" s="38">
        <v>594.86900000000003</v>
      </c>
    </row>
    <row r="15" spans="1:38" ht="15.95" customHeight="1">
      <c r="A15" s="35">
        <v>45261</v>
      </c>
      <c r="B15" s="36">
        <v>45261</v>
      </c>
      <c r="C15" s="37">
        <v>45261</v>
      </c>
      <c r="D15" s="38">
        <v>112.872</v>
      </c>
      <c r="E15" s="38">
        <v>0</v>
      </c>
      <c r="F15" s="38">
        <v>815.77200000000005</v>
      </c>
      <c r="G15" s="38">
        <v>1870.021</v>
      </c>
      <c r="H15" s="38">
        <v>311.86099999999999</v>
      </c>
      <c r="I15" s="38">
        <v>247.65199999999999</v>
      </c>
      <c r="J15" s="38">
        <v>881.18100000000004</v>
      </c>
      <c r="K15" s="38">
        <v>205.96899999999999</v>
      </c>
      <c r="L15" s="38">
        <v>3402.607</v>
      </c>
      <c r="M15" s="38">
        <v>45.868000000000002</v>
      </c>
      <c r="N15" s="38">
        <v>2.6480000000000001</v>
      </c>
      <c r="O15" s="38">
        <v>344.625</v>
      </c>
      <c r="P15" s="38">
        <v>11.101000000000001</v>
      </c>
      <c r="Q15" s="38">
        <v>316.197</v>
      </c>
      <c r="R15" s="38">
        <v>11819.646000000001</v>
      </c>
      <c r="S15" s="38">
        <v>597.05399999999997</v>
      </c>
      <c r="T15" s="38">
        <v>951.197</v>
      </c>
      <c r="U15" s="38">
        <v>176.31899999999999</v>
      </c>
      <c r="V15" s="38">
        <v>5515.4340000000002</v>
      </c>
      <c r="W15" s="38">
        <v>2901.491</v>
      </c>
      <c r="X15" s="38">
        <v>27295.098999999998</v>
      </c>
      <c r="Y15" s="38">
        <v>384.61200000000002</v>
      </c>
      <c r="Z15" s="38">
        <v>4012.625</v>
      </c>
      <c r="AA15" s="38">
        <v>7383.4579999999996</v>
      </c>
      <c r="AB15" s="38">
        <v>0</v>
      </c>
      <c r="AC15" s="38">
        <v>411.74099999999999</v>
      </c>
      <c r="AD15" s="38">
        <v>330.19499999999999</v>
      </c>
      <c r="AE15" s="38">
        <v>188.976</v>
      </c>
      <c r="AF15" s="38">
        <v>1.9E-2</v>
      </c>
      <c r="AG15" s="38">
        <v>0.121</v>
      </c>
      <c r="AH15" s="38">
        <v>1919.1890000000001</v>
      </c>
      <c r="AI15" s="38">
        <v>554.55100000000004</v>
      </c>
      <c r="AJ15" s="38">
        <v>205.61500000000001</v>
      </c>
      <c r="AK15" s="38">
        <v>13.775</v>
      </c>
      <c r="AL15" s="38">
        <v>570.31200000000001</v>
      </c>
    </row>
    <row r="16" spans="1:38" ht="15.95" customHeight="1">
      <c r="A16" s="35">
        <v>45292</v>
      </c>
      <c r="B16" s="36">
        <v>45292</v>
      </c>
      <c r="C16" s="37">
        <v>45292</v>
      </c>
      <c r="D16" s="38">
        <v>250.822</v>
      </c>
      <c r="E16" s="38">
        <v>0</v>
      </c>
      <c r="F16" s="38">
        <v>354.524</v>
      </c>
      <c r="G16" s="38">
        <v>1911.636</v>
      </c>
      <c r="H16" s="38">
        <v>61.585000000000001</v>
      </c>
      <c r="I16" s="38">
        <v>106.214</v>
      </c>
      <c r="J16" s="38">
        <v>1008.949</v>
      </c>
      <c r="K16" s="38">
        <v>304.29500000000002</v>
      </c>
      <c r="L16" s="38">
        <v>2786.556</v>
      </c>
      <c r="M16" s="38">
        <v>35.262999999999998</v>
      </c>
      <c r="N16" s="38">
        <v>1.1679999999999999</v>
      </c>
      <c r="O16" s="38">
        <v>172.155</v>
      </c>
      <c r="P16" s="38">
        <v>160.172</v>
      </c>
      <c r="Q16" s="38">
        <v>187.45400000000001</v>
      </c>
      <c r="R16" s="38">
        <v>13632.039000000001</v>
      </c>
      <c r="S16" s="38">
        <v>34615.408000000003</v>
      </c>
      <c r="T16" s="38">
        <v>594.31100000000004</v>
      </c>
      <c r="U16" s="38">
        <v>106.044</v>
      </c>
      <c r="V16" s="38">
        <v>3216.2869999999998</v>
      </c>
      <c r="W16" s="38">
        <v>1252.6579999999999</v>
      </c>
      <c r="X16" s="38">
        <v>24303.471000000001</v>
      </c>
      <c r="Y16" s="38">
        <v>0.53400000000000003</v>
      </c>
      <c r="Z16" s="38">
        <v>5551.17</v>
      </c>
      <c r="AA16" s="38">
        <v>7218.2619999999997</v>
      </c>
      <c r="AB16" s="38">
        <v>0</v>
      </c>
      <c r="AC16" s="38">
        <v>185.774</v>
      </c>
      <c r="AD16" s="38">
        <v>124.66800000000001</v>
      </c>
      <c r="AE16" s="38">
        <v>104.98399999999999</v>
      </c>
      <c r="AF16" s="38">
        <v>0.218</v>
      </c>
      <c r="AG16" s="38">
        <v>12</v>
      </c>
      <c r="AH16" s="38">
        <v>1246.731</v>
      </c>
      <c r="AI16" s="38">
        <v>452.73700000000002</v>
      </c>
      <c r="AJ16" s="38">
        <v>123.307</v>
      </c>
      <c r="AK16" s="38">
        <v>9.5660000000000007</v>
      </c>
      <c r="AL16" s="38">
        <v>453.26299999999998</v>
      </c>
    </row>
    <row r="17" spans="1:38" ht="15.95" customHeight="1">
      <c r="A17" s="35"/>
      <c r="B17" s="36"/>
      <c r="C17" s="37">
        <v>45323</v>
      </c>
      <c r="D17" s="38">
        <v>116.31399999999999</v>
      </c>
      <c r="E17" s="38">
        <v>0</v>
      </c>
      <c r="F17" s="38">
        <v>294.459</v>
      </c>
      <c r="G17" s="38">
        <v>2184.7109999999998</v>
      </c>
      <c r="H17" s="38">
        <v>259.52</v>
      </c>
      <c r="I17" s="38">
        <v>99.322000000000003</v>
      </c>
      <c r="J17" s="38">
        <v>814.35799999999995</v>
      </c>
      <c r="K17" s="38">
        <v>351.09500000000003</v>
      </c>
      <c r="L17" s="38">
        <v>2113.58</v>
      </c>
      <c r="M17" s="38">
        <v>57.395000000000003</v>
      </c>
      <c r="N17" s="38">
        <v>5</v>
      </c>
      <c r="O17" s="38">
        <v>179.893</v>
      </c>
      <c r="P17" s="38">
        <v>0.65200000000000002</v>
      </c>
      <c r="Q17" s="38">
        <v>738.58199999999999</v>
      </c>
      <c r="R17" s="38">
        <v>11208.849</v>
      </c>
      <c r="S17" s="38">
        <v>39861.447999999997</v>
      </c>
      <c r="T17" s="38">
        <v>1985.4459999999999</v>
      </c>
      <c r="U17" s="38">
        <v>175.98</v>
      </c>
      <c r="V17" s="38">
        <v>2314.181</v>
      </c>
      <c r="W17" s="38">
        <v>808.45600000000002</v>
      </c>
      <c r="X17" s="38">
        <v>25547.27</v>
      </c>
      <c r="Y17" s="38">
        <v>0.04</v>
      </c>
      <c r="Z17" s="38">
        <v>3963.4690000000001</v>
      </c>
      <c r="AA17" s="38">
        <v>3212.67</v>
      </c>
      <c r="AB17" s="38">
        <v>0</v>
      </c>
      <c r="AC17" s="38">
        <v>1309.923</v>
      </c>
      <c r="AD17" s="38">
        <v>104.762</v>
      </c>
      <c r="AE17" s="38">
        <v>124.952</v>
      </c>
      <c r="AF17" s="38">
        <v>0.14799999999999999</v>
      </c>
      <c r="AG17" s="38">
        <v>0</v>
      </c>
      <c r="AH17" s="38">
        <v>714.24599999999998</v>
      </c>
      <c r="AI17" s="38">
        <v>417.15800000000002</v>
      </c>
      <c r="AJ17" s="38">
        <v>191.06700000000001</v>
      </c>
      <c r="AK17" s="38">
        <v>11.179</v>
      </c>
      <c r="AL17" s="38">
        <v>218.51400000000001</v>
      </c>
    </row>
    <row r="18" spans="1:38" ht="15.95" customHeight="1">
      <c r="A18" s="35"/>
      <c r="B18" s="36"/>
      <c r="C18" s="37">
        <v>45352</v>
      </c>
      <c r="D18" s="38">
        <v>192.37</v>
      </c>
      <c r="E18" s="38">
        <v>0</v>
      </c>
      <c r="F18" s="38">
        <v>419.00200000000001</v>
      </c>
      <c r="G18" s="38">
        <v>1852.6559999999999</v>
      </c>
      <c r="H18" s="38">
        <v>428.541</v>
      </c>
      <c r="I18" s="38">
        <v>62.737000000000002</v>
      </c>
      <c r="J18" s="38">
        <v>1760.9949999999999</v>
      </c>
      <c r="K18" s="38">
        <v>406.43700000000001</v>
      </c>
      <c r="L18" s="38">
        <v>1304.7329999999999</v>
      </c>
      <c r="M18" s="38">
        <v>55.77</v>
      </c>
      <c r="N18" s="38">
        <v>3.5819999999999999</v>
      </c>
      <c r="O18" s="38">
        <v>118.319</v>
      </c>
      <c r="P18" s="38">
        <v>38.151000000000003</v>
      </c>
      <c r="Q18" s="38">
        <v>1162.8109999999999</v>
      </c>
      <c r="R18" s="38">
        <v>11470.982</v>
      </c>
      <c r="S18" s="38">
        <v>51902.607000000004</v>
      </c>
      <c r="T18" s="38">
        <v>3331.1370000000002</v>
      </c>
      <c r="U18" s="38">
        <v>126.94799999999999</v>
      </c>
      <c r="V18" s="38">
        <v>4082.5880000000002</v>
      </c>
      <c r="W18" s="38">
        <v>329.59500000000003</v>
      </c>
      <c r="X18" s="38">
        <v>6711.8419999999996</v>
      </c>
      <c r="Y18" s="38">
        <v>1.2999999999999999E-2</v>
      </c>
      <c r="Z18" s="38">
        <v>2638.6559999999999</v>
      </c>
      <c r="AA18" s="38">
        <v>6401.6189999999997</v>
      </c>
      <c r="AB18" s="38">
        <v>0</v>
      </c>
      <c r="AC18" s="38">
        <v>1299.3579999999999</v>
      </c>
      <c r="AD18" s="38">
        <v>138.48099999999999</v>
      </c>
      <c r="AE18" s="38">
        <v>53</v>
      </c>
      <c r="AF18" s="38">
        <v>0.27400000000000002</v>
      </c>
      <c r="AG18" s="38">
        <v>57</v>
      </c>
      <c r="AH18" s="38">
        <v>2365.1619999999998</v>
      </c>
      <c r="AI18" s="38">
        <v>661.01099999999997</v>
      </c>
      <c r="AJ18" s="38">
        <v>306.18900000000002</v>
      </c>
      <c r="AK18" s="38">
        <v>1.728</v>
      </c>
      <c r="AL18" s="38">
        <v>148.042</v>
      </c>
    </row>
    <row r="19" spans="1:38" ht="15.95" customHeight="1">
      <c r="A19" s="35"/>
      <c r="B19" s="36"/>
      <c r="C19" s="37">
        <v>45383</v>
      </c>
      <c r="D19" s="38">
        <v>253.88800000000001</v>
      </c>
      <c r="E19" s="38">
        <v>0</v>
      </c>
      <c r="F19" s="38">
        <v>163.41399999999999</v>
      </c>
      <c r="G19" s="38">
        <v>1230.614</v>
      </c>
      <c r="H19" s="38">
        <v>249.85499999999999</v>
      </c>
      <c r="I19" s="38">
        <v>50.055999999999997</v>
      </c>
      <c r="J19" s="38">
        <v>1648.864</v>
      </c>
      <c r="K19" s="38">
        <v>531.51400000000001</v>
      </c>
      <c r="L19" s="38">
        <v>1071.1089999999999</v>
      </c>
      <c r="M19" s="38">
        <v>71.433000000000007</v>
      </c>
      <c r="N19" s="38">
        <v>6.7510000000000003</v>
      </c>
      <c r="O19" s="38">
        <v>107.9</v>
      </c>
      <c r="P19" s="38">
        <v>46.174999999999997</v>
      </c>
      <c r="Q19" s="38">
        <v>1806.1610000000001</v>
      </c>
      <c r="R19" s="38">
        <v>15303.581</v>
      </c>
      <c r="S19" s="38">
        <v>72155.438999999998</v>
      </c>
      <c r="T19" s="38">
        <v>3333.5920000000001</v>
      </c>
      <c r="U19" s="38">
        <v>268.69200000000001</v>
      </c>
      <c r="V19" s="38">
        <v>7548.567</v>
      </c>
      <c r="W19" s="38">
        <v>225.63399999999999</v>
      </c>
      <c r="X19" s="38">
        <v>12574.054</v>
      </c>
      <c r="Y19" s="38">
        <v>0</v>
      </c>
      <c r="Z19" s="38">
        <v>2951.9929999999999</v>
      </c>
      <c r="AA19" s="38">
        <v>8264.1820000000007</v>
      </c>
      <c r="AB19" s="38">
        <v>0</v>
      </c>
      <c r="AC19" s="38">
        <v>2098.1289999999999</v>
      </c>
      <c r="AD19" s="38">
        <v>136.22200000000001</v>
      </c>
      <c r="AE19" s="38">
        <v>0</v>
      </c>
      <c r="AF19" s="38">
        <v>0.223</v>
      </c>
      <c r="AG19" s="38">
        <v>0</v>
      </c>
      <c r="AH19" s="38">
        <v>5796.335</v>
      </c>
      <c r="AI19" s="38">
        <v>1476.925</v>
      </c>
      <c r="AJ19" s="38">
        <v>528.76499999999999</v>
      </c>
      <c r="AK19" s="38">
        <v>1.869</v>
      </c>
      <c r="AL19" s="38">
        <v>233.745</v>
      </c>
    </row>
    <row r="20" spans="1:38" ht="15.95" customHeight="1">
      <c r="A20" s="35"/>
      <c r="B20" s="36"/>
      <c r="C20" s="37">
        <v>45413</v>
      </c>
      <c r="D20" s="38">
        <v>718.50800000000004</v>
      </c>
      <c r="E20" s="38">
        <v>0</v>
      </c>
      <c r="F20" s="38">
        <v>287.83600000000001</v>
      </c>
      <c r="G20" s="38">
        <v>821.05799999999999</v>
      </c>
      <c r="H20" s="38">
        <v>208.511</v>
      </c>
      <c r="I20" s="38">
        <v>35.198</v>
      </c>
      <c r="J20" s="38">
        <v>1230.5989999999999</v>
      </c>
      <c r="K20" s="38">
        <v>464.09199999999998</v>
      </c>
      <c r="L20" s="38">
        <v>630.39599999999996</v>
      </c>
      <c r="M20" s="38">
        <v>50.311999999999998</v>
      </c>
      <c r="N20" s="38">
        <v>0</v>
      </c>
      <c r="O20" s="38">
        <v>97.052000000000007</v>
      </c>
      <c r="P20" s="38">
        <v>14.941000000000001</v>
      </c>
      <c r="Q20" s="38">
        <v>4378.1409999999996</v>
      </c>
      <c r="R20" s="38">
        <v>15466.898999999999</v>
      </c>
      <c r="S20" s="38">
        <v>19468.769</v>
      </c>
      <c r="T20" s="38">
        <v>2395.3510000000001</v>
      </c>
      <c r="U20" s="38">
        <v>340.35300000000001</v>
      </c>
      <c r="V20" s="38">
        <v>9384.8389999999999</v>
      </c>
      <c r="W20" s="38">
        <v>182.654</v>
      </c>
      <c r="X20" s="38">
        <v>18727.690999999999</v>
      </c>
      <c r="Y20" s="38">
        <v>0</v>
      </c>
      <c r="Z20" s="38">
        <v>2354.5300000000002</v>
      </c>
      <c r="AA20" s="38">
        <v>13993.773999999999</v>
      </c>
      <c r="AB20" s="38">
        <v>0</v>
      </c>
      <c r="AC20" s="38">
        <v>1813.4159999999999</v>
      </c>
      <c r="AD20" s="38">
        <v>133.74199999999999</v>
      </c>
      <c r="AE20" s="38">
        <v>9.7680000000000007</v>
      </c>
      <c r="AF20" s="38">
        <v>0.13900000000000001</v>
      </c>
      <c r="AG20" s="38">
        <v>0</v>
      </c>
      <c r="AH20" s="38">
        <v>1880.991</v>
      </c>
      <c r="AI20" s="38">
        <v>954.96900000000005</v>
      </c>
      <c r="AJ20" s="38">
        <v>521.63199999999995</v>
      </c>
      <c r="AK20" s="38">
        <v>4.9160000000000004</v>
      </c>
      <c r="AL20" s="38">
        <v>274.673</v>
      </c>
    </row>
    <row r="21" spans="1:38" ht="15.95" customHeight="1">
      <c r="A21" s="35"/>
      <c r="B21" s="36"/>
      <c r="C21" s="37">
        <v>45444</v>
      </c>
      <c r="D21" s="38">
        <v>1027.07</v>
      </c>
      <c r="E21" s="38">
        <v>0</v>
      </c>
      <c r="F21" s="38">
        <v>338.78500000000003</v>
      </c>
      <c r="G21" s="38">
        <v>3015.5349999999999</v>
      </c>
      <c r="H21" s="38">
        <v>290.20699999999999</v>
      </c>
      <c r="I21" s="38">
        <v>74.489000000000004</v>
      </c>
      <c r="J21" s="38">
        <v>1947.239</v>
      </c>
      <c r="K21" s="38">
        <v>575.89599999999996</v>
      </c>
      <c r="L21" s="38">
        <v>975.88499999999999</v>
      </c>
      <c r="M21" s="38">
        <v>39.950000000000003</v>
      </c>
      <c r="N21" s="38">
        <v>8.1989999999999998</v>
      </c>
      <c r="O21" s="38">
        <v>114.289</v>
      </c>
      <c r="P21" s="38">
        <v>80.506</v>
      </c>
      <c r="Q21" s="38">
        <v>7013.9489999999996</v>
      </c>
      <c r="R21" s="38">
        <v>16379.8</v>
      </c>
      <c r="S21" s="38">
        <v>46286.321000000004</v>
      </c>
      <c r="T21" s="38">
        <v>4590.6779999999999</v>
      </c>
      <c r="U21" s="38">
        <v>4661.5370000000003</v>
      </c>
      <c r="V21" s="38">
        <v>7522.7439999999997</v>
      </c>
      <c r="W21" s="38">
        <v>316.83300000000003</v>
      </c>
      <c r="X21" s="38">
        <v>29474.550999999999</v>
      </c>
      <c r="Y21" s="38">
        <v>0</v>
      </c>
      <c r="Z21" s="38">
        <v>1618.1479999999999</v>
      </c>
      <c r="AA21" s="38">
        <v>14923.271000000001</v>
      </c>
      <c r="AB21" s="38">
        <v>0</v>
      </c>
      <c r="AC21" s="38">
        <v>2056.652</v>
      </c>
      <c r="AD21" s="38">
        <v>370.85199999999998</v>
      </c>
      <c r="AE21" s="38">
        <v>10.432</v>
      </c>
      <c r="AF21" s="38">
        <v>7.9000000000000001E-2</v>
      </c>
      <c r="AG21" s="38">
        <v>1</v>
      </c>
      <c r="AH21" s="38">
        <v>913.34199999999998</v>
      </c>
      <c r="AI21" s="38">
        <v>1189.32</v>
      </c>
      <c r="AJ21" s="38">
        <v>370.45</v>
      </c>
      <c r="AK21" s="38">
        <v>3.8879999999999999</v>
      </c>
      <c r="AL21" s="38">
        <v>489.255</v>
      </c>
    </row>
    <row r="22" spans="1:38" ht="15.95" customHeight="1">
      <c r="A22" s="35"/>
      <c r="B22" s="36"/>
      <c r="C22" s="37">
        <v>45474</v>
      </c>
      <c r="D22" s="38">
        <v>187.024</v>
      </c>
      <c r="E22" s="38">
        <v>0</v>
      </c>
      <c r="F22" s="38">
        <v>415.59899999999999</v>
      </c>
      <c r="G22" s="38">
        <v>1933.585</v>
      </c>
      <c r="H22" s="38">
        <v>705.41</v>
      </c>
      <c r="I22" s="38">
        <v>69.772999999999996</v>
      </c>
      <c r="J22" s="38">
        <v>858.47699999999998</v>
      </c>
      <c r="K22" s="38">
        <v>673.45899999999995</v>
      </c>
      <c r="L22" s="38">
        <v>467.02499999999998</v>
      </c>
      <c r="M22" s="38">
        <v>23.302</v>
      </c>
      <c r="N22" s="38">
        <v>14.472</v>
      </c>
      <c r="O22" s="38">
        <v>161.91300000000001</v>
      </c>
      <c r="P22" s="38">
        <v>54.122999999999998</v>
      </c>
      <c r="Q22" s="38">
        <v>9576.9480000000003</v>
      </c>
      <c r="R22" s="38">
        <v>15236.713</v>
      </c>
      <c r="S22" s="38">
        <v>64077.341999999997</v>
      </c>
      <c r="T22" s="38">
        <v>3113.7</v>
      </c>
      <c r="U22" s="38">
        <v>4364.125</v>
      </c>
      <c r="V22" s="38">
        <v>2997.9090000000001</v>
      </c>
      <c r="W22" s="38">
        <v>264.53399999999999</v>
      </c>
      <c r="X22" s="38">
        <v>11147.839</v>
      </c>
      <c r="Y22" s="38">
        <v>0</v>
      </c>
      <c r="Z22" s="38">
        <v>1349.405</v>
      </c>
      <c r="AA22" s="38">
        <v>8594.6759999999995</v>
      </c>
      <c r="AB22" s="38">
        <v>0</v>
      </c>
      <c r="AC22" s="38">
        <v>1008.2430000000001</v>
      </c>
      <c r="AD22" s="38">
        <v>529.52</v>
      </c>
      <c r="AE22" s="38">
        <v>21.832000000000001</v>
      </c>
      <c r="AF22" s="38">
        <v>4.0000000000000001E-3</v>
      </c>
      <c r="AG22" s="38">
        <v>746</v>
      </c>
      <c r="AH22" s="38">
        <v>1579.7449999999999</v>
      </c>
      <c r="AI22" s="38">
        <v>343.27699999999999</v>
      </c>
      <c r="AJ22" s="38">
        <v>202.786</v>
      </c>
      <c r="AK22" s="38">
        <v>0</v>
      </c>
      <c r="AL22" s="38">
        <v>650.39499999999998</v>
      </c>
    </row>
    <row r="23" spans="1:38" ht="15.95" customHeight="1">
      <c r="A23" s="35"/>
      <c r="B23" s="36"/>
      <c r="C23" s="37">
        <v>45505</v>
      </c>
      <c r="D23" s="38">
        <v>144.03800000000001</v>
      </c>
      <c r="E23" s="38">
        <v>0</v>
      </c>
      <c r="F23" s="38">
        <v>944.52599999999995</v>
      </c>
      <c r="G23" s="38">
        <v>456.88</v>
      </c>
      <c r="H23" s="38">
        <v>174.71</v>
      </c>
      <c r="I23" s="38">
        <v>173.81100000000001</v>
      </c>
      <c r="J23" s="38">
        <v>683.65499999999997</v>
      </c>
      <c r="K23" s="38">
        <v>687.04600000000005</v>
      </c>
      <c r="L23" s="38">
        <v>1116.673</v>
      </c>
      <c r="M23" s="38">
        <v>25.274000000000001</v>
      </c>
      <c r="N23" s="38">
        <v>2.9990000000000001</v>
      </c>
      <c r="O23" s="38">
        <v>291.7</v>
      </c>
      <c r="P23" s="38">
        <v>5.5890000000000004</v>
      </c>
      <c r="Q23" s="38">
        <v>11259.593000000001</v>
      </c>
      <c r="R23" s="38">
        <v>17489.035</v>
      </c>
      <c r="S23" s="38">
        <v>22140.673999999999</v>
      </c>
      <c r="T23" s="38">
        <v>5098.9160000000002</v>
      </c>
      <c r="U23" s="38">
        <v>1092.9190000000001</v>
      </c>
      <c r="V23" s="38">
        <v>4887.6790000000001</v>
      </c>
      <c r="W23" s="38">
        <v>286.44299999999998</v>
      </c>
      <c r="X23" s="38">
        <v>7570.7920000000004</v>
      </c>
      <c r="Y23" s="38">
        <v>2165.2139999999999</v>
      </c>
      <c r="Z23" s="38">
        <v>999.16200000000003</v>
      </c>
      <c r="AA23" s="38">
        <v>1577.7429999999999</v>
      </c>
      <c r="AB23" s="38">
        <v>0</v>
      </c>
      <c r="AC23" s="38">
        <v>645.96799999999996</v>
      </c>
      <c r="AD23" s="38">
        <v>418.69499999999999</v>
      </c>
      <c r="AE23" s="38">
        <v>84.272000000000006</v>
      </c>
      <c r="AF23" s="38">
        <v>0</v>
      </c>
      <c r="AG23" s="38">
        <v>1673</v>
      </c>
      <c r="AH23" s="38">
        <v>2084.3339999999998</v>
      </c>
      <c r="AI23" s="38">
        <v>339.86099999999999</v>
      </c>
      <c r="AJ23" s="38">
        <v>217.35599999999999</v>
      </c>
      <c r="AK23" s="38">
        <v>0</v>
      </c>
      <c r="AL23" s="38">
        <v>531.82000000000005</v>
      </c>
    </row>
    <row r="24" spans="1:38" s="43" customFormat="1" ht="15.95" customHeight="1">
      <c r="A24" s="39"/>
      <c r="B24" s="40"/>
      <c r="C24" s="41">
        <v>45536</v>
      </c>
      <c r="D24" s="42">
        <v>79.766000000000005</v>
      </c>
      <c r="E24" s="42">
        <v>0</v>
      </c>
      <c r="F24" s="42">
        <v>275.21699999999998</v>
      </c>
      <c r="G24" s="42">
        <v>239.994</v>
      </c>
      <c r="H24" s="42">
        <v>323.649</v>
      </c>
      <c r="I24" s="42">
        <v>223.46199999999999</v>
      </c>
      <c r="J24" s="42">
        <v>786.96799999999996</v>
      </c>
      <c r="K24" s="42">
        <v>578.51</v>
      </c>
      <c r="L24" s="42">
        <v>1154.921</v>
      </c>
      <c r="M24" s="42">
        <v>25.875</v>
      </c>
      <c r="N24" s="42">
        <v>9.2230000000000008</v>
      </c>
      <c r="O24" s="42">
        <v>202.23</v>
      </c>
      <c r="P24" s="42">
        <v>31.06</v>
      </c>
      <c r="Q24" s="42">
        <v>8208.99</v>
      </c>
      <c r="R24" s="42">
        <v>17714.222000000002</v>
      </c>
      <c r="S24" s="42">
        <v>53088.192999999999</v>
      </c>
      <c r="T24" s="42">
        <v>5131.7299999999996</v>
      </c>
      <c r="U24" s="42">
        <v>564.03899999999999</v>
      </c>
      <c r="V24" s="42">
        <v>4769.6319999999996</v>
      </c>
      <c r="W24" s="42">
        <v>244.29499999999999</v>
      </c>
      <c r="X24" s="42">
        <v>10551.937</v>
      </c>
      <c r="Y24" s="42">
        <v>8738.7219999999998</v>
      </c>
      <c r="Z24" s="42">
        <v>1409.4639999999999</v>
      </c>
      <c r="AA24" s="42">
        <v>4252.0889999999999</v>
      </c>
      <c r="AB24" s="42">
        <v>0</v>
      </c>
      <c r="AC24" s="42">
        <v>1309.4100000000001</v>
      </c>
      <c r="AD24" s="42">
        <v>4723.96</v>
      </c>
      <c r="AE24" s="42">
        <v>42.423999999999999</v>
      </c>
      <c r="AF24" s="42">
        <v>5.8999999999999997E-2</v>
      </c>
      <c r="AG24" s="42">
        <v>911</v>
      </c>
      <c r="AH24" s="42">
        <v>4180.4809999999998</v>
      </c>
      <c r="AI24" s="42">
        <v>575.17200000000003</v>
      </c>
      <c r="AJ24" s="42">
        <v>185.75800000000001</v>
      </c>
      <c r="AK24" s="42">
        <v>0</v>
      </c>
      <c r="AL24" s="42">
        <v>544.23800000000006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55.378441800080537</v>
      </c>
      <c r="E26" s="38" t="str">
        <f t="shared" si="0"/>
        <v>-</v>
      </c>
      <c r="F26" s="38">
        <f t="shared" si="0"/>
        <v>29.138107368140208</v>
      </c>
      <c r="G26" s="38">
        <f t="shared" si="0"/>
        <v>52.528891612677285</v>
      </c>
      <c r="H26" s="38">
        <f t="shared" si="0"/>
        <v>185.24927021922042</v>
      </c>
      <c r="I26" s="38">
        <f t="shared" si="0"/>
        <v>128.56608615104912</v>
      </c>
      <c r="J26" s="38">
        <f t="shared" si="0"/>
        <v>115.11186197716685</v>
      </c>
      <c r="K26" s="38">
        <f t="shared" si="0"/>
        <v>84.202513368828278</v>
      </c>
      <c r="L26" s="38">
        <f t="shared" si="0"/>
        <v>103.42517460348732</v>
      </c>
      <c r="M26" s="38">
        <f t="shared" si="0"/>
        <v>102.37793780169343</v>
      </c>
      <c r="N26" s="38">
        <f t="shared" si="0"/>
        <v>307.5358452817606</v>
      </c>
      <c r="O26" s="38">
        <f t="shared" si="0"/>
        <v>69.328076791223864</v>
      </c>
      <c r="P26" s="38">
        <f t="shared" si="0"/>
        <v>555.73447843979238</v>
      </c>
      <c r="Q26" s="38">
        <f t="shared" si="0"/>
        <v>72.906631705071391</v>
      </c>
      <c r="R26" s="38">
        <f t="shared" si="0"/>
        <v>101.28758962401301</v>
      </c>
      <c r="S26" s="38">
        <f t="shared" si="0"/>
        <v>239.77677012000629</v>
      </c>
      <c r="T26" s="38">
        <f t="shared" si="0"/>
        <v>100.64354855031932</v>
      </c>
      <c r="U26" s="38">
        <f t="shared" si="0"/>
        <v>51.608490656672636</v>
      </c>
      <c r="V26" s="38">
        <f t="shared" si="0"/>
        <v>97.584804566748346</v>
      </c>
      <c r="W26" s="38">
        <f t="shared" si="0"/>
        <v>85.285728748826116</v>
      </c>
      <c r="X26" s="38">
        <f t="shared" si="0"/>
        <v>139.37692384099313</v>
      </c>
      <c r="Y26" s="38">
        <f t="shared" si="0"/>
        <v>403.59622651617809</v>
      </c>
      <c r="Z26" s="38">
        <f t="shared" si="0"/>
        <v>141.06461214497747</v>
      </c>
      <c r="AA26" s="38">
        <f t="shared" si="0"/>
        <v>269.50453907892478</v>
      </c>
      <c r="AB26" s="38" t="str">
        <f t="shared" si="0"/>
        <v>-</v>
      </c>
      <c r="AC26" s="38">
        <f t="shared" si="0"/>
        <v>202.70508755851685</v>
      </c>
      <c r="AD26" s="38">
        <f t="shared" si="0"/>
        <v>1128.2580398619521</v>
      </c>
      <c r="AE26" s="38">
        <f t="shared" si="0"/>
        <v>50.341750522118843</v>
      </c>
      <c r="AF26" s="38" t="str">
        <f t="shared" si="0"/>
        <v>-</v>
      </c>
      <c r="AG26" s="38">
        <f t="shared" si="0"/>
        <v>54.453078302450685</v>
      </c>
      <c r="AH26" s="38">
        <f t="shared" si="0"/>
        <v>200.5667517777861</v>
      </c>
      <c r="AI26" s="38">
        <f t="shared" si="0"/>
        <v>169.23742353491576</v>
      </c>
      <c r="AJ26" s="38">
        <f t="shared" si="0"/>
        <v>85.462559119601039</v>
      </c>
      <c r="AK26" s="38" t="str">
        <f t="shared" si="0"/>
        <v>-</v>
      </c>
      <c r="AL26" s="38">
        <f t="shared" si="0"/>
        <v>102.33500056410062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61.916664079237435</v>
      </c>
      <c r="E27" s="38" t="str">
        <f t="shared" si="1"/>
        <v>-</v>
      </c>
      <c r="F27" s="38">
        <f t="shared" si="1"/>
        <v>75.673097016156518</v>
      </c>
      <c r="G27" s="38">
        <f t="shared" si="1"/>
        <v>135.1873236183792</v>
      </c>
      <c r="H27" s="38">
        <f t="shared" si="1"/>
        <v>111.80203396388058</v>
      </c>
      <c r="I27" s="38">
        <f t="shared" si="1"/>
        <v>92.875816178518136</v>
      </c>
      <c r="J27" s="38">
        <f t="shared" si="1"/>
        <v>82.41184349281248</v>
      </c>
      <c r="K27" s="38">
        <f t="shared" si="1"/>
        <v>59.129437569694367</v>
      </c>
      <c r="L27" s="38">
        <f t="shared" si="1"/>
        <v>52.731856831662462</v>
      </c>
      <c r="M27" s="38">
        <f t="shared" si="1"/>
        <v>171.40302066772654</v>
      </c>
      <c r="N27" s="38">
        <f t="shared" si="1"/>
        <v>342.86245353159853</v>
      </c>
      <c r="O27" s="38">
        <f t="shared" si="1"/>
        <v>120.48472716223702</v>
      </c>
      <c r="P27" s="38">
        <f t="shared" si="1"/>
        <v>731.6843345111896</v>
      </c>
      <c r="Q27" s="38">
        <f t="shared" si="1"/>
        <v>155.79133993430909</v>
      </c>
      <c r="R27" s="38">
        <f t="shared" si="1"/>
        <v>155.82349362028049</v>
      </c>
      <c r="S27" s="38">
        <f t="shared" si="1"/>
        <v>126.25159986959184</v>
      </c>
      <c r="T27" s="38">
        <f t="shared" si="1"/>
        <v>48.149388052130924</v>
      </c>
      <c r="U27" s="38">
        <f t="shared" si="1"/>
        <v>126.20891501401852</v>
      </c>
      <c r="V27" s="38">
        <f t="shared" si="1"/>
        <v>71.047291057181837</v>
      </c>
      <c r="W27" s="38">
        <f t="shared" si="1"/>
        <v>218.58894058697206</v>
      </c>
      <c r="X27" s="38">
        <f t="shared" si="1"/>
        <v>101.56746133348322</v>
      </c>
      <c r="Y27" s="38">
        <f t="shared" si="1"/>
        <v>167.47160615343103</v>
      </c>
      <c r="Z27" s="38">
        <f t="shared" si="1"/>
        <v>172.32739005671849</v>
      </c>
      <c r="AA27" s="38">
        <f t="shared" si="1"/>
        <v>68.884673238005973</v>
      </c>
      <c r="AB27" s="38" t="str">
        <f t="shared" si="1"/>
        <v>-</v>
      </c>
      <c r="AC27" s="38">
        <f t="shared" si="1"/>
        <v>51.117738156910043</v>
      </c>
      <c r="AD27" s="38">
        <f t="shared" si="1"/>
        <v>131.77879163627185</v>
      </c>
      <c r="AE27" s="38">
        <f t="shared" si="1"/>
        <v>22.289004707464695</v>
      </c>
      <c r="AF27" s="38">
        <f t="shared" si="1"/>
        <v>236</v>
      </c>
      <c r="AG27" s="38">
        <f t="shared" si="1"/>
        <v>244.23592493297588</v>
      </c>
      <c r="AH27" s="38">
        <f t="shared" si="1"/>
        <v>109.34542062802038</v>
      </c>
      <c r="AI27" s="38">
        <f t="shared" si="1"/>
        <v>126.6510914059352</v>
      </c>
      <c r="AJ27" s="38">
        <f t="shared" si="1"/>
        <v>96.673935331435501</v>
      </c>
      <c r="AK27" s="38" t="str">
        <f t="shared" si="1"/>
        <v>-</v>
      </c>
      <c r="AL27" s="38">
        <f t="shared" si="1"/>
        <v>170.9923903959382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45170</v>
      </c>
      <c r="B33" s="36">
        <v>45170</v>
      </c>
      <c r="C33" s="37">
        <v>45170</v>
      </c>
      <c r="D33" s="54">
        <v>2980.059513459807</v>
      </c>
      <c r="E33" s="54">
        <v>0</v>
      </c>
      <c r="F33" s="54">
        <v>1477.4069074931535</v>
      </c>
      <c r="G33" s="54">
        <v>881.48556557594065</v>
      </c>
      <c r="H33" s="54">
        <v>471.1709213635296</v>
      </c>
      <c r="I33" s="54">
        <v>1831.4577540595919</v>
      </c>
      <c r="J33" s="54">
        <v>872.55443015704964</v>
      </c>
      <c r="K33" s="54">
        <v>792.46497011894155</v>
      </c>
      <c r="L33" s="54">
        <v>512.07337397845015</v>
      </c>
      <c r="M33" s="54">
        <v>870.4814520402756</v>
      </c>
      <c r="N33" s="54">
        <v>1166.0479553903347</v>
      </c>
      <c r="O33" s="54">
        <v>1277.1510840229496</v>
      </c>
      <c r="P33" s="54">
        <v>715.62944640753824</v>
      </c>
      <c r="Q33" s="54">
        <v>402.33765788149708</v>
      </c>
      <c r="R33" s="54">
        <v>352.56919970939816</v>
      </c>
      <c r="S33" s="54">
        <v>71.18509152577505</v>
      </c>
      <c r="T33" s="54">
        <v>94.226148332312803</v>
      </c>
      <c r="U33" s="54">
        <v>86.498143917441809</v>
      </c>
      <c r="V33" s="54">
        <v>265.37984305827814</v>
      </c>
      <c r="W33" s="54">
        <v>200.43427881173943</v>
      </c>
      <c r="X33" s="54">
        <v>131.65121205972571</v>
      </c>
      <c r="Y33" s="54">
        <v>532.76199915983648</v>
      </c>
      <c r="Z33" s="54">
        <v>397.79297077022954</v>
      </c>
      <c r="AA33" s="54">
        <v>45.690268299538374</v>
      </c>
      <c r="AB33" s="54">
        <v>0</v>
      </c>
      <c r="AC33" s="54">
        <v>118.68579852019688</v>
      </c>
      <c r="AD33" s="54">
        <v>886.96115393896105</v>
      </c>
      <c r="AE33" s="54">
        <v>1671.0176740080699</v>
      </c>
      <c r="AF33" s="54">
        <v>231.32</v>
      </c>
      <c r="AG33" s="54">
        <v>861.05898123324391</v>
      </c>
      <c r="AH33" s="54">
        <v>310.87775777701751</v>
      </c>
      <c r="AI33" s="54">
        <v>290.3768471767454</v>
      </c>
      <c r="AJ33" s="54">
        <v>788.0049544884439</v>
      </c>
      <c r="AK33" s="54">
        <v>0</v>
      </c>
      <c r="AL33" s="54">
        <v>990.01452171344908</v>
      </c>
    </row>
    <row r="34" spans="1:38" ht="15.95" customHeight="1">
      <c r="A34" s="35"/>
      <c r="B34" s="36"/>
      <c r="C34" s="37">
        <v>45200</v>
      </c>
      <c r="D34" s="54">
        <v>2922.735606376968</v>
      </c>
      <c r="E34" s="54">
        <v>0</v>
      </c>
      <c r="F34" s="54">
        <v>1650.1595284899095</v>
      </c>
      <c r="G34" s="54">
        <v>684.50965764943078</v>
      </c>
      <c r="H34" s="54">
        <v>448.35081185799737</v>
      </c>
      <c r="I34" s="54">
        <v>1675.7875300562703</v>
      </c>
      <c r="J34" s="54">
        <v>934.59894779950878</v>
      </c>
      <c r="K34" s="54">
        <v>1148.9477227426216</v>
      </c>
      <c r="L34" s="54">
        <v>515.99607830852926</v>
      </c>
      <c r="M34" s="54">
        <v>898.6288457567623</v>
      </c>
      <c r="N34" s="54">
        <v>1166</v>
      </c>
      <c r="O34" s="54">
        <v>1346.9571378069347</v>
      </c>
      <c r="P34" s="54">
        <v>943.53325688073392</v>
      </c>
      <c r="Q34" s="54">
        <v>405.27021463255159</v>
      </c>
      <c r="R34" s="54">
        <v>312.26688556295687</v>
      </c>
      <c r="S34" s="54">
        <v>82.059544462974799</v>
      </c>
      <c r="T34" s="54">
        <v>102.76992639476865</v>
      </c>
      <c r="U34" s="54">
        <v>93.853003470198445</v>
      </c>
      <c r="V34" s="54">
        <v>263.77061424429672</v>
      </c>
      <c r="W34" s="54">
        <v>126.15268212408508</v>
      </c>
      <c r="X34" s="54">
        <v>146.94017323261252</v>
      </c>
      <c r="Y34" s="54">
        <v>461.72270647746029</v>
      </c>
      <c r="Z34" s="54">
        <v>448.41077677683325</v>
      </c>
      <c r="AA34" s="54">
        <v>50.976887187037413</v>
      </c>
      <c r="AB34" s="54">
        <v>0</v>
      </c>
      <c r="AC34" s="54">
        <v>112.96347534438227</v>
      </c>
      <c r="AD34" s="54">
        <v>1052.2831211884754</v>
      </c>
      <c r="AE34" s="54">
        <v>1664.3442385337523</v>
      </c>
      <c r="AF34" s="54">
        <v>383.96710526315792</v>
      </c>
      <c r="AG34" s="54">
        <v>832.0137652659904</v>
      </c>
      <c r="AH34" s="54">
        <v>296.9550657242151</v>
      </c>
      <c r="AI34" s="54">
        <v>271.76292591223614</v>
      </c>
      <c r="AJ34" s="54">
        <v>791.99594015313539</v>
      </c>
      <c r="AK34" s="54">
        <v>1851.7035175879396</v>
      </c>
      <c r="AL34" s="54">
        <v>1331.6163555929613</v>
      </c>
    </row>
    <row r="35" spans="1:38" ht="15.95" customHeight="1">
      <c r="A35" s="35"/>
      <c r="B35" s="36"/>
      <c r="C35" s="37">
        <v>45231</v>
      </c>
      <c r="D35" s="54">
        <v>3138.8735179656319</v>
      </c>
      <c r="E35" s="54">
        <v>0</v>
      </c>
      <c r="F35" s="54">
        <v>1809.3216400828398</v>
      </c>
      <c r="G35" s="54">
        <v>502.71313589490359</v>
      </c>
      <c r="H35" s="54">
        <v>445.06904355237816</v>
      </c>
      <c r="I35" s="54">
        <v>1574.5647479984561</v>
      </c>
      <c r="J35" s="54">
        <v>935.48454609431258</v>
      </c>
      <c r="K35" s="54">
        <v>1195.5142462502877</v>
      </c>
      <c r="L35" s="54">
        <v>536.0657824096005</v>
      </c>
      <c r="M35" s="54">
        <v>819.12134980358746</v>
      </c>
      <c r="N35" s="54">
        <v>331.34222222222223</v>
      </c>
      <c r="O35" s="54">
        <v>1348.2514116777531</v>
      </c>
      <c r="P35" s="54">
        <v>699.77768595041323</v>
      </c>
      <c r="Q35" s="54">
        <v>667.33071306689578</v>
      </c>
      <c r="R35" s="54">
        <v>276.92893086158659</v>
      </c>
      <c r="S35" s="54">
        <v>95.058756188789189</v>
      </c>
      <c r="T35" s="54">
        <v>120.55199586536128</v>
      </c>
      <c r="U35" s="54">
        <v>92.36242483237379</v>
      </c>
      <c r="V35" s="54">
        <v>302.62683217016752</v>
      </c>
      <c r="W35" s="54">
        <v>125.02829650552123</v>
      </c>
      <c r="X35" s="54">
        <v>158.38726230330673</v>
      </c>
      <c r="Y35" s="54">
        <v>308.04628650227033</v>
      </c>
      <c r="Z35" s="54">
        <v>353.43399260906142</v>
      </c>
      <c r="AA35" s="54">
        <v>77.54634819421284</v>
      </c>
      <c r="AB35" s="54">
        <v>0</v>
      </c>
      <c r="AC35" s="54">
        <v>152.20024632486763</v>
      </c>
      <c r="AD35" s="54">
        <v>1083.886155582933</v>
      </c>
      <c r="AE35" s="54">
        <v>1782.2436200049985</v>
      </c>
      <c r="AF35" s="54">
        <v>268</v>
      </c>
      <c r="AG35" s="54">
        <v>870.23368837298301</v>
      </c>
      <c r="AH35" s="54">
        <v>462.57242350577991</v>
      </c>
      <c r="AI35" s="54">
        <v>301.84504002658372</v>
      </c>
      <c r="AJ35" s="54">
        <v>965.7417246913343</v>
      </c>
      <c r="AK35" s="54">
        <v>1612.9407958023612</v>
      </c>
      <c r="AL35" s="54">
        <v>1377.1245333006091</v>
      </c>
    </row>
    <row r="36" spans="1:38" ht="15.95" customHeight="1">
      <c r="A36" s="35">
        <v>45261</v>
      </c>
      <c r="B36" s="36">
        <v>45261</v>
      </c>
      <c r="C36" s="37">
        <v>45261</v>
      </c>
      <c r="D36" s="54">
        <v>4641.0581898079245</v>
      </c>
      <c r="E36" s="54">
        <v>0</v>
      </c>
      <c r="F36" s="54">
        <v>1572.8819265677175</v>
      </c>
      <c r="G36" s="54">
        <v>378.7534749609764</v>
      </c>
      <c r="H36" s="54">
        <v>443.88604538560452</v>
      </c>
      <c r="I36" s="54">
        <v>2270.0100665449904</v>
      </c>
      <c r="J36" s="54">
        <v>928.22089105416478</v>
      </c>
      <c r="K36" s="54">
        <v>1923.7509528132875</v>
      </c>
      <c r="L36" s="54">
        <v>487.97950424483349</v>
      </c>
      <c r="M36" s="54">
        <v>986.98615592569979</v>
      </c>
      <c r="N36" s="54">
        <v>783.91918429003022</v>
      </c>
      <c r="O36" s="54">
        <v>1111.8669104098658</v>
      </c>
      <c r="P36" s="54">
        <v>654.86091343122234</v>
      </c>
      <c r="Q36" s="54">
        <v>647.96388643788521</v>
      </c>
      <c r="R36" s="54">
        <v>291.16800477780805</v>
      </c>
      <c r="S36" s="54">
        <v>106.04299108623341</v>
      </c>
      <c r="T36" s="54">
        <v>118.24583130518705</v>
      </c>
      <c r="U36" s="54">
        <v>99.668867223611755</v>
      </c>
      <c r="V36" s="54">
        <v>235.65112083654702</v>
      </c>
      <c r="W36" s="54">
        <v>148.6628257678552</v>
      </c>
      <c r="X36" s="54">
        <v>175.92302640118655</v>
      </c>
      <c r="Y36" s="54">
        <v>282.92894397470701</v>
      </c>
      <c r="Z36" s="54">
        <v>236.13845500140181</v>
      </c>
      <c r="AA36" s="54">
        <v>71.554678444707065</v>
      </c>
      <c r="AB36" s="54">
        <v>0</v>
      </c>
      <c r="AC36" s="54">
        <v>144.44559565357835</v>
      </c>
      <c r="AD36" s="54">
        <v>1129.7325701479429</v>
      </c>
      <c r="AE36" s="54">
        <v>1990.5088106426213</v>
      </c>
      <c r="AF36" s="54">
        <v>171.57894736842104</v>
      </c>
      <c r="AG36" s="54">
        <v>1069.6942148760331</v>
      </c>
      <c r="AH36" s="54">
        <v>411.77910409032148</v>
      </c>
      <c r="AI36" s="54">
        <v>413.35951607697041</v>
      </c>
      <c r="AJ36" s="54">
        <v>888.12737397563399</v>
      </c>
      <c r="AK36" s="54">
        <v>2312.4724500907441</v>
      </c>
      <c r="AL36" s="54">
        <v>1216.3329195247513</v>
      </c>
    </row>
    <row r="37" spans="1:38" ht="15.95" customHeight="1">
      <c r="A37" s="35">
        <v>45292</v>
      </c>
      <c r="B37" s="36">
        <v>45292</v>
      </c>
      <c r="C37" s="37">
        <v>45292</v>
      </c>
      <c r="D37" s="54">
        <v>3621.5546044605339</v>
      </c>
      <c r="E37" s="54">
        <v>0</v>
      </c>
      <c r="F37" s="54">
        <v>1765.0796899504687</v>
      </c>
      <c r="G37" s="54">
        <v>378.1384290733173</v>
      </c>
      <c r="H37" s="54">
        <v>367.69643582041084</v>
      </c>
      <c r="I37" s="54">
        <v>2048.8772854802569</v>
      </c>
      <c r="J37" s="54">
        <v>1014.6424239480885</v>
      </c>
      <c r="K37" s="54">
        <v>1487.1716656533956</v>
      </c>
      <c r="L37" s="54">
        <v>439.63170881905836</v>
      </c>
      <c r="M37" s="54">
        <v>946.16263505657491</v>
      </c>
      <c r="N37" s="54">
        <v>788.0573630136987</v>
      </c>
      <c r="O37" s="54">
        <v>1438.6992071098718</v>
      </c>
      <c r="P37" s="54">
        <v>811.07515046325193</v>
      </c>
      <c r="Q37" s="54">
        <v>751.49263819390364</v>
      </c>
      <c r="R37" s="54">
        <v>295.06138817531257</v>
      </c>
      <c r="S37" s="54">
        <v>102.47033433781858</v>
      </c>
      <c r="T37" s="54">
        <v>108.80275310401457</v>
      </c>
      <c r="U37" s="54">
        <v>80.054005884349891</v>
      </c>
      <c r="V37" s="54">
        <v>274.62684020424797</v>
      </c>
      <c r="W37" s="54">
        <v>117.94317682879127</v>
      </c>
      <c r="X37" s="54">
        <v>172.1470657010268</v>
      </c>
      <c r="Y37" s="54">
        <v>251.4438202247191</v>
      </c>
      <c r="Z37" s="54">
        <v>224.80721055200976</v>
      </c>
      <c r="AA37" s="54">
        <v>70.155407492828601</v>
      </c>
      <c r="AB37" s="54">
        <v>0</v>
      </c>
      <c r="AC37" s="54">
        <v>104.25552014813698</v>
      </c>
      <c r="AD37" s="54">
        <v>839.21634260596147</v>
      </c>
      <c r="AE37" s="54">
        <v>1983.8927074601843</v>
      </c>
      <c r="AF37" s="54">
        <v>242.66513761467888</v>
      </c>
      <c r="AG37" s="54">
        <v>800.5</v>
      </c>
      <c r="AH37" s="54">
        <v>484.18239138996307</v>
      </c>
      <c r="AI37" s="54">
        <v>348.24243214051427</v>
      </c>
      <c r="AJ37" s="54">
        <v>1028.7744734686596</v>
      </c>
      <c r="AK37" s="54">
        <v>1699.0943968220781</v>
      </c>
      <c r="AL37" s="54">
        <v>1079.3364271956898</v>
      </c>
    </row>
    <row r="38" spans="1:38" ht="15.95" customHeight="1">
      <c r="A38" s="35"/>
      <c r="B38" s="36"/>
      <c r="C38" s="37">
        <v>45323</v>
      </c>
      <c r="D38" s="54">
        <v>4768.6356414533075</v>
      </c>
      <c r="E38" s="54">
        <v>0</v>
      </c>
      <c r="F38" s="54">
        <v>1652.0445630800893</v>
      </c>
      <c r="G38" s="54">
        <v>336.08838514567827</v>
      </c>
      <c r="H38" s="54">
        <v>476.06301633785449</v>
      </c>
      <c r="I38" s="54">
        <v>1947.3553391997746</v>
      </c>
      <c r="J38" s="54">
        <v>967.45678067876781</v>
      </c>
      <c r="K38" s="54">
        <v>1423.6908899300759</v>
      </c>
      <c r="L38" s="54">
        <v>537.62321227490793</v>
      </c>
      <c r="M38" s="54">
        <v>822.11034062200531</v>
      </c>
      <c r="N38" s="54">
        <v>788</v>
      </c>
      <c r="O38" s="54">
        <v>1546.4533027966625</v>
      </c>
      <c r="P38" s="54">
        <v>822.5</v>
      </c>
      <c r="Q38" s="54">
        <v>497.55746281387849</v>
      </c>
      <c r="R38" s="54">
        <v>281.36128018139954</v>
      </c>
      <c r="S38" s="54">
        <v>94.168700268991728</v>
      </c>
      <c r="T38" s="54">
        <v>102.16130431147459</v>
      </c>
      <c r="U38" s="54">
        <v>86.860592112740079</v>
      </c>
      <c r="V38" s="54">
        <v>331.57938510427664</v>
      </c>
      <c r="W38" s="54">
        <v>147.24416047379202</v>
      </c>
      <c r="X38" s="54">
        <v>113.9481640895485</v>
      </c>
      <c r="Y38" s="54">
        <v>326.7</v>
      </c>
      <c r="Z38" s="54">
        <v>198.38843523186381</v>
      </c>
      <c r="AA38" s="54">
        <v>83.354326152390371</v>
      </c>
      <c r="AB38" s="54">
        <v>0</v>
      </c>
      <c r="AC38" s="54">
        <v>70.73236823843844</v>
      </c>
      <c r="AD38" s="54">
        <v>891.46873866478302</v>
      </c>
      <c r="AE38" s="54">
        <v>1977.3758243165375</v>
      </c>
      <c r="AF38" s="54">
        <v>349.60135135135135</v>
      </c>
      <c r="AG38" s="54">
        <v>0</v>
      </c>
      <c r="AH38" s="54">
        <v>798.01905505946138</v>
      </c>
      <c r="AI38" s="54">
        <v>382.76135660828749</v>
      </c>
      <c r="AJ38" s="54">
        <v>935.81888552183261</v>
      </c>
      <c r="AK38" s="54">
        <v>1288.553985150729</v>
      </c>
      <c r="AL38" s="54">
        <v>1071.7627886542739</v>
      </c>
    </row>
    <row r="39" spans="1:38" ht="15.95" customHeight="1">
      <c r="A39" s="35"/>
      <c r="B39" s="36"/>
      <c r="C39" s="37">
        <v>45352</v>
      </c>
      <c r="D39" s="54">
        <v>4283.2858033996981</v>
      </c>
      <c r="E39" s="54">
        <v>0</v>
      </c>
      <c r="F39" s="54">
        <v>1747.8535353053207</v>
      </c>
      <c r="G39" s="54">
        <v>362.92851020372916</v>
      </c>
      <c r="H39" s="54">
        <v>474.32047808727759</v>
      </c>
      <c r="I39" s="54">
        <v>2116.5932225002789</v>
      </c>
      <c r="J39" s="54">
        <v>965.57340707952039</v>
      </c>
      <c r="K39" s="54">
        <v>1372.4139977413474</v>
      </c>
      <c r="L39" s="54">
        <v>609.50667607855405</v>
      </c>
      <c r="M39" s="54">
        <v>851.44204769589385</v>
      </c>
      <c r="N39" s="54">
        <v>491.91624790619761</v>
      </c>
      <c r="O39" s="54">
        <v>1707.0891065678377</v>
      </c>
      <c r="P39" s="54">
        <v>946.91677806610573</v>
      </c>
      <c r="Q39" s="54">
        <v>535.2165295993932</v>
      </c>
      <c r="R39" s="54">
        <v>289.0643375606378</v>
      </c>
      <c r="S39" s="54">
        <v>73.694221467526674</v>
      </c>
      <c r="T39" s="54">
        <v>59.599422359392605</v>
      </c>
      <c r="U39" s="54">
        <v>98.999007467624537</v>
      </c>
      <c r="V39" s="54">
        <v>294.33083867389996</v>
      </c>
      <c r="W39" s="54">
        <v>127.4403191795992</v>
      </c>
      <c r="X39" s="54">
        <v>126.61775679463253</v>
      </c>
      <c r="Y39" s="54">
        <v>207.69230769230768</v>
      </c>
      <c r="Z39" s="54">
        <v>197.39131739794806</v>
      </c>
      <c r="AA39" s="54">
        <v>69.647554157784157</v>
      </c>
      <c r="AB39" s="54">
        <v>0</v>
      </c>
      <c r="AC39" s="54">
        <v>77.664010226588829</v>
      </c>
      <c r="AD39" s="54">
        <v>785.87313060997542</v>
      </c>
      <c r="AE39" s="54">
        <v>1903.6792452830189</v>
      </c>
      <c r="AF39" s="54">
        <v>409.91240875912405</v>
      </c>
      <c r="AG39" s="54">
        <v>983.33333333333326</v>
      </c>
      <c r="AH39" s="54">
        <v>449.41115957384733</v>
      </c>
      <c r="AI39" s="54">
        <v>356.53696534550863</v>
      </c>
      <c r="AJ39" s="54">
        <v>902.32647809032983</v>
      </c>
      <c r="AK39" s="54">
        <v>2668.6498842592591</v>
      </c>
      <c r="AL39" s="54">
        <v>1054.0753097094068</v>
      </c>
    </row>
    <row r="40" spans="1:38" ht="15.95" customHeight="1">
      <c r="A40" s="35"/>
      <c r="B40" s="36"/>
      <c r="C40" s="37">
        <v>45383</v>
      </c>
      <c r="D40" s="54">
        <v>4078.9788725737335</v>
      </c>
      <c r="E40" s="54">
        <v>0</v>
      </c>
      <c r="F40" s="54">
        <v>1331.3819011834971</v>
      </c>
      <c r="G40" s="54">
        <v>411.52318029861516</v>
      </c>
      <c r="H40" s="54">
        <v>451.63414780572731</v>
      </c>
      <c r="I40" s="54">
        <v>1522.373641521496</v>
      </c>
      <c r="J40" s="54">
        <v>982.31396707066199</v>
      </c>
      <c r="K40" s="54">
        <v>1144.1204860078944</v>
      </c>
      <c r="L40" s="54">
        <v>619.16884089294365</v>
      </c>
      <c r="M40" s="54">
        <v>723.63521061694178</v>
      </c>
      <c r="N40" s="54">
        <v>710.98933491334617</v>
      </c>
      <c r="O40" s="54">
        <v>1603.2108897126968</v>
      </c>
      <c r="P40" s="54">
        <v>972.13368706009749</v>
      </c>
      <c r="Q40" s="54">
        <v>487.27208703985968</v>
      </c>
      <c r="R40" s="54">
        <v>258.1838918616499</v>
      </c>
      <c r="S40" s="54">
        <v>77.902994436774193</v>
      </c>
      <c r="T40" s="54">
        <v>67.769293602816418</v>
      </c>
      <c r="U40" s="54">
        <v>78.462756613520312</v>
      </c>
      <c r="V40" s="54">
        <v>209.74520885884698</v>
      </c>
      <c r="W40" s="54">
        <v>135.71026972885292</v>
      </c>
      <c r="X40" s="54">
        <v>103.96454452955268</v>
      </c>
      <c r="Y40" s="54">
        <v>0</v>
      </c>
      <c r="Z40" s="54">
        <v>145.0730001731034</v>
      </c>
      <c r="AA40" s="54">
        <v>46.522792213433831</v>
      </c>
      <c r="AB40" s="54">
        <v>0</v>
      </c>
      <c r="AC40" s="54">
        <v>118.4099576336822</v>
      </c>
      <c r="AD40" s="54">
        <v>654.03220478336834</v>
      </c>
      <c r="AE40" s="54">
        <v>0</v>
      </c>
      <c r="AF40" s="54">
        <v>379.3991031390135</v>
      </c>
      <c r="AG40" s="54">
        <v>0</v>
      </c>
      <c r="AH40" s="54">
        <v>247.94064715031138</v>
      </c>
      <c r="AI40" s="54">
        <v>206.99235506203769</v>
      </c>
      <c r="AJ40" s="54">
        <v>593.10071771013588</v>
      </c>
      <c r="AK40" s="54">
        <v>1678.7667201712145</v>
      </c>
      <c r="AL40" s="54">
        <v>942.66864317953321</v>
      </c>
    </row>
    <row r="41" spans="1:38" ht="15.95" customHeight="1">
      <c r="A41" s="35"/>
      <c r="B41" s="36"/>
      <c r="C41" s="37">
        <v>45413</v>
      </c>
      <c r="D41" s="54">
        <v>2174.963812511482</v>
      </c>
      <c r="E41" s="54">
        <v>0</v>
      </c>
      <c r="F41" s="54">
        <v>2391.2862359121168</v>
      </c>
      <c r="G41" s="54">
        <v>412.8447015923357</v>
      </c>
      <c r="H41" s="54">
        <v>449.69416481624467</v>
      </c>
      <c r="I41" s="54">
        <v>1119.9424399113586</v>
      </c>
      <c r="J41" s="54">
        <v>936.11686422628327</v>
      </c>
      <c r="K41" s="54">
        <v>982.32305017108672</v>
      </c>
      <c r="L41" s="54">
        <v>627.56266219963322</v>
      </c>
      <c r="M41" s="54">
        <v>610.00488948958491</v>
      </c>
      <c r="N41" s="54">
        <v>0</v>
      </c>
      <c r="O41" s="54">
        <v>1406.7913592713185</v>
      </c>
      <c r="P41" s="54">
        <v>827.51656515628133</v>
      </c>
      <c r="Q41" s="54">
        <v>339.06476287538476</v>
      </c>
      <c r="R41" s="54">
        <v>236.83887455397488</v>
      </c>
      <c r="S41" s="54">
        <v>97.500128025557231</v>
      </c>
      <c r="T41" s="54">
        <v>100.58721206203184</v>
      </c>
      <c r="U41" s="54">
        <v>108.41748713835342</v>
      </c>
      <c r="V41" s="54">
        <v>205.07119738548525</v>
      </c>
      <c r="W41" s="54">
        <v>162.65323507834486</v>
      </c>
      <c r="X41" s="54">
        <v>115.62263660800468</v>
      </c>
      <c r="Y41" s="54">
        <v>0</v>
      </c>
      <c r="Z41" s="54">
        <v>153.0235758304205</v>
      </c>
      <c r="AA41" s="54">
        <v>44.209034603531542</v>
      </c>
      <c r="AB41" s="54">
        <v>0</v>
      </c>
      <c r="AC41" s="54">
        <v>178.21206606757633</v>
      </c>
      <c r="AD41" s="54">
        <v>771.67136725935006</v>
      </c>
      <c r="AE41" s="54">
        <v>1741</v>
      </c>
      <c r="AF41" s="54">
        <v>388.39568345323738</v>
      </c>
      <c r="AG41" s="54">
        <v>0</v>
      </c>
      <c r="AH41" s="54">
        <v>351.26273384614808</v>
      </c>
      <c r="AI41" s="54">
        <v>216.51133806437696</v>
      </c>
      <c r="AJ41" s="54">
        <v>519.33834197288513</v>
      </c>
      <c r="AK41" s="54">
        <v>1016.4812855980472</v>
      </c>
      <c r="AL41" s="54">
        <v>994.48645844331259</v>
      </c>
    </row>
    <row r="42" spans="1:38" ht="15.95" customHeight="1">
      <c r="A42" s="35"/>
      <c r="B42" s="36"/>
      <c r="C42" s="37">
        <v>45444</v>
      </c>
      <c r="D42" s="54">
        <v>1694.3401150846582</v>
      </c>
      <c r="E42" s="54">
        <v>0</v>
      </c>
      <c r="F42" s="54">
        <v>1945.9376153017402</v>
      </c>
      <c r="G42" s="54">
        <v>484.27929869824089</v>
      </c>
      <c r="H42" s="54">
        <v>486.42487603675994</v>
      </c>
      <c r="I42" s="54">
        <v>906.52172804038184</v>
      </c>
      <c r="J42" s="54">
        <v>920.31764102916998</v>
      </c>
      <c r="K42" s="54">
        <v>991.27112013280168</v>
      </c>
      <c r="L42" s="54">
        <v>690.56546314371064</v>
      </c>
      <c r="M42" s="54">
        <v>400.80042553191493</v>
      </c>
      <c r="N42" s="54">
        <v>452.5371386754482</v>
      </c>
      <c r="O42" s="54">
        <v>1371.7229917139882</v>
      </c>
      <c r="P42" s="54">
        <v>931.00228554393459</v>
      </c>
      <c r="Q42" s="54">
        <v>304.10076862549187</v>
      </c>
      <c r="R42" s="54">
        <v>273.29717133298328</v>
      </c>
      <c r="S42" s="54">
        <v>61.483710381734589</v>
      </c>
      <c r="T42" s="54">
        <v>95.394080787195264</v>
      </c>
      <c r="U42" s="54">
        <v>89.736276682991047</v>
      </c>
      <c r="V42" s="54">
        <v>239.60581750488919</v>
      </c>
      <c r="W42" s="54">
        <v>168.32693879741061</v>
      </c>
      <c r="X42" s="54">
        <v>99.496321012659365</v>
      </c>
      <c r="Y42" s="54">
        <v>0</v>
      </c>
      <c r="Z42" s="54">
        <v>184.7229042090093</v>
      </c>
      <c r="AA42" s="54">
        <v>39.80750373024788</v>
      </c>
      <c r="AB42" s="54">
        <v>0</v>
      </c>
      <c r="AC42" s="54">
        <v>165.66021378434465</v>
      </c>
      <c r="AD42" s="54">
        <v>746.50791151186991</v>
      </c>
      <c r="AE42" s="54">
        <v>1306</v>
      </c>
      <c r="AF42" s="54">
        <v>305.79746835443035</v>
      </c>
      <c r="AG42" s="54">
        <v>684</v>
      </c>
      <c r="AH42" s="54">
        <v>375.15420510608294</v>
      </c>
      <c r="AI42" s="54">
        <v>158.35344566643124</v>
      </c>
      <c r="AJ42" s="54">
        <v>526.23009852881637</v>
      </c>
      <c r="AK42" s="54">
        <v>1031.2993827160494</v>
      </c>
      <c r="AL42" s="54">
        <v>894.06434885693557</v>
      </c>
    </row>
    <row r="43" spans="1:38" ht="15.95" customHeight="1">
      <c r="A43" s="35"/>
      <c r="B43" s="36"/>
      <c r="C43" s="37">
        <v>45474</v>
      </c>
      <c r="D43" s="54">
        <v>1949.5978644452048</v>
      </c>
      <c r="E43" s="54">
        <v>0</v>
      </c>
      <c r="F43" s="54">
        <v>1437.8557239069391</v>
      </c>
      <c r="G43" s="54">
        <v>463.91575751777134</v>
      </c>
      <c r="H43" s="54">
        <v>537.15698388171415</v>
      </c>
      <c r="I43" s="54">
        <v>1089.1290757169679</v>
      </c>
      <c r="J43" s="54">
        <v>913.21797788409003</v>
      </c>
      <c r="K43" s="54">
        <v>1051.4649993540809</v>
      </c>
      <c r="L43" s="54">
        <v>673.10558963652909</v>
      </c>
      <c r="M43" s="54">
        <v>442.07128143506998</v>
      </c>
      <c r="N43" s="54">
        <v>857.1402708678828</v>
      </c>
      <c r="O43" s="54">
        <v>1321.5867842606831</v>
      </c>
      <c r="P43" s="54">
        <v>999.75829129944759</v>
      </c>
      <c r="Q43" s="54">
        <v>333.90547625402161</v>
      </c>
      <c r="R43" s="54">
        <v>274.9224245413036</v>
      </c>
      <c r="S43" s="54">
        <v>56.239045246290026</v>
      </c>
      <c r="T43" s="54">
        <v>109.16608022609758</v>
      </c>
      <c r="U43" s="54">
        <v>81.987778535216108</v>
      </c>
      <c r="V43" s="54">
        <v>381.00006704673154</v>
      </c>
      <c r="W43" s="54">
        <v>236.88892165090309</v>
      </c>
      <c r="X43" s="54">
        <v>132.73123131756745</v>
      </c>
      <c r="Y43" s="54">
        <v>0</v>
      </c>
      <c r="Z43" s="54">
        <v>231.6098561958789</v>
      </c>
      <c r="AA43" s="54">
        <v>38.680434026832422</v>
      </c>
      <c r="AB43" s="54">
        <v>0</v>
      </c>
      <c r="AC43" s="54">
        <v>183.00911387433388</v>
      </c>
      <c r="AD43" s="54">
        <v>668.42639182655989</v>
      </c>
      <c r="AE43" s="54">
        <v>1193</v>
      </c>
      <c r="AF43" s="54">
        <v>176.75</v>
      </c>
      <c r="AG43" s="54">
        <v>706.07238605898124</v>
      </c>
      <c r="AH43" s="54">
        <v>378.21772817764895</v>
      </c>
      <c r="AI43" s="54">
        <v>292.68426664180822</v>
      </c>
      <c r="AJ43" s="54">
        <v>800.48451569634983</v>
      </c>
      <c r="AK43" s="54">
        <v>0</v>
      </c>
      <c r="AL43" s="54">
        <v>969.39163123947753</v>
      </c>
    </row>
    <row r="44" spans="1:38" ht="15.95" customHeight="1">
      <c r="A44" s="35"/>
      <c r="B44" s="36"/>
      <c r="C44" s="37">
        <v>45505</v>
      </c>
      <c r="D44" s="54">
        <v>1726.8927574667796</v>
      </c>
      <c r="E44" s="54">
        <v>0</v>
      </c>
      <c r="F44" s="54">
        <v>1296.7212199558296</v>
      </c>
      <c r="G44" s="54">
        <v>641.25552442654521</v>
      </c>
      <c r="H44" s="54">
        <v>512.34500600995932</v>
      </c>
      <c r="I44" s="54">
        <v>1604.6064000552324</v>
      </c>
      <c r="J44" s="54">
        <v>923.95167006750489</v>
      </c>
      <c r="K44" s="54">
        <v>997.28318773415469</v>
      </c>
      <c r="L44" s="54">
        <v>529.19311741216995</v>
      </c>
      <c r="M44" s="54">
        <v>518.43253936852102</v>
      </c>
      <c r="N44" s="54">
        <v>541.02767589196401</v>
      </c>
      <c r="O44" s="54">
        <v>999.45127871100442</v>
      </c>
      <c r="P44" s="54">
        <v>1047.7353730542136</v>
      </c>
      <c r="Q44" s="54">
        <v>263.22637594449463</v>
      </c>
      <c r="R44" s="54">
        <v>247.24198419180934</v>
      </c>
      <c r="S44" s="54">
        <v>57.697484819116163</v>
      </c>
      <c r="T44" s="54">
        <v>86.963180409326228</v>
      </c>
      <c r="U44" s="54">
        <v>77.339768088943458</v>
      </c>
      <c r="V44" s="54">
        <v>276.61605150420064</v>
      </c>
      <c r="W44" s="54">
        <v>187.12714920595025</v>
      </c>
      <c r="X44" s="54">
        <v>127.73568828730204</v>
      </c>
      <c r="Y44" s="54">
        <v>754.35345697931007</v>
      </c>
      <c r="Z44" s="54">
        <v>322.70974977030755</v>
      </c>
      <c r="AA44" s="54">
        <v>42.538755044389355</v>
      </c>
      <c r="AB44" s="54">
        <v>0</v>
      </c>
      <c r="AC44" s="54">
        <v>309.17897945409061</v>
      </c>
      <c r="AD44" s="54">
        <v>777.51380599242884</v>
      </c>
      <c r="AE44" s="54">
        <v>1141</v>
      </c>
      <c r="AF44" s="54">
        <v>0</v>
      </c>
      <c r="AG44" s="54">
        <v>682.10340705319777</v>
      </c>
      <c r="AH44" s="54">
        <v>366.32239506720134</v>
      </c>
      <c r="AI44" s="54">
        <v>297.22013117127295</v>
      </c>
      <c r="AJ44" s="54">
        <v>742.92928191538306</v>
      </c>
      <c r="AK44" s="54">
        <v>0</v>
      </c>
      <c r="AL44" s="54">
        <v>990.4255255537588</v>
      </c>
    </row>
    <row r="45" spans="1:38" s="43" customFormat="1" ht="15.95" customHeight="1">
      <c r="A45" s="39"/>
      <c r="B45" s="40"/>
      <c r="C45" s="41">
        <v>45536</v>
      </c>
      <c r="D45" s="42">
        <v>3526.1974149386956</v>
      </c>
      <c r="E45" s="42">
        <v>0</v>
      </c>
      <c r="F45" s="42">
        <v>1734.5902033667978</v>
      </c>
      <c r="G45" s="42">
        <v>849.95471136778428</v>
      </c>
      <c r="H45" s="42">
        <v>450.91892142413542</v>
      </c>
      <c r="I45" s="42">
        <v>2013.7723729314157</v>
      </c>
      <c r="J45" s="42">
        <v>968.70634638257218</v>
      </c>
      <c r="K45" s="42">
        <v>930.55825309847717</v>
      </c>
      <c r="L45" s="42">
        <v>494.15698822690035</v>
      </c>
      <c r="M45" s="42">
        <v>500.16668599033812</v>
      </c>
      <c r="N45" s="42">
        <v>810.64393364415048</v>
      </c>
      <c r="O45" s="42">
        <v>1197.0001928497256</v>
      </c>
      <c r="P45" s="42">
        <v>954.32559562137794</v>
      </c>
      <c r="Q45" s="42">
        <v>280.85021336364156</v>
      </c>
      <c r="R45" s="42">
        <v>205.53730234384554</v>
      </c>
      <c r="S45" s="42">
        <v>62.042738599145764</v>
      </c>
      <c r="T45" s="42">
        <v>77.620351811182573</v>
      </c>
      <c r="U45" s="42">
        <v>64.216382200521593</v>
      </c>
      <c r="V45" s="42">
        <v>273.38539556091541</v>
      </c>
      <c r="W45" s="42">
        <v>141.76981108905215</v>
      </c>
      <c r="X45" s="42">
        <v>123.57941778841175</v>
      </c>
      <c r="Y45" s="42">
        <v>521.83848084422414</v>
      </c>
      <c r="Z45" s="42">
        <v>319.09844948150504</v>
      </c>
      <c r="AA45" s="42">
        <v>45.133804113695639</v>
      </c>
      <c r="AB45" s="42">
        <v>0</v>
      </c>
      <c r="AC45" s="42">
        <v>191.33091926898373</v>
      </c>
      <c r="AD45" s="42">
        <v>761.90906696923776</v>
      </c>
      <c r="AE45" s="42">
        <v>1416.368093531963</v>
      </c>
      <c r="AF45" s="42">
        <v>278.03389830508473</v>
      </c>
      <c r="AG45" s="42">
        <v>665.57848518111973</v>
      </c>
      <c r="AH45" s="42">
        <v>252.16426626505421</v>
      </c>
      <c r="AI45" s="42">
        <v>238.88179361999539</v>
      </c>
      <c r="AJ45" s="42">
        <v>730.16054759418159</v>
      </c>
      <c r="AK45" s="42">
        <v>0</v>
      </c>
      <c r="AL45" s="42">
        <v>962.89994267213979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204.19319032360522</v>
      </c>
      <c r="E47" s="38" t="str">
        <f t="shared" si="2"/>
        <v>-</v>
      </c>
      <c r="F47" s="38">
        <f t="shared" si="2"/>
        <v>133.76739554133951</v>
      </c>
      <c r="G47" s="38">
        <f t="shared" si="2"/>
        <v>132.54540179250264</v>
      </c>
      <c r="H47" s="38">
        <f t="shared" si="2"/>
        <v>88.010796657471502</v>
      </c>
      <c r="I47" s="38">
        <f t="shared" si="2"/>
        <v>125.49946035751194</v>
      </c>
      <c r="J47" s="38">
        <f t="shared" si="2"/>
        <v>104.84383304505501</v>
      </c>
      <c r="K47" s="38">
        <f t="shared" si="2"/>
        <v>93.309329240044875</v>
      </c>
      <c r="L47" s="38">
        <f t="shared" si="2"/>
        <v>93.379330147640374</v>
      </c>
      <c r="M47" s="38">
        <f t="shared" si="2"/>
        <v>96.476715485406899</v>
      </c>
      <c r="N47" s="38">
        <f t="shared" si="2"/>
        <v>149.83409717583936</v>
      </c>
      <c r="O47" s="38">
        <f t="shared" si="2"/>
        <v>119.76573729471842</v>
      </c>
      <c r="P47" s="38">
        <f t="shared" si="2"/>
        <v>91.084602101335918</v>
      </c>
      <c r="Q47" s="38">
        <f t="shared" si="2"/>
        <v>106.69531590666399</v>
      </c>
      <c r="R47" s="38">
        <f t="shared" si="2"/>
        <v>83.132038846764203</v>
      </c>
      <c r="S47" s="38">
        <f t="shared" si="2"/>
        <v>107.53109740164955</v>
      </c>
      <c r="T47" s="38">
        <f t="shared" si="2"/>
        <v>89.256569787158227</v>
      </c>
      <c r="U47" s="38">
        <f t="shared" si="2"/>
        <v>83.031516369005004</v>
      </c>
      <c r="V47" s="38">
        <f t="shared" si="2"/>
        <v>98.832079365706591</v>
      </c>
      <c r="W47" s="38">
        <f t="shared" si="2"/>
        <v>75.761219946241866</v>
      </c>
      <c r="X47" s="38">
        <f t="shared" si="2"/>
        <v>96.746194775619756</v>
      </c>
      <c r="Y47" s="38">
        <f t="shared" si="2"/>
        <v>69.176919124072739</v>
      </c>
      <c r="Z47" s="38">
        <f t="shared" si="2"/>
        <v>98.880944783548415</v>
      </c>
      <c r="AA47" s="38">
        <f t="shared" si="2"/>
        <v>106.1004349248076</v>
      </c>
      <c r="AB47" s="38" t="str">
        <f t="shared" si="2"/>
        <v>-</v>
      </c>
      <c r="AC47" s="38">
        <f t="shared" si="2"/>
        <v>61.883547066107738</v>
      </c>
      <c r="AD47" s="38">
        <f t="shared" si="2"/>
        <v>97.992995249354706</v>
      </c>
      <c r="AE47" s="38">
        <f t="shared" si="2"/>
        <v>124.13392581349369</v>
      </c>
      <c r="AF47" s="38" t="str">
        <f t="shared" si="2"/>
        <v>-</v>
      </c>
      <c r="AG47" s="38">
        <f t="shared" si="2"/>
        <v>97.577358256650783</v>
      </c>
      <c r="AH47" s="38">
        <f t="shared" si="2"/>
        <v>68.836704951875788</v>
      </c>
      <c r="AI47" s="38">
        <f t="shared" si="2"/>
        <v>80.372010024563195</v>
      </c>
      <c r="AJ47" s="38">
        <f t="shared" si="2"/>
        <v>98.281298821836486</v>
      </c>
      <c r="AK47" s="38" t="str">
        <f t="shared" si="2"/>
        <v>-</v>
      </c>
      <c r="AL47" s="38">
        <f t="shared" si="2"/>
        <v>97.220832645015975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118.32640922143295</v>
      </c>
      <c r="E48" s="38" t="str">
        <f t="shared" si="3"/>
        <v>-</v>
      </c>
      <c r="F48" s="38">
        <f t="shared" si="3"/>
        <v>117.40774965713609</v>
      </c>
      <c r="G48" s="38">
        <f t="shared" si="3"/>
        <v>96.422986893999223</v>
      </c>
      <c r="H48" s="38">
        <f t="shared" si="3"/>
        <v>95.70177211259417</v>
      </c>
      <c r="I48" s="38">
        <f t="shared" si="3"/>
        <v>109.95461776105438</v>
      </c>
      <c r="J48" s="38">
        <f t="shared" si="3"/>
        <v>111.0195894837433</v>
      </c>
      <c r="K48" s="38">
        <f t="shared" si="3"/>
        <v>117.42579018461964</v>
      </c>
      <c r="L48" s="38">
        <f t="shared" si="3"/>
        <v>96.501207314812703</v>
      </c>
      <c r="M48" s="38">
        <f t="shared" si="3"/>
        <v>57.458626466770056</v>
      </c>
      <c r="N48" s="38">
        <f t="shared" si="3"/>
        <v>69.520634198341128</v>
      </c>
      <c r="O48" s="38">
        <f t="shared" si="3"/>
        <v>93.72424357807742</v>
      </c>
      <c r="P48" s="38">
        <f t="shared" si="3"/>
        <v>133.35471317063531</v>
      </c>
      <c r="Q48" s="38">
        <f t="shared" si="3"/>
        <v>69.804605127557323</v>
      </c>
      <c r="R48" s="38">
        <f t="shared" si="3"/>
        <v>58.297010207714607</v>
      </c>
      <c r="S48" s="38">
        <f t="shared" si="3"/>
        <v>87.156927482043088</v>
      </c>
      <c r="T48" s="38">
        <f t="shared" si="3"/>
        <v>82.376657843886804</v>
      </c>
      <c r="U48" s="38">
        <f t="shared" si="3"/>
        <v>74.240185155664079</v>
      </c>
      <c r="V48" s="38">
        <f t="shared" si="3"/>
        <v>103.01663924824886</v>
      </c>
      <c r="W48" s="38">
        <f t="shared" si="3"/>
        <v>70.73131997656516</v>
      </c>
      <c r="X48" s="38">
        <f t="shared" si="3"/>
        <v>93.868803678273721</v>
      </c>
      <c r="Y48" s="38">
        <f t="shared" si="3"/>
        <v>97.949643868586961</v>
      </c>
      <c r="Z48" s="38">
        <f t="shared" si="3"/>
        <v>80.21721672548621</v>
      </c>
      <c r="AA48" s="38">
        <f t="shared" si="3"/>
        <v>98.782094729243781</v>
      </c>
      <c r="AB48" s="38" t="str">
        <f t="shared" si="3"/>
        <v>-</v>
      </c>
      <c r="AC48" s="38">
        <f t="shared" si="3"/>
        <v>161.20793022800007</v>
      </c>
      <c r="AD48" s="38">
        <f t="shared" si="3"/>
        <v>85.90106382738729</v>
      </c>
      <c r="AE48" s="38">
        <f t="shared" si="3"/>
        <v>84.760808671442163</v>
      </c>
      <c r="AF48" s="38">
        <f t="shared" si="3"/>
        <v>120.19449174523808</v>
      </c>
      <c r="AG48" s="38">
        <f t="shared" si="3"/>
        <v>77.297664815928286</v>
      </c>
      <c r="AH48" s="38">
        <f t="shared" si="3"/>
        <v>81.11364031579366</v>
      </c>
      <c r="AI48" s="38">
        <f t="shared" si="3"/>
        <v>82.266129666527362</v>
      </c>
      <c r="AJ48" s="38">
        <f t="shared" si="3"/>
        <v>92.65938538015746</v>
      </c>
      <c r="AK48" s="38" t="str">
        <f t="shared" si="3"/>
        <v>-</v>
      </c>
      <c r="AL48" s="38">
        <f t="shared" si="3"/>
        <v>97.261193806088698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D23B-78A4-45B1-875E-905288CB565F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79.766000000000005</v>
      </c>
      <c r="E8" s="79">
        <f>IF(ISERR(SUMPRODUCT(D10:D67,E10:E67)/D8),"-",SUMPRODUCT(D10:D67,E10:E67)/D8)</f>
        <v>3526.1974149386956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275.21699999999998</v>
      </c>
      <c r="I8" s="79">
        <f t="shared" ref="I8:AN8" si="3">IF(ISERR(SUMPRODUCT(H10:H67,I10:I67)/H8),"-",SUMPRODUCT(H10:H67,I10:I67)/H8)</f>
        <v>1734.5902033667978</v>
      </c>
      <c r="J8" s="79">
        <f t="shared" ref="J8:AO8" si="4">IF(SUM(J10:J67)&lt;0.001,"-",SUM(J10:J67))</f>
        <v>239.99399999999997</v>
      </c>
      <c r="K8" s="79">
        <f t="shared" ref="K8:AP8" si="5">IF(ISERR(SUMPRODUCT(J10:J67,K10:K67)/J8),"-",SUMPRODUCT(J10:J67,K10:K67)/J8)</f>
        <v>849.95471136778428</v>
      </c>
      <c r="L8" s="79">
        <f t="shared" ref="L8:AQ8" si="6">IF(SUM(L10:L67)&lt;0.001,"-",SUM(L10:L67))</f>
        <v>323.649</v>
      </c>
      <c r="M8" s="79">
        <f t="shared" ref="M8:AR8" si="7">IF(ISERR(SUMPRODUCT(L10:L67,M10:M67)/L8),"-",SUMPRODUCT(L10:L67,M10:M67)/L8)</f>
        <v>450.91892142413536</v>
      </c>
      <c r="N8" s="79">
        <f t="shared" ref="N8:AS8" si="8">IF(SUM(N10:N67)&lt;0.001,"-",SUM(N10:N67))</f>
        <v>223.46199999999999</v>
      </c>
      <c r="O8" s="79">
        <f t="shared" ref="O8:AT8" si="9">IF(ISERR(SUMPRODUCT(N10:N67,O10:O67)/N8),"-",SUMPRODUCT(N10:N67,O10:O67)/N8)</f>
        <v>2013.7723729314155</v>
      </c>
      <c r="P8" s="79">
        <f t="shared" ref="P8:AU8" si="10">IF(SUM(P10:P67)&lt;0.001,"-",SUM(P10:P67))</f>
        <v>786.96799999999996</v>
      </c>
      <c r="Q8" s="79">
        <f t="shared" ref="Q8:AV8" si="11">IF(ISERR(SUMPRODUCT(P10:P67,Q10:Q67)/P8),"-",SUMPRODUCT(P10:P67,Q10:Q67)/P8)</f>
        <v>968.70634638257206</v>
      </c>
      <c r="R8" s="79">
        <f t="shared" ref="R8:AW8" si="12">IF(SUM(R10:R67)&lt;0.001,"-",SUM(R10:R67))</f>
        <v>578.50999999999988</v>
      </c>
      <c r="S8" s="79">
        <f t="shared" ref="S8:AX8" si="13">IF(ISERR(SUMPRODUCT(R10:R67,S10:S67)/R8),"-",SUMPRODUCT(R10:R67,S10:S67)/R8)</f>
        <v>930.55825309847728</v>
      </c>
      <c r="T8" s="79">
        <f t="shared" ref="T8:AY8" si="14">IF(SUM(T10:T67)&lt;0.001,"-",SUM(T10:T67))</f>
        <v>1154.921</v>
      </c>
      <c r="U8" s="79">
        <f t="shared" ref="U8:AZ8" si="15">IF(ISERR(SUMPRODUCT(T10:T67,U10:U67)/T8),"-",SUMPRODUCT(T10:T67,U10:U67)/T8)</f>
        <v>494.1569882269003</v>
      </c>
      <c r="V8" s="79">
        <f t="shared" ref="V8:BA8" si="16">IF(SUM(V10:V67)&lt;0.001,"-",SUM(V10:V67))</f>
        <v>25.874999999999996</v>
      </c>
      <c r="W8" s="79">
        <f t="shared" ref="W8:BB8" si="17">IF(ISERR(SUMPRODUCT(V10:V67,W10:W67)/V8),"-",SUMPRODUCT(V10:V67,W10:W67)/V8)</f>
        <v>500.16668599033818</v>
      </c>
      <c r="X8" s="79">
        <f t="shared" ref="X8:BC8" si="18">IF(SUM(X10:X67)&lt;0.001,"-",SUM(X10:X67))</f>
        <v>9.2230000000000008</v>
      </c>
      <c r="Y8" s="79">
        <f t="shared" ref="Y8:BD8" si="19">IF(ISERR(SUMPRODUCT(X10:X67,Y10:Y67)/X8),"-",SUMPRODUCT(X10:X67,Y10:Y67)/X8)</f>
        <v>810.64393364415048</v>
      </c>
      <c r="Z8" s="79">
        <f t="shared" ref="Z8:BU8" si="20">IF(SUM(Z10:Z67)&lt;0.001,"-",SUM(Z10:Z67))</f>
        <v>202.23</v>
      </c>
      <c r="AA8" s="79">
        <f t="shared" ref="AA8:BU8" si="21">IF(ISERR(SUMPRODUCT(Z10:Z67,AA10:AA67)/Z8),"-",SUMPRODUCT(Z10:Z67,AA10:AA67)/Z8)</f>
        <v>1197.0001928497256</v>
      </c>
      <c r="AB8" s="79">
        <f t="shared" ref="AB8:BU8" si="22">IF(SUM(AB10:AB67)&lt;0.001,"-",SUM(AB10:AB67))</f>
        <v>31.06</v>
      </c>
      <c r="AC8" s="79">
        <f t="shared" ref="AC8:BU8" si="23">IF(ISERR(SUMPRODUCT(AB10:AB67,AC10:AC67)/AB8),"-",SUMPRODUCT(AB10:AB67,AC10:AC67)/AB8)</f>
        <v>954.32559562137794</v>
      </c>
      <c r="AD8" s="79">
        <f t="shared" ref="AD8:BU8" si="24">IF(SUM(AD10:AD67)&lt;0.001,"-",SUM(AD10:AD67))</f>
        <v>8208.989999999998</v>
      </c>
      <c r="AE8" s="79">
        <f t="shared" ref="AE8:BU8" si="25">IF(ISERR(SUMPRODUCT(AD10:AD67,AE10:AE67)/AD8),"-",SUMPRODUCT(AD10:AD67,AE10:AE67)/AD8)</f>
        <v>280.85021336364161</v>
      </c>
      <c r="AF8" s="79">
        <f t="shared" ref="AF8:BU8" si="26">IF(SUM(AF10:AF67)&lt;0.001,"-",SUM(AF10:AF67))</f>
        <v>17714.222000000002</v>
      </c>
      <c r="AG8" s="79">
        <f t="shared" ref="AG8:BU8" si="27">IF(ISERR(SUMPRODUCT(AF10:AF67,AG10:AG67)/AF8),"-",SUMPRODUCT(AF10:AF67,AG10:AG67)/AF8)</f>
        <v>205.53730234384554</v>
      </c>
      <c r="AH8" s="79">
        <f t="shared" ref="AH8:BU8" si="28">IF(SUM(AH10:AH67)&lt;0.001,"-",SUM(AH10:AH67))</f>
        <v>53088.192999999977</v>
      </c>
      <c r="AI8" s="79">
        <f t="shared" ref="AI8:BU8" si="29">IF(ISERR(SUMPRODUCT(AH10:AH67,AI10:AI67)/AH8),"-",SUMPRODUCT(AH10:AH67,AI10:AI67)/AH8)</f>
        <v>62.042738599145807</v>
      </c>
      <c r="AJ8" s="79">
        <f t="shared" ref="AJ8:BU8" si="30">IF(SUM(AJ10:AJ67)&lt;0.001,"-",SUM(AJ10:AJ67))</f>
        <v>5131.7299999999996</v>
      </c>
      <c r="AK8" s="79">
        <f t="shared" ref="AK8:BU8" si="31">IF(ISERR(SUMPRODUCT(AJ10:AJ67,AK10:AK67)/AJ8),"-",SUMPRODUCT(AJ10:AJ67,AK10:AK67)/AJ8)</f>
        <v>77.620351811182573</v>
      </c>
      <c r="AL8" s="79">
        <f t="shared" ref="AL8:BU8" si="32">IF(SUM(AL10:AL67)&lt;0.001,"-",SUM(AL10:AL67))</f>
        <v>564.03899999999999</v>
      </c>
      <c r="AM8" s="79">
        <f t="shared" ref="AM8:BU8" si="33">IF(ISERR(SUMPRODUCT(AL10:AL67,AM10:AM67)/AL8),"-",SUMPRODUCT(AL10:AL67,AM10:AM67)/AL8)</f>
        <v>64.216382200521593</v>
      </c>
      <c r="AN8" s="79">
        <f t="shared" ref="AN8:BU8" si="34">IF(SUM(AN10:AN67)&lt;0.001,"-",SUM(AN10:AN67))</f>
        <v>4769.6319999999996</v>
      </c>
      <c r="AO8" s="79">
        <f t="shared" ref="AO8:BU8" si="35">IF(ISERR(SUMPRODUCT(AN10:AN67,AO10:AO67)/AN8),"-",SUMPRODUCT(AN10:AN67,AO10:AO67)/AN8)</f>
        <v>273.38539556091541</v>
      </c>
      <c r="AP8" s="79">
        <f t="shared" ref="AP8:BU8" si="36">IF(SUM(AP10:AP67)&lt;0.001,"-",SUM(AP10:AP67))</f>
        <v>244.29500000000002</v>
      </c>
      <c r="AQ8" s="79">
        <f t="shared" ref="AQ8:BU8" si="37">IF(ISERR(SUMPRODUCT(AP10:AP67,AQ10:AQ67)/AP8),"-",SUMPRODUCT(AP10:AP67,AQ10:AQ67)/AP8)</f>
        <v>141.76981108905218</v>
      </c>
      <c r="AR8" s="79">
        <f t="shared" ref="AR8:BU8" si="38">IF(SUM(AR10:AR67)&lt;0.001,"-",SUM(AR10:AR67))</f>
        <v>10551.936999999998</v>
      </c>
      <c r="AS8" s="79">
        <f t="shared" ref="AS8:BU8" si="39">IF(ISERR(SUMPRODUCT(AR10:AR67,AS10:AS67)/AR8),"-",SUMPRODUCT(AR10:AR67,AS10:AS67)/AR8)</f>
        <v>123.57941778841177</v>
      </c>
      <c r="AT8" s="79">
        <f t="shared" ref="AT8:BU8" si="40">IF(SUM(AT10:AT67)&lt;0.001,"-",SUM(AT10:AT67))</f>
        <v>8738.7219999999998</v>
      </c>
      <c r="AU8" s="79">
        <f t="shared" ref="AU8:BU8" si="41">IF(ISERR(SUMPRODUCT(AT10:AT67,AU10:AU67)/AT8),"-",SUMPRODUCT(AT10:AT67,AU10:AU67)/AT8)</f>
        <v>521.83848084422414</v>
      </c>
      <c r="AV8" s="79">
        <f t="shared" ref="AV8:BU8" si="42">IF(SUM(AV10:AV67)&lt;0.001,"-",SUM(AV10:AV67))</f>
        <v>1409.4639999999997</v>
      </c>
      <c r="AW8" s="79">
        <f t="shared" ref="AW8:BU8" si="43">IF(ISERR(SUMPRODUCT(AV10:AV67,AW10:AW67)/AV8),"-",SUMPRODUCT(AV10:AV67,AW10:AW67)/AV8)</f>
        <v>319.09844948150504</v>
      </c>
      <c r="AX8" s="79">
        <f t="shared" ref="AX8:BU8" si="44">IF(SUM(AX10:AX67)&lt;0.001,"-",SUM(AX10:AX67))</f>
        <v>4252.0889999999999</v>
      </c>
      <c r="AY8" s="79">
        <f t="shared" ref="AY8:BU8" si="45">IF(ISERR(SUMPRODUCT(AX10:AX67,AY10:AY67)/AX8),"-",SUMPRODUCT(AX10:AX67,AY10:AY67)/AX8)</f>
        <v>45.133804113695646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1309.4100000000001</v>
      </c>
      <c r="BC8" s="79">
        <f t="shared" ref="BC8:BU8" si="49">IF(ISERR(SUMPRODUCT(BB10:BB67,BC10:BC67)/BB8),"-",SUMPRODUCT(BB10:BB67,BC10:BC67)/BB8)</f>
        <v>191.33091926898371</v>
      </c>
      <c r="BD8" s="79">
        <f t="shared" ref="BD8:BU8" si="50">IF(SUM(BD10:BD67)&lt;0.001,"-",SUM(BD10:BD67))</f>
        <v>4723.9600000000019</v>
      </c>
      <c r="BE8" s="79">
        <f t="shared" ref="BE8:BU8" si="51">IF(ISERR(SUMPRODUCT(BD10:BD67,BE10:BE67)/BD8),"-",SUMPRODUCT(BD10:BD67,BE10:BE67)/BD8)</f>
        <v>761.90906696923741</v>
      </c>
      <c r="BF8" s="79">
        <f t="shared" ref="BF8:BU8" si="52">IF(SUM(BF10:BF67)&lt;0.001,"-",SUM(BF10:BF67))</f>
        <v>42.423999999999999</v>
      </c>
      <c r="BG8" s="79">
        <f t="shared" ref="BG8:BU8" si="53">IF(ISERR(SUMPRODUCT(BF10:BF67,BG10:BG67)/BF8),"-",SUMPRODUCT(BF10:BF67,BG10:BG67)/BF8)</f>
        <v>1416.368093531963</v>
      </c>
      <c r="BH8" s="79">
        <f t="shared" ref="BH8:BU8" si="54">IF(SUM(BH10:BH67)&lt;0.001,"-",SUM(BH10:BH67))</f>
        <v>5.8999999999999997E-2</v>
      </c>
      <c r="BI8" s="79">
        <f t="shared" ref="BI8:BU8" si="55">IF(ISERR(SUMPRODUCT(BH10:BH67,BI10:BI67)/BH8),"-",SUMPRODUCT(BH10:BH67,BI10:BI67)/BH8)</f>
        <v>278.03389830508473</v>
      </c>
      <c r="BJ8" s="79">
        <f t="shared" ref="BJ8:BU8" si="56">IF(SUM(BJ10:BJ67)&lt;0.001,"-",SUM(BJ10:BJ67))</f>
        <v>911</v>
      </c>
      <c r="BK8" s="79">
        <f t="shared" ref="BK8:BU8" si="57">IF(ISERR(SUMPRODUCT(BJ10:BJ67,BK10:BK67)/BJ8),"-",SUMPRODUCT(BJ10:BJ67,BK10:BK67)/BJ8)</f>
        <v>665.57848518111962</v>
      </c>
      <c r="BL8" s="79">
        <f t="shared" ref="BL8:BU8" si="58">IF(SUM(BL10:BL67)&lt;0.001,"-",SUM(BL10:BL67))</f>
        <v>4180.4809999999998</v>
      </c>
      <c r="BM8" s="79">
        <f t="shared" ref="BM8:BU8" si="59">IF(ISERR(SUMPRODUCT(BL10:BL67,BM10:BM67)/BL8),"-",SUMPRODUCT(BL10:BL67,BM10:BM67)/BL8)</f>
        <v>252.16426626505424</v>
      </c>
      <c r="BN8" s="79">
        <f t="shared" ref="BN8:BU8" si="60">IF(SUM(BN10:BN67)&lt;0.001,"-",SUM(BN10:BN67))</f>
        <v>575.17199999999991</v>
      </c>
      <c r="BO8" s="79">
        <f t="shared" ref="BO8:BU8" si="61">IF(ISERR(SUMPRODUCT(BN10:BN67,BO10:BO67)/BN8),"-",SUMPRODUCT(BN10:BN67,BO10:BO67)/BN8)</f>
        <v>238.88179361999536</v>
      </c>
      <c r="BP8" s="79">
        <f t="shared" ref="BP8:BU8" si="62">IF(SUM(BP10:BP67)&lt;0.001,"-",SUM(BP10:BP67))</f>
        <v>185.75799999999995</v>
      </c>
      <c r="BQ8" s="79">
        <f t="shared" ref="BQ8:BU8" si="63">IF(ISERR(SUMPRODUCT(BP10:BP67,BQ10:BQ67)/BP8),"-",SUMPRODUCT(BP10:BP67,BQ10:BQ67)/BP8)</f>
        <v>730.16054759418182</v>
      </c>
      <c r="BR8" s="79" t="str">
        <f t="shared" ref="BR8:BU8" si="64">IF(SUM(BR10:BR67)&lt;0.001,"-",SUM(BR10:BR67))</f>
        <v>-</v>
      </c>
      <c r="BS8" s="79" t="str">
        <f t="shared" ref="BS8:BU8" si="65">IF(ISERR(SUMPRODUCT(BR10:BR67,BS10:BS67)/BR8),"-",SUMPRODUCT(BR10:BR67,BS10:BS67)/BR8)</f>
        <v>-</v>
      </c>
      <c r="BT8" s="79">
        <f t="shared" ref="BT8:BU8" si="66">IF(SUM(BT10:BT67)&lt;0.001,"-",SUM(BT10:BT67))</f>
        <v>544.23800000000017</v>
      </c>
      <c r="BU8" s="79">
        <f t="shared" ref="BU8" si="67">IF(ISERR(SUMPRODUCT(BT10:BT67,BU10:BU67)/BT8),"-",SUMPRODUCT(BT10:BT67,BU10:BU67)/BT8)</f>
        <v>962.89994267213945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49.091000000000001</v>
      </c>
      <c r="AW10" s="85">
        <v>266.22116070155425</v>
      </c>
      <c r="AX10" s="84">
        <v>0</v>
      </c>
      <c r="AY10" s="85">
        <v>0</v>
      </c>
      <c r="AZ10" s="84">
        <v>0</v>
      </c>
      <c r="BA10" s="85">
        <v>0</v>
      </c>
      <c r="BB10" s="84">
        <v>690.48199999999997</v>
      </c>
      <c r="BC10" s="85">
        <v>229.24658716664592</v>
      </c>
      <c r="BD10" s="84">
        <v>8.8879999999999999</v>
      </c>
      <c r="BE10" s="85">
        <v>632.41212871287132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0.95199999999999996</v>
      </c>
      <c r="BM10" s="85">
        <v>162.39495798319328</v>
      </c>
      <c r="BN10" s="84">
        <v>8.4120000000000008</v>
      </c>
      <c r="BO10" s="85">
        <v>144.40596766524015</v>
      </c>
      <c r="BP10" s="84">
        <v>0</v>
      </c>
      <c r="BQ10" s="85">
        <v>0</v>
      </c>
      <c r="BR10" s="84">
        <v>0</v>
      </c>
      <c r="BS10" s="85">
        <v>0</v>
      </c>
      <c r="BT10" s="84">
        <v>7.8520000000000003</v>
      </c>
      <c r="BU10" s="85">
        <v>707.56749872643911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1.7999999999999999E-2</v>
      </c>
      <c r="AI11" s="85">
        <v>120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6.5540000000000003</v>
      </c>
      <c r="AS11" s="85">
        <v>52.934696368629844</v>
      </c>
      <c r="AT11" s="84">
        <v>0</v>
      </c>
      <c r="AU11" s="85">
        <v>0</v>
      </c>
      <c r="AV11" s="84">
        <v>35.570999999999998</v>
      </c>
      <c r="AW11" s="85">
        <v>239.47378482471674</v>
      </c>
      <c r="AX11" s="84">
        <v>664.745</v>
      </c>
      <c r="AY11" s="85">
        <v>37.799999999999997</v>
      </c>
      <c r="AZ11" s="84">
        <v>0</v>
      </c>
      <c r="BA11" s="85">
        <v>0</v>
      </c>
      <c r="BB11" s="84">
        <v>29.146000000000001</v>
      </c>
      <c r="BC11" s="85">
        <v>49.108213820078227</v>
      </c>
      <c r="BD11" s="84">
        <v>0.95399999999999996</v>
      </c>
      <c r="BE11" s="85">
        <v>514.26834381551362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58.037999999999997</v>
      </c>
      <c r="BM11" s="85">
        <v>147.50770185051175</v>
      </c>
      <c r="BN11" s="84">
        <v>147.85</v>
      </c>
      <c r="BO11" s="85">
        <v>288.11941832938788</v>
      </c>
      <c r="BP11" s="84">
        <v>0</v>
      </c>
      <c r="BQ11" s="85">
        <v>0</v>
      </c>
      <c r="BR11" s="84">
        <v>0</v>
      </c>
      <c r="BS11" s="85">
        <v>0</v>
      </c>
      <c r="BT11" s="84">
        <v>18.056999999999999</v>
      </c>
      <c r="BU11" s="85">
        <v>735.85219028631548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56.985999999999997</v>
      </c>
      <c r="AW12" s="85">
        <v>325.23282911592321</v>
      </c>
      <c r="AX12" s="84">
        <v>215.27</v>
      </c>
      <c r="AY12" s="85">
        <v>37.889050959260459</v>
      </c>
      <c r="AZ12" s="84">
        <v>0</v>
      </c>
      <c r="BA12" s="85">
        <v>0</v>
      </c>
      <c r="BB12" s="84">
        <v>2.036</v>
      </c>
      <c r="BC12" s="85">
        <v>276.32809430255401</v>
      </c>
      <c r="BD12" s="84">
        <v>0.495</v>
      </c>
      <c r="BE12" s="85">
        <v>379.41818181818184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19.242999999999999</v>
      </c>
      <c r="BM12" s="85">
        <v>154.01293977030608</v>
      </c>
      <c r="BN12" s="84">
        <v>7.7610000000000001</v>
      </c>
      <c r="BO12" s="85">
        <v>255.49156036593223</v>
      </c>
      <c r="BP12" s="84">
        <v>0</v>
      </c>
      <c r="BQ12" s="85">
        <v>0</v>
      </c>
      <c r="BR12" s="84">
        <v>0</v>
      </c>
      <c r="BS12" s="85">
        <v>0</v>
      </c>
      <c r="BT12" s="84">
        <v>125.029</v>
      </c>
      <c r="BU12" s="85">
        <v>961.03072087275757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41.688000000000002</v>
      </c>
      <c r="AW13" s="85">
        <v>369.91899347534064</v>
      </c>
      <c r="AX13" s="84">
        <v>89.26</v>
      </c>
      <c r="AY13" s="85">
        <v>236.57266412726867</v>
      </c>
      <c r="AZ13" s="84">
        <v>0</v>
      </c>
      <c r="BA13" s="85">
        <v>0</v>
      </c>
      <c r="BB13" s="84">
        <v>71.816999999999993</v>
      </c>
      <c r="BC13" s="85">
        <v>371.96180570060011</v>
      </c>
      <c r="BD13" s="84">
        <v>0.112</v>
      </c>
      <c r="BE13" s="85">
        <v>472.98214285714289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66.622</v>
      </c>
      <c r="BM13" s="85">
        <v>641.73929032451736</v>
      </c>
      <c r="BN13" s="84">
        <v>30.986000000000001</v>
      </c>
      <c r="BO13" s="85">
        <v>295.81801458723294</v>
      </c>
      <c r="BP13" s="84">
        <v>0</v>
      </c>
      <c r="BQ13" s="85">
        <v>0</v>
      </c>
      <c r="BR13" s="84">
        <v>0</v>
      </c>
      <c r="BS13" s="85">
        <v>0</v>
      </c>
      <c r="BT13" s="84">
        <v>9.8650000000000002</v>
      </c>
      <c r="BU13" s="85">
        <v>549.98834262544358</v>
      </c>
    </row>
    <row r="14" spans="1:73" ht="12.95" customHeight="1">
      <c r="A14" s="83"/>
      <c r="B14" s="80" t="s">
        <v>52</v>
      </c>
      <c r="C14" s="19">
        <v>6</v>
      </c>
      <c r="D14" s="84">
        <v>0.57999999999999996</v>
      </c>
      <c r="E14" s="85">
        <v>1510.6034482758621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9.2769999999999992</v>
      </c>
      <c r="AS14" s="85">
        <v>58.031260105637593</v>
      </c>
      <c r="AT14" s="84">
        <v>0</v>
      </c>
      <c r="AU14" s="85">
        <v>0</v>
      </c>
      <c r="AV14" s="84">
        <v>329.29199999999997</v>
      </c>
      <c r="AW14" s="85">
        <v>325.31526730075433</v>
      </c>
      <c r="AX14" s="84">
        <v>7.1630000000000003</v>
      </c>
      <c r="AY14" s="85">
        <v>56.245009074410163</v>
      </c>
      <c r="AZ14" s="84">
        <v>0</v>
      </c>
      <c r="BA14" s="85">
        <v>0</v>
      </c>
      <c r="BB14" s="84">
        <v>0.20300000000000001</v>
      </c>
      <c r="BC14" s="85">
        <v>234.94581280788177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6.9489999999999998</v>
      </c>
      <c r="BM14" s="85">
        <v>818.45330263347239</v>
      </c>
      <c r="BN14" s="84">
        <v>40.988999999999997</v>
      </c>
      <c r="BO14" s="85">
        <v>370.90868281734123</v>
      </c>
      <c r="BP14" s="84">
        <v>0</v>
      </c>
      <c r="BQ14" s="85">
        <v>0</v>
      </c>
      <c r="BR14" s="84">
        <v>0</v>
      </c>
      <c r="BS14" s="85">
        <v>0</v>
      </c>
      <c r="BT14" s="84">
        <v>68.424000000000007</v>
      </c>
      <c r="BU14" s="85">
        <v>952.22101894072262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2037.991</v>
      </c>
      <c r="AI16" s="85">
        <v>74.35543729093996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19.562999999999999</v>
      </c>
      <c r="AS16" s="85">
        <v>56.606093134999746</v>
      </c>
      <c r="AT16" s="84">
        <v>6681.2089999999998</v>
      </c>
      <c r="AU16" s="85">
        <v>526.77275145860574</v>
      </c>
      <c r="AV16" s="84">
        <v>222.61600000000001</v>
      </c>
      <c r="AW16" s="85">
        <v>352.05973964135552</v>
      </c>
      <c r="AX16" s="84">
        <v>0.75700000000000001</v>
      </c>
      <c r="AY16" s="85">
        <v>38.894319682959043</v>
      </c>
      <c r="AZ16" s="84">
        <v>0</v>
      </c>
      <c r="BA16" s="85">
        <v>0</v>
      </c>
      <c r="BB16" s="84">
        <v>6.0999999999999999E-2</v>
      </c>
      <c r="BC16" s="85">
        <v>125.0655737704918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13.449</v>
      </c>
      <c r="BO16" s="85">
        <v>194.51936946984907</v>
      </c>
      <c r="BP16" s="84">
        <v>0</v>
      </c>
      <c r="BQ16" s="85">
        <v>0</v>
      </c>
      <c r="BR16" s="84">
        <v>0</v>
      </c>
      <c r="BS16" s="85">
        <v>0</v>
      </c>
      <c r="BT16" s="84">
        <v>57.97</v>
      </c>
      <c r="BU16" s="85">
        <v>851.51580127652232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37495.758000000002</v>
      </c>
      <c r="AI17" s="85">
        <v>61.875457885129293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44.383000000000003</v>
      </c>
      <c r="AU17" s="85">
        <v>356.39999549377012</v>
      </c>
      <c r="AV17" s="84">
        <v>600.26199999999994</v>
      </c>
      <c r="AW17" s="85">
        <v>299.56468175563333</v>
      </c>
      <c r="AX17" s="84">
        <v>3270.125</v>
      </c>
      <c r="AY17" s="85">
        <v>41.738222239211041</v>
      </c>
      <c r="AZ17" s="84">
        <v>0</v>
      </c>
      <c r="BA17" s="85">
        <v>0</v>
      </c>
      <c r="BB17" s="84">
        <v>0.52100000000000002</v>
      </c>
      <c r="BC17" s="85">
        <v>323.35892514395391</v>
      </c>
      <c r="BD17" s="84">
        <v>7.72</v>
      </c>
      <c r="BE17" s="85">
        <v>439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72.207999999999998</v>
      </c>
      <c r="BO17" s="85">
        <v>219.14045535120763</v>
      </c>
      <c r="BP17" s="84">
        <v>0</v>
      </c>
      <c r="BQ17" s="85">
        <v>0</v>
      </c>
      <c r="BR17" s="84">
        <v>0</v>
      </c>
      <c r="BS17" s="85">
        <v>0</v>
      </c>
      <c r="BT17" s="84">
        <v>27.07</v>
      </c>
      <c r="BU17" s="85">
        <v>765.14547469523461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3.7930000000000001</v>
      </c>
      <c r="BE18" s="85">
        <v>1787.3031900870023</v>
      </c>
      <c r="BF18" s="84">
        <v>0</v>
      </c>
      <c r="BG18" s="85">
        <v>0</v>
      </c>
      <c r="BH18" s="84">
        <v>0</v>
      </c>
      <c r="BI18" s="85">
        <v>0</v>
      </c>
      <c r="BJ18" s="84">
        <v>177</v>
      </c>
      <c r="BK18" s="85">
        <v>631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3.4660000000000002</v>
      </c>
      <c r="AS19" s="85">
        <v>65.002596653202531</v>
      </c>
      <c r="AT19" s="84">
        <v>0</v>
      </c>
      <c r="AU19" s="85">
        <v>0</v>
      </c>
      <c r="AV19" s="84">
        <v>5.2530000000000001</v>
      </c>
      <c r="AW19" s="85">
        <v>201.08814011041309</v>
      </c>
      <c r="AX19" s="84">
        <v>0</v>
      </c>
      <c r="AY19" s="85">
        <v>0</v>
      </c>
      <c r="AZ19" s="84">
        <v>0</v>
      </c>
      <c r="BA19" s="85">
        <v>0</v>
      </c>
      <c r="BB19" s="84">
        <v>515.1</v>
      </c>
      <c r="BC19" s="85">
        <v>122.87982527664531</v>
      </c>
      <c r="BD19" s="84">
        <v>37.601999999999997</v>
      </c>
      <c r="BE19" s="85">
        <v>868.35482155204511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2.1000000000000001E-2</v>
      </c>
      <c r="BM19" s="85">
        <v>502.71428571428567</v>
      </c>
      <c r="BN19" s="84">
        <v>192.48699999999999</v>
      </c>
      <c r="BO19" s="85">
        <v>58.2048242218955</v>
      </c>
      <c r="BP19" s="84">
        <v>0</v>
      </c>
      <c r="BQ19" s="85">
        <v>0</v>
      </c>
      <c r="BR19" s="84">
        <v>0</v>
      </c>
      <c r="BS19" s="85">
        <v>0</v>
      </c>
      <c r="BT19" s="84">
        <v>18.986000000000001</v>
      </c>
      <c r="BU19" s="85">
        <v>490.06357315916995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16</v>
      </c>
      <c r="AE20" s="85">
        <v>167.8125</v>
      </c>
      <c r="AF20" s="84">
        <v>0</v>
      </c>
      <c r="AG20" s="85">
        <v>0</v>
      </c>
      <c r="AH20" s="84">
        <v>625</v>
      </c>
      <c r="AI20" s="85">
        <v>65.190399999999997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18</v>
      </c>
      <c r="AS20" s="85">
        <v>207.27777777777777</v>
      </c>
      <c r="AT20" s="84">
        <v>54</v>
      </c>
      <c r="AU20" s="85">
        <v>347.40740740740739</v>
      </c>
      <c r="AV20" s="84">
        <v>8</v>
      </c>
      <c r="AW20" s="85">
        <v>338.125</v>
      </c>
      <c r="AX20" s="84">
        <v>2</v>
      </c>
      <c r="AY20" s="85">
        <v>177</v>
      </c>
      <c r="AZ20" s="84">
        <v>0</v>
      </c>
      <c r="BA20" s="85">
        <v>0</v>
      </c>
      <c r="BB20" s="84">
        <v>0</v>
      </c>
      <c r="BC20" s="85">
        <v>0</v>
      </c>
      <c r="BD20" s="84">
        <v>2488</v>
      </c>
      <c r="BE20" s="85">
        <v>829.09967845659162</v>
      </c>
      <c r="BF20" s="84">
        <v>0</v>
      </c>
      <c r="BG20" s="85">
        <v>0</v>
      </c>
      <c r="BH20" s="84">
        <v>0</v>
      </c>
      <c r="BI20" s="85">
        <v>0</v>
      </c>
      <c r="BJ20" s="84">
        <v>734</v>
      </c>
      <c r="BK20" s="85">
        <v>673.91689373297004</v>
      </c>
      <c r="BL20" s="84">
        <v>20</v>
      </c>
      <c r="BM20" s="85">
        <v>180.35</v>
      </c>
      <c r="BN20" s="84">
        <v>1</v>
      </c>
      <c r="BO20" s="85">
        <v>694</v>
      </c>
      <c r="BP20" s="84">
        <v>0</v>
      </c>
      <c r="BQ20" s="85">
        <v>0</v>
      </c>
      <c r="BR20" s="84">
        <v>0</v>
      </c>
      <c r="BS20" s="85">
        <v>0</v>
      </c>
      <c r="BT20" s="84">
        <v>2</v>
      </c>
      <c r="BU20" s="85">
        <v>627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</v>
      </c>
      <c r="E22" s="85">
        <v>0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0.94099999999999995</v>
      </c>
      <c r="S22" s="85">
        <v>2003.1934112646122</v>
      </c>
      <c r="T22" s="84">
        <v>0</v>
      </c>
      <c r="U22" s="85">
        <v>0</v>
      </c>
      <c r="V22" s="84">
        <v>1.6E-2</v>
      </c>
      <c r="W22" s="85">
        <v>826.375</v>
      </c>
      <c r="X22" s="84">
        <v>0</v>
      </c>
      <c r="Y22" s="85">
        <v>0</v>
      </c>
      <c r="Z22" s="84">
        <v>0.53300000000000003</v>
      </c>
      <c r="AA22" s="85">
        <v>1357.4559099437149</v>
      </c>
      <c r="AB22" s="84">
        <v>0</v>
      </c>
      <c r="AC22" s="85">
        <v>0</v>
      </c>
      <c r="AD22" s="84">
        <v>2.9000000000000001E-2</v>
      </c>
      <c r="AE22" s="85">
        <v>1369.5172413793105</v>
      </c>
      <c r="AF22" s="84">
        <v>0</v>
      </c>
      <c r="AG22" s="85">
        <v>0</v>
      </c>
      <c r="AH22" s="84">
        <v>100.726</v>
      </c>
      <c r="AI22" s="85">
        <v>77.780017076028031</v>
      </c>
      <c r="AJ22" s="84">
        <v>4.141</v>
      </c>
      <c r="AK22" s="85">
        <v>71.452306206230375</v>
      </c>
      <c r="AL22" s="84">
        <v>0</v>
      </c>
      <c r="AM22" s="85">
        <v>0</v>
      </c>
      <c r="AN22" s="84">
        <v>3.6930000000000001</v>
      </c>
      <c r="AO22" s="85">
        <v>319.88248036826428</v>
      </c>
      <c r="AP22" s="84">
        <v>0</v>
      </c>
      <c r="AQ22" s="85">
        <v>0</v>
      </c>
      <c r="AR22" s="84">
        <v>311.779</v>
      </c>
      <c r="AS22" s="85">
        <v>109.84558934373386</v>
      </c>
      <c r="AT22" s="84">
        <v>0</v>
      </c>
      <c r="AU22" s="85">
        <v>0</v>
      </c>
      <c r="AV22" s="84">
        <v>49.22</v>
      </c>
      <c r="AW22" s="85">
        <v>437.66527834213736</v>
      </c>
      <c r="AX22" s="84">
        <v>2.5760000000000001</v>
      </c>
      <c r="AY22" s="85">
        <v>80.627329192546583</v>
      </c>
      <c r="AZ22" s="84">
        <v>0</v>
      </c>
      <c r="BA22" s="85">
        <v>0</v>
      </c>
      <c r="BB22" s="84">
        <v>5.0000000000000001E-3</v>
      </c>
      <c r="BC22" s="85">
        <v>393.2</v>
      </c>
      <c r="BD22" s="84">
        <v>882.43899999999996</v>
      </c>
      <c r="BE22" s="85">
        <v>658.52666416602165</v>
      </c>
      <c r="BF22" s="84">
        <v>0</v>
      </c>
      <c r="BG22" s="85">
        <v>0</v>
      </c>
      <c r="BH22" s="84">
        <v>5.8999999999999997E-2</v>
      </c>
      <c r="BI22" s="85">
        <v>278.03389830508473</v>
      </c>
      <c r="BJ22" s="84">
        <v>0</v>
      </c>
      <c r="BK22" s="85">
        <v>0</v>
      </c>
      <c r="BL22" s="84">
        <v>80.22</v>
      </c>
      <c r="BM22" s="85">
        <v>202.30392670157067</v>
      </c>
      <c r="BN22" s="84">
        <v>1.7130000000000001</v>
      </c>
      <c r="BO22" s="85">
        <v>191.92177466433156</v>
      </c>
      <c r="BP22" s="84">
        <v>8.9999999999999993E-3</v>
      </c>
      <c r="BQ22" s="85">
        <v>1902</v>
      </c>
      <c r="BR22" s="84">
        <v>0</v>
      </c>
      <c r="BS22" s="85">
        <v>0</v>
      </c>
      <c r="BT22" s="84">
        <v>22.734999999999999</v>
      </c>
      <c r="BU22" s="85">
        <v>1327.2337805146251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0.20399999999999999</v>
      </c>
      <c r="W23" s="85">
        <v>713.64705882352939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5.0000000000000001E-3</v>
      </c>
      <c r="AE23" s="85">
        <v>864</v>
      </c>
      <c r="AF23" s="84">
        <v>0</v>
      </c>
      <c r="AG23" s="85">
        <v>0</v>
      </c>
      <c r="AH23" s="84">
        <v>0.109</v>
      </c>
      <c r="AI23" s="85">
        <v>31.412844036697248</v>
      </c>
      <c r="AJ23" s="84">
        <v>0.44500000000000001</v>
      </c>
      <c r="AK23" s="85">
        <v>4.4853932584269662</v>
      </c>
      <c r="AL23" s="84">
        <v>0</v>
      </c>
      <c r="AM23" s="85">
        <v>0</v>
      </c>
      <c r="AN23" s="84">
        <v>1.21</v>
      </c>
      <c r="AO23" s="85">
        <v>314.28181818181815</v>
      </c>
      <c r="AP23" s="84">
        <v>0</v>
      </c>
      <c r="AQ23" s="85">
        <v>0</v>
      </c>
      <c r="AR23" s="84">
        <v>122.524</v>
      </c>
      <c r="AS23" s="85">
        <v>161.67032581371811</v>
      </c>
      <c r="AT23" s="84">
        <v>178.512</v>
      </c>
      <c r="AU23" s="85">
        <v>459.73616899704223</v>
      </c>
      <c r="AV23" s="84">
        <v>3.0000000000000001E-3</v>
      </c>
      <c r="AW23" s="85">
        <v>216</v>
      </c>
      <c r="AX23" s="84">
        <v>0</v>
      </c>
      <c r="AY23" s="85">
        <v>0</v>
      </c>
      <c r="AZ23" s="84">
        <v>0</v>
      </c>
      <c r="BA23" s="85">
        <v>0</v>
      </c>
      <c r="BB23" s="84">
        <v>0</v>
      </c>
      <c r="BC23" s="85">
        <v>0</v>
      </c>
      <c r="BD23" s="84">
        <v>0.89600000000000002</v>
      </c>
      <c r="BE23" s="85">
        <v>717.35044642857144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37.533999999999999</v>
      </c>
      <c r="BM23" s="85">
        <v>171.49744231896415</v>
      </c>
      <c r="BN23" s="84">
        <v>0.13800000000000001</v>
      </c>
      <c r="BO23" s="85">
        <v>844</v>
      </c>
      <c r="BP23" s="84">
        <v>1.1439999999999999</v>
      </c>
      <c r="BQ23" s="85">
        <v>26.23513986013986</v>
      </c>
      <c r="BR23" s="84">
        <v>0</v>
      </c>
      <c r="BS23" s="85">
        <v>0</v>
      </c>
      <c r="BT23" s="84">
        <v>19.454000000000001</v>
      </c>
      <c r="BU23" s="85">
        <v>1310.291456769816</v>
      </c>
    </row>
    <row r="24" spans="1:73" ht="12.95" customHeight="1">
      <c r="A24" s="83"/>
      <c r="B24" s="80" t="s">
        <v>60</v>
      </c>
      <c r="C24" s="19">
        <v>14</v>
      </c>
      <c r="D24" s="84">
        <v>0.10100000000000001</v>
      </c>
      <c r="E24" s="85">
        <v>1620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2.1949999999999998</v>
      </c>
      <c r="S24" s="85">
        <v>1913.0660592255126</v>
      </c>
      <c r="T24" s="84">
        <v>0</v>
      </c>
      <c r="U24" s="85">
        <v>0</v>
      </c>
      <c r="V24" s="84">
        <v>0.13900000000000001</v>
      </c>
      <c r="W24" s="85">
        <v>927.69784172661878</v>
      </c>
      <c r="X24" s="84">
        <v>0</v>
      </c>
      <c r="Y24" s="85">
        <v>0</v>
      </c>
      <c r="Z24" s="84">
        <v>8.5999999999999993E-2</v>
      </c>
      <c r="AA24" s="85">
        <v>1191.7674418604652</v>
      </c>
      <c r="AB24" s="84">
        <v>0</v>
      </c>
      <c r="AC24" s="85">
        <v>0</v>
      </c>
      <c r="AD24" s="84">
        <v>409.74700000000001</v>
      </c>
      <c r="AE24" s="85">
        <v>298.92071937073365</v>
      </c>
      <c r="AF24" s="84">
        <v>0</v>
      </c>
      <c r="AG24" s="85">
        <v>0</v>
      </c>
      <c r="AH24" s="84">
        <v>1.7190000000000001</v>
      </c>
      <c r="AI24" s="85">
        <v>61.1803374054683</v>
      </c>
      <c r="AJ24" s="84">
        <v>1.0369999999999999</v>
      </c>
      <c r="AK24" s="85">
        <v>29.523625843780135</v>
      </c>
      <c r="AL24" s="84">
        <v>0</v>
      </c>
      <c r="AM24" s="85">
        <v>0</v>
      </c>
      <c r="AN24" s="84">
        <v>13.089</v>
      </c>
      <c r="AO24" s="85">
        <v>304.57498662999467</v>
      </c>
      <c r="AP24" s="84">
        <v>5.0000000000000001E-3</v>
      </c>
      <c r="AQ24" s="85">
        <v>42</v>
      </c>
      <c r="AR24" s="84">
        <v>376.80799999999999</v>
      </c>
      <c r="AS24" s="85">
        <v>172.73149190038427</v>
      </c>
      <c r="AT24" s="84">
        <v>1092.876</v>
      </c>
      <c r="AU24" s="85">
        <v>535.54493007440919</v>
      </c>
      <c r="AV24" s="84">
        <v>1.4039999999999999</v>
      </c>
      <c r="AW24" s="85">
        <v>279.06908831908834</v>
      </c>
      <c r="AX24" s="84">
        <v>0</v>
      </c>
      <c r="AY24" s="85">
        <v>0</v>
      </c>
      <c r="AZ24" s="84">
        <v>0</v>
      </c>
      <c r="BA24" s="85">
        <v>0</v>
      </c>
      <c r="BB24" s="84">
        <v>0</v>
      </c>
      <c r="BC24" s="85">
        <v>0</v>
      </c>
      <c r="BD24" s="84">
        <v>20.667999999999999</v>
      </c>
      <c r="BE24" s="85">
        <v>904.75096767950458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114.16500000000001</v>
      </c>
      <c r="BM24" s="85">
        <v>212.6916568125082</v>
      </c>
      <c r="BN24" s="84">
        <v>0.08</v>
      </c>
      <c r="BO24" s="85">
        <v>1308.4625000000001</v>
      </c>
      <c r="BP24" s="84">
        <v>0.26800000000000002</v>
      </c>
      <c r="BQ24" s="85">
        <v>1333.6865671641792</v>
      </c>
      <c r="BR24" s="84">
        <v>0</v>
      </c>
      <c r="BS24" s="85">
        <v>0</v>
      </c>
      <c r="BT24" s="84">
        <v>20.079999999999998</v>
      </c>
      <c r="BU24" s="85">
        <v>1671.4948207171315</v>
      </c>
    </row>
    <row r="25" spans="1:73" ht="12.95" customHeight="1">
      <c r="A25" s="83"/>
      <c r="B25" s="80" t="s">
        <v>61</v>
      </c>
      <c r="C25" s="19">
        <v>15</v>
      </c>
      <c r="D25" s="84">
        <v>0.223</v>
      </c>
      <c r="E25" s="85">
        <v>2704.3004484304934</v>
      </c>
      <c r="F25" s="84">
        <v>0</v>
      </c>
      <c r="G25" s="85">
        <v>0</v>
      </c>
      <c r="H25" s="84">
        <v>0</v>
      </c>
      <c r="I25" s="85">
        <v>0</v>
      </c>
      <c r="J25" s="84">
        <v>0.20100000000000001</v>
      </c>
      <c r="K25" s="85">
        <v>457.28358208955223</v>
      </c>
      <c r="L25" s="84">
        <v>0.72599999999999998</v>
      </c>
      <c r="M25" s="85">
        <v>324</v>
      </c>
      <c r="N25" s="84">
        <v>2.677</v>
      </c>
      <c r="O25" s="85">
        <v>1423.2943593574896</v>
      </c>
      <c r="P25" s="84">
        <v>0</v>
      </c>
      <c r="Q25" s="85">
        <v>0</v>
      </c>
      <c r="R25" s="84">
        <v>148.965</v>
      </c>
      <c r="S25" s="85">
        <v>784.56448830262138</v>
      </c>
      <c r="T25" s="84">
        <v>0</v>
      </c>
      <c r="U25" s="85">
        <v>0</v>
      </c>
      <c r="V25" s="84">
        <v>13.24</v>
      </c>
      <c r="W25" s="85">
        <v>627.48043806646524</v>
      </c>
      <c r="X25" s="84">
        <v>0</v>
      </c>
      <c r="Y25" s="85">
        <v>0</v>
      </c>
      <c r="Z25" s="84">
        <v>174.29</v>
      </c>
      <c r="AA25" s="85">
        <v>1197.50588674049</v>
      </c>
      <c r="AB25" s="84">
        <v>0</v>
      </c>
      <c r="AC25" s="85">
        <v>0</v>
      </c>
      <c r="AD25" s="84">
        <v>6545.8530000000001</v>
      </c>
      <c r="AE25" s="85">
        <v>279.01311517383601</v>
      </c>
      <c r="AF25" s="84">
        <v>325.38400000000001</v>
      </c>
      <c r="AG25" s="85">
        <v>224.40257357460723</v>
      </c>
      <c r="AH25" s="84">
        <v>3.7320000000000002</v>
      </c>
      <c r="AI25" s="85">
        <v>40.005894962486607</v>
      </c>
      <c r="AJ25" s="84">
        <v>0</v>
      </c>
      <c r="AK25" s="85">
        <v>0</v>
      </c>
      <c r="AL25" s="84">
        <v>0</v>
      </c>
      <c r="AM25" s="85">
        <v>0</v>
      </c>
      <c r="AN25" s="84">
        <v>26.138000000000002</v>
      </c>
      <c r="AO25" s="85">
        <v>119.06664626214707</v>
      </c>
      <c r="AP25" s="84">
        <v>0</v>
      </c>
      <c r="AQ25" s="85">
        <v>0</v>
      </c>
      <c r="AR25" s="84">
        <v>60.706000000000003</v>
      </c>
      <c r="AS25" s="85">
        <v>115.40903699799033</v>
      </c>
      <c r="AT25" s="84">
        <v>362.541</v>
      </c>
      <c r="AU25" s="85">
        <v>469.47058401670432</v>
      </c>
      <c r="AV25" s="84">
        <v>0.02</v>
      </c>
      <c r="AW25" s="85">
        <v>410.25</v>
      </c>
      <c r="AX25" s="84">
        <v>0</v>
      </c>
      <c r="AY25" s="85">
        <v>0</v>
      </c>
      <c r="AZ25" s="84">
        <v>0</v>
      </c>
      <c r="BA25" s="85">
        <v>0</v>
      </c>
      <c r="BB25" s="84">
        <v>0</v>
      </c>
      <c r="BC25" s="85">
        <v>0</v>
      </c>
      <c r="BD25" s="84">
        <v>3.77</v>
      </c>
      <c r="BE25" s="85">
        <v>1030.889124668435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22.209</v>
      </c>
      <c r="BM25" s="85">
        <v>112.39353415282093</v>
      </c>
      <c r="BN25" s="84">
        <v>0.111</v>
      </c>
      <c r="BO25" s="85">
        <v>1174.2432432432431</v>
      </c>
      <c r="BP25" s="84">
        <v>1.149</v>
      </c>
      <c r="BQ25" s="85">
        <v>482.06005221932116</v>
      </c>
      <c r="BR25" s="84">
        <v>0</v>
      </c>
      <c r="BS25" s="85">
        <v>0</v>
      </c>
      <c r="BT25" s="84">
        <v>16.36</v>
      </c>
      <c r="BU25" s="85">
        <v>1553.7971882640586</v>
      </c>
    </row>
    <row r="26" spans="1:73" ht="12.95" customHeight="1">
      <c r="A26" s="83"/>
      <c r="B26" s="80" t="s">
        <v>62</v>
      </c>
      <c r="C26" s="19">
        <v>16</v>
      </c>
      <c r="D26" s="84">
        <v>0.72399999999999998</v>
      </c>
      <c r="E26" s="85">
        <v>1914.8121546961327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4.0819999999999999</v>
      </c>
      <c r="S26" s="85">
        <v>740.25575698187163</v>
      </c>
      <c r="T26" s="84">
        <v>0</v>
      </c>
      <c r="U26" s="85">
        <v>0</v>
      </c>
      <c r="V26" s="84">
        <v>0.36</v>
      </c>
      <c r="W26" s="85">
        <v>339.77777777777777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2.4780000000000002</v>
      </c>
      <c r="AG26" s="85">
        <v>227.1456820016142</v>
      </c>
      <c r="AH26" s="84">
        <v>5.58</v>
      </c>
      <c r="AI26" s="85">
        <v>65.831899641577067</v>
      </c>
      <c r="AJ26" s="84">
        <v>0.5</v>
      </c>
      <c r="AK26" s="85">
        <v>57.064</v>
      </c>
      <c r="AL26" s="84">
        <v>34.389000000000003</v>
      </c>
      <c r="AM26" s="85">
        <v>54.69245979819128</v>
      </c>
      <c r="AN26" s="84">
        <v>4.8109999999999999</v>
      </c>
      <c r="AO26" s="85">
        <v>386.34525046767828</v>
      </c>
      <c r="AP26" s="84">
        <v>0</v>
      </c>
      <c r="AQ26" s="85">
        <v>0</v>
      </c>
      <c r="AR26" s="84">
        <v>125.95399999999999</v>
      </c>
      <c r="AS26" s="85">
        <v>183.56549216380583</v>
      </c>
      <c r="AT26" s="84">
        <v>324.28100000000001</v>
      </c>
      <c r="AU26" s="85">
        <v>514.19136181274882</v>
      </c>
      <c r="AV26" s="84">
        <v>2.8000000000000001E-2</v>
      </c>
      <c r="AW26" s="85">
        <v>157.17857142857142</v>
      </c>
      <c r="AX26" s="84">
        <v>0.01</v>
      </c>
      <c r="AY26" s="85">
        <v>297.7</v>
      </c>
      <c r="AZ26" s="84">
        <v>0</v>
      </c>
      <c r="BA26" s="85">
        <v>0</v>
      </c>
      <c r="BB26" s="84">
        <v>0</v>
      </c>
      <c r="BC26" s="85">
        <v>0</v>
      </c>
      <c r="BD26" s="84">
        <v>2E-3</v>
      </c>
      <c r="BE26" s="85">
        <v>162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34.92</v>
      </c>
      <c r="BM26" s="85">
        <v>182.8028350515464</v>
      </c>
      <c r="BN26" s="84">
        <v>0.42799999999999999</v>
      </c>
      <c r="BO26" s="85">
        <v>275.22196261682245</v>
      </c>
      <c r="BP26" s="84">
        <v>0.24399999999999999</v>
      </c>
      <c r="BQ26" s="85">
        <v>526.69672131147536</v>
      </c>
      <c r="BR26" s="84">
        <v>0</v>
      </c>
      <c r="BS26" s="85">
        <v>0</v>
      </c>
      <c r="BT26" s="84">
        <v>3.7080000000000002</v>
      </c>
      <c r="BU26" s="85">
        <v>1350.6359223300969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0.60699999999999998</v>
      </c>
      <c r="E28" s="85">
        <v>1151.8813838550248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7.9000000000000001E-2</v>
      </c>
      <c r="Q28" s="85">
        <v>291.59493670886076</v>
      </c>
      <c r="R28" s="84">
        <v>0.43099999999999999</v>
      </c>
      <c r="S28" s="85">
        <v>1457.8747099767982</v>
      </c>
      <c r="T28" s="84">
        <v>189.703</v>
      </c>
      <c r="U28" s="85">
        <v>431.9721037621967</v>
      </c>
      <c r="V28" s="84">
        <v>0</v>
      </c>
      <c r="W28" s="85">
        <v>0</v>
      </c>
      <c r="X28" s="84">
        <v>0</v>
      </c>
      <c r="Y28" s="85">
        <v>0</v>
      </c>
      <c r="Z28" s="84">
        <v>0.17399999999999999</v>
      </c>
      <c r="AA28" s="85">
        <v>733.36781609195407</v>
      </c>
      <c r="AB28" s="84">
        <v>0</v>
      </c>
      <c r="AC28" s="85">
        <v>0</v>
      </c>
      <c r="AD28" s="84">
        <v>19.731000000000002</v>
      </c>
      <c r="AE28" s="85">
        <v>333.73240079063402</v>
      </c>
      <c r="AF28" s="84">
        <v>795.21699999999998</v>
      </c>
      <c r="AG28" s="85">
        <v>217.98056631083088</v>
      </c>
      <c r="AH28" s="84">
        <v>136.733</v>
      </c>
      <c r="AI28" s="85">
        <v>75.269298559967226</v>
      </c>
      <c r="AJ28" s="84">
        <v>1.405</v>
      </c>
      <c r="AK28" s="85">
        <v>36</v>
      </c>
      <c r="AL28" s="84">
        <v>69.575000000000003</v>
      </c>
      <c r="AM28" s="85">
        <v>61.425540783327349</v>
      </c>
      <c r="AN28" s="84">
        <v>37.680999999999997</v>
      </c>
      <c r="AO28" s="85">
        <v>298.89039569013562</v>
      </c>
      <c r="AP28" s="84">
        <v>0</v>
      </c>
      <c r="AQ28" s="85">
        <v>0</v>
      </c>
      <c r="AR28" s="84">
        <v>1296.92</v>
      </c>
      <c r="AS28" s="85">
        <v>107.66672423896617</v>
      </c>
      <c r="AT28" s="84">
        <v>0</v>
      </c>
      <c r="AU28" s="85">
        <v>0</v>
      </c>
      <c r="AV28" s="84">
        <v>9.8439999999999994</v>
      </c>
      <c r="AW28" s="85">
        <v>315.8709874034945</v>
      </c>
      <c r="AX28" s="84">
        <v>0.183</v>
      </c>
      <c r="AY28" s="85">
        <v>145.00546448087431</v>
      </c>
      <c r="AZ28" s="84">
        <v>0</v>
      </c>
      <c r="BA28" s="85">
        <v>0</v>
      </c>
      <c r="BB28" s="84">
        <v>1.4E-2</v>
      </c>
      <c r="BC28" s="85">
        <v>205.07142857142858</v>
      </c>
      <c r="BD28" s="84">
        <v>1112.04</v>
      </c>
      <c r="BE28" s="85">
        <v>670.91742922916444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11.224</v>
      </c>
      <c r="BM28" s="85">
        <v>402.20981824661436</v>
      </c>
      <c r="BN28" s="84">
        <v>22.349</v>
      </c>
      <c r="BO28" s="85">
        <v>195.43527674616314</v>
      </c>
      <c r="BP28" s="84">
        <v>5.3120000000000003</v>
      </c>
      <c r="BQ28" s="85">
        <v>714.63573042168673</v>
      </c>
      <c r="BR28" s="84">
        <v>0</v>
      </c>
      <c r="BS28" s="85">
        <v>0</v>
      </c>
      <c r="BT28" s="84">
        <v>105.687</v>
      </c>
      <c r="BU28" s="85">
        <v>845.81994001154351</v>
      </c>
    </row>
    <row r="29" spans="1:73" ht="12.95" customHeight="1">
      <c r="A29" s="83"/>
      <c r="B29" s="80" t="s">
        <v>64</v>
      </c>
      <c r="C29" s="19">
        <v>18</v>
      </c>
      <c r="D29" s="84">
        <v>68.632999999999996</v>
      </c>
      <c r="E29" s="85">
        <v>3705.0201506563899</v>
      </c>
      <c r="F29" s="84">
        <v>0</v>
      </c>
      <c r="G29" s="85">
        <v>0</v>
      </c>
      <c r="H29" s="84">
        <v>0</v>
      </c>
      <c r="I29" s="85">
        <v>0</v>
      </c>
      <c r="J29" s="84">
        <v>0.32500000000000001</v>
      </c>
      <c r="K29" s="85">
        <v>745.16615384615386</v>
      </c>
      <c r="L29" s="84">
        <v>0</v>
      </c>
      <c r="M29" s="85">
        <v>0</v>
      </c>
      <c r="N29" s="84">
        <v>114.785</v>
      </c>
      <c r="O29" s="85">
        <v>2207.0774055843535</v>
      </c>
      <c r="P29" s="84">
        <v>0</v>
      </c>
      <c r="Q29" s="85">
        <v>0</v>
      </c>
      <c r="R29" s="84">
        <v>10.403</v>
      </c>
      <c r="S29" s="85">
        <v>1396.7432471402481</v>
      </c>
      <c r="T29" s="84">
        <v>0</v>
      </c>
      <c r="U29" s="85">
        <v>0</v>
      </c>
      <c r="V29" s="84">
        <v>6.0949999999999998</v>
      </c>
      <c r="W29" s="85">
        <v>438.05283018867925</v>
      </c>
      <c r="X29" s="84">
        <v>0</v>
      </c>
      <c r="Y29" s="85">
        <v>0</v>
      </c>
      <c r="Z29" s="84">
        <v>12.058999999999999</v>
      </c>
      <c r="AA29" s="85">
        <v>1224.7642424745004</v>
      </c>
      <c r="AB29" s="84">
        <v>0</v>
      </c>
      <c r="AC29" s="85">
        <v>0</v>
      </c>
      <c r="AD29" s="84">
        <v>16.542999999999999</v>
      </c>
      <c r="AE29" s="85">
        <v>172.72356888109775</v>
      </c>
      <c r="AF29" s="84">
        <v>320.214</v>
      </c>
      <c r="AG29" s="85">
        <v>216.33418588818728</v>
      </c>
      <c r="AH29" s="84">
        <v>1E-3</v>
      </c>
      <c r="AI29" s="85">
        <v>108</v>
      </c>
      <c r="AJ29" s="84">
        <v>0</v>
      </c>
      <c r="AK29" s="85">
        <v>0</v>
      </c>
      <c r="AL29" s="84">
        <v>0</v>
      </c>
      <c r="AM29" s="85">
        <v>0</v>
      </c>
      <c r="AN29" s="84">
        <v>0.06</v>
      </c>
      <c r="AO29" s="85">
        <v>591.56666666666672</v>
      </c>
      <c r="AP29" s="84">
        <v>0</v>
      </c>
      <c r="AQ29" s="85">
        <v>0</v>
      </c>
      <c r="AR29" s="84">
        <v>4.0000000000000001E-3</v>
      </c>
      <c r="AS29" s="85">
        <v>47.25</v>
      </c>
      <c r="AT29" s="84">
        <v>0.92</v>
      </c>
      <c r="AU29" s="85">
        <v>2007.6260869565217</v>
      </c>
      <c r="AV29" s="84">
        <v>0</v>
      </c>
      <c r="AW29" s="85">
        <v>0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9.0999999999999998E-2</v>
      </c>
      <c r="BM29" s="85">
        <v>1053.2967032967033</v>
      </c>
      <c r="BN29" s="84">
        <v>0.33100000000000002</v>
      </c>
      <c r="BO29" s="85">
        <v>484.33836858006049</v>
      </c>
      <c r="BP29" s="84">
        <v>6.0000000000000001E-3</v>
      </c>
      <c r="BQ29" s="85">
        <v>3024</v>
      </c>
      <c r="BR29" s="84">
        <v>0</v>
      </c>
      <c r="BS29" s="85">
        <v>0</v>
      </c>
      <c r="BT29" s="84">
        <v>0.68799999999999994</v>
      </c>
      <c r="BU29" s="85">
        <v>758.60610465116281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1.3340000000000001</v>
      </c>
      <c r="S30" s="85">
        <v>137.14542728635681</v>
      </c>
      <c r="T30" s="84">
        <v>8.3000000000000004E-2</v>
      </c>
      <c r="U30" s="85">
        <v>162</v>
      </c>
      <c r="V30" s="84">
        <v>0.374</v>
      </c>
      <c r="W30" s="85">
        <v>108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160.077</v>
      </c>
      <c r="AE30" s="85">
        <v>201</v>
      </c>
      <c r="AF30" s="84">
        <v>86.334999999999994</v>
      </c>
      <c r="AG30" s="85">
        <v>210.94932530260036</v>
      </c>
      <c r="AH30" s="84">
        <v>0</v>
      </c>
      <c r="AI30" s="85">
        <v>0</v>
      </c>
      <c r="AJ30" s="84">
        <v>0</v>
      </c>
      <c r="AK30" s="85">
        <v>0</v>
      </c>
      <c r="AL30" s="84">
        <v>0</v>
      </c>
      <c r="AM30" s="85">
        <v>0</v>
      </c>
      <c r="AN30" s="84">
        <v>0.46800000000000003</v>
      </c>
      <c r="AO30" s="85">
        <v>37.861111111111107</v>
      </c>
      <c r="AP30" s="84">
        <v>0</v>
      </c>
      <c r="AQ30" s="85">
        <v>0</v>
      </c>
      <c r="AR30" s="84">
        <v>9.8000000000000004E-2</v>
      </c>
      <c r="AS30" s="85">
        <v>18.908163265306122</v>
      </c>
      <c r="AT30" s="84">
        <v>0</v>
      </c>
      <c r="AU30" s="85">
        <v>0</v>
      </c>
      <c r="AV30" s="84">
        <v>2E-3</v>
      </c>
      <c r="AW30" s="85">
        <v>567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0.58099999999999996</v>
      </c>
      <c r="BO30" s="85">
        <v>171.7538726333907</v>
      </c>
      <c r="BP30" s="84">
        <v>0</v>
      </c>
      <c r="BQ30" s="85">
        <v>0</v>
      </c>
      <c r="BR30" s="84">
        <v>0</v>
      </c>
      <c r="BS30" s="85">
        <v>0</v>
      </c>
      <c r="BT30" s="84">
        <v>0.40600000000000003</v>
      </c>
      <c r="BU30" s="85">
        <v>232.0615763546798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2</v>
      </c>
      <c r="AS31" s="85">
        <v>119.88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</v>
      </c>
      <c r="E34" s="85">
        <v>0</v>
      </c>
      <c r="F34" s="84">
        <v>0</v>
      </c>
      <c r="G34" s="85">
        <v>0</v>
      </c>
      <c r="H34" s="84">
        <v>0</v>
      </c>
      <c r="I34" s="85">
        <v>0</v>
      </c>
      <c r="J34" s="84">
        <v>1.571</v>
      </c>
      <c r="K34" s="85">
        <v>564.02100572883512</v>
      </c>
      <c r="L34" s="84">
        <v>0</v>
      </c>
      <c r="M34" s="85">
        <v>0</v>
      </c>
      <c r="N34" s="84">
        <v>71.25</v>
      </c>
      <c r="O34" s="85">
        <v>2026.3292631578947</v>
      </c>
      <c r="P34" s="84">
        <v>0</v>
      </c>
      <c r="Q34" s="85">
        <v>0</v>
      </c>
      <c r="R34" s="84">
        <v>225.36799999999999</v>
      </c>
      <c r="S34" s="85">
        <v>743.27056636257146</v>
      </c>
      <c r="T34" s="84">
        <v>0</v>
      </c>
      <c r="U34" s="85">
        <v>0</v>
      </c>
      <c r="V34" s="84">
        <v>4.8460000000000001</v>
      </c>
      <c r="W34" s="85">
        <v>243.89826661163849</v>
      </c>
      <c r="X34" s="84">
        <v>0</v>
      </c>
      <c r="Y34" s="85">
        <v>0</v>
      </c>
      <c r="Z34" s="84">
        <v>9.2859999999999996</v>
      </c>
      <c r="AA34" s="85">
        <v>1290.3901572259315</v>
      </c>
      <c r="AB34" s="84">
        <v>0</v>
      </c>
      <c r="AC34" s="85">
        <v>0</v>
      </c>
      <c r="AD34" s="84">
        <v>85.385000000000005</v>
      </c>
      <c r="AE34" s="85">
        <v>202.2338115594074</v>
      </c>
      <c r="AF34" s="84">
        <v>0</v>
      </c>
      <c r="AG34" s="85">
        <v>0</v>
      </c>
      <c r="AH34" s="84">
        <v>0</v>
      </c>
      <c r="AI34" s="85">
        <v>0</v>
      </c>
      <c r="AJ34" s="84">
        <v>334.37099999999998</v>
      </c>
      <c r="AK34" s="85">
        <v>112.50472080413671</v>
      </c>
      <c r="AL34" s="84">
        <v>0</v>
      </c>
      <c r="AM34" s="85">
        <v>0</v>
      </c>
      <c r="AN34" s="84">
        <v>31.469000000000001</v>
      </c>
      <c r="AO34" s="85">
        <v>258.01255203533634</v>
      </c>
      <c r="AP34" s="84">
        <v>0</v>
      </c>
      <c r="AQ34" s="85">
        <v>0</v>
      </c>
      <c r="AR34" s="84">
        <v>332.858</v>
      </c>
      <c r="AS34" s="85">
        <v>134.99705580157305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14.675000000000001</v>
      </c>
      <c r="BE34" s="85">
        <v>701.77063032367971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312.62</v>
      </c>
      <c r="BM34" s="85">
        <v>270.30250463821892</v>
      </c>
      <c r="BN34" s="84">
        <v>4.1509999999999998</v>
      </c>
      <c r="BO34" s="85">
        <v>1003.0686581546615</v>
      </c>
      <c r="BP34" s="84">
        <v>4.5179999999999998</v>
      </c>
      <c r="BQ34" s="85">
        <v>833.81075697211156</v>
      </c>
      <c r="BR34" s="84">
        <v>0</v>
      </c>
      <c r="BS34" s="85">
        <v>0</v>
      </c>
      <c r="BT34" s="84">
        <v>4.9610000000000003</v>
      </c>
      <c r="BU34" s="85">
        <v>439.8697843176779</v>
      </c>
    </row>
    <row r="35" spans="1:73" ht="12.95" customHeight="1">
      <c r="A35" s="83"/>
      <c r="B35" s="80" t="s">
        <v>69</v>
      </c>
      <c r="C35" s="19">
        <v>23</v>
      </c>
      <c r="D35" s="84">
        <v>0.17</v>
      </c>
      <c r="E35" s="85">
        <v>4064.7176470588233</v>
      </c>
      <c r="F35" s="84">
        <v>0</v>
      </c>
      <c r="G35" s="85">
        <v>0</v>
      </c>
      <c r="H35" s="84">
        <v>0</v>
      </c>
      <c r="I35" s="85">
        <v>0</v>
      </c>
      <c r="J35" s="84">
        <v>5.7000000000000002E-2</v>
      </c>
      <c r="K35" s="85">
        <v>491.89473684210526</v>
      </c>
      <c r="L35" s="84">
        <v>0</v>
      </c>
      <c r="M35" s="85">
        <v>0</v>
      </c>
      <c r="N35" s="84">
        <v>0</v>
      </c>
      <c r="O35" s="85">
        <v>0</v>
      </c>
      <c r="P35" s="84">
        <v>0</v>
      </c>
      <c r="Q35" s="85">
        <v>0</v>
      </c>
      <c r="R35" s="84">
        <v>2.806</v>
      </c>
      <c r="S35" s="85">
        <v>947.10441910192446</v>
      </c>
      <c r="T35" s="84">
        <v>0</v>
      </c>
      <c r="U35" s="85">
        <v>0</v>
      </c>
      <c r="V35" s="84">
        <v>2.8000000000000001E-2</v>
      </c>
      <c r="W35" s="85">
        <v>647.03571428571433</v>
      </c>
      <c r="X35" s="84">
        <v>0</v>
      </c>
      <c r="Y35" s="85">
        <v>0</v>
      </c>
      <c r="Z35" s="84">
        <v>8.5000000000000006E-2</v>
      </c>
      <c r="AA35" s="85">
        <v>1280.1411764705881</v>
      </c>
      <c r="AB35" s="84">
        <v>0</v>
      </c>
      <c r="AC35" s="85">
        <v>0</v>
      </c>
      <c r="AD35" s="84">
        <v>30.177</v>
      </c>
      <c r="AE35" s="85">
        <v>319.80836398581704</v>
      </c>
      <c r="AF35" s="84">
        <v>0</v>
      </c>
      <c r="AG35" s="85">
        <v>0</v>
      </c>
      <c r="AH35" s="84">
        <v>0</v>
      </c>
      <c r="AI35" s="85">
        <v>0</v>
      </c>
      <c r="AJ35" s="84">
        <v>1E-3</v>
      </c>
      <c r="AK35" s="85">
        <v>157</v>
      </c>
      <c r="AL35" s="84">
        <v>0</v>
      </c>
      <c r="AM35" s="85">
        <v>0</v>
      </c>
      <c r="AN35" s="84">
        <v>1.7999999999999999E-2</v>
      </c>
      <c r="AO35" s="85">
        <v>1025</v>
      </c>
      <c r="AP35" s="84">
        <v>6.0000000000000001E-3</v>
      </c>
      <c r="AQ35" s="85">
        <v>167.83333333333331</v>
      </c>
      <c r="AR35" s="84">
        <v>6.4000000000000001E-2</v>
      </c>
      <c r="AS35" s="85">
        <v>176.546875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7.0000000000000001E-3</v>
      </c>
      <c r="BE35" s="85">
        <v>1331.5714285714287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0.02</v>
      </c>
      <c r="BM35" s="85">
        <v>1654.85</v>
      </c>
      <c r="BN35" s="84">
        <v>0</v>
      </c>
      <c r="BO35" s="85">
        <v>0</v>
      </c>
      <c r="BP35" s="84">
        <v>2.5000000000000001E-2</v>
      </c>
      <c r="BQ35" s="85">
        <v>1150.32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0</v>
      </c>
      <c r="G36" s="85">
        <v>0</v>
      </c>
      <c r="H36" s="84">
        <v>15.686</v>
      </c>
      <c r="I36" s="85">
        <v>2503.5487696034679</v>
      </c>
      <c r="J36" s="84">
        <v>0</v>
      </c>
      <c r="K36" s="85">
        <v>0</v>
      </c>
      <c r="L36" s="84">
        <v>76.572000000000003</v>
      </c>
      <c r="M36" s="85">
        <v>434.52342892963486</v>
      </c>
      <c r="N36" s="84">
        <v>0</v>
      </c>
      <c r="O36" s="85">
        <v>0</v>
      </c>
      <c r="P36" s="84">
        <v>722.84400000000005</v>
      </c>
      <c r="Q36" s="85">
        <v>971.96596361040554</v>
      </c>
      <c r="R36" s="84">
        <v>5.1999999999999998E-2</v>
      </c>
      <c r="S36" s="85">
        <v>899.65384615384619</v>
      </c>
      <c r="T36" s="84">
        <v>179.46</v>
      </c>
      <c r="U36" s="85">
        <v>740.66789813886101</v>
      </c>
      <c r="V36" s="84">
        <v>0</v>
      </c>
      <c r="W36" s="85">
        <v>0</v>
      </c>
      <c r="X36" s="84">
        <v>9.2230000000000008</v>
      </c>
      <c r="Y36" s="85">
        <v>810.64393364415048</v>
      </c>
      <c r="Z36" s="84">
        <v>0</v>
      </c>
      <c r="AA36" s="85">
        <v>0</v>
      </c>
      <c r="AB36" s="84">
        <v>29.06</v>
      </c>
      <c r="AC36" s="85">
        <v>954.3480041293875</v>
      </c>
      <c r="AD36" s="84">
        <v>0</v>
      </c>
      <c r="AE36" s="85">
        <v>0</v>
      </c>
      <c r="AF36" s="84">
        <v>5.0039999999999996</v>
      </c>
      <c r="AG36" s="85">
        <v>161.99360511590729</v>
      </c>
      <c r="AH36" s="84">
        <v>0</v>
      </c>
      <c r="AI36" s="85">
        <v>0</v>
      </c>
      <c r="AJ36" s="84">
        <v>3.0000000000000001E-3</v>
      </c>
      <c r="AK36" s="85">
        <v>130.66666666666669</v>
      </c>
      <c r="AL36" s="84">
        <v>0</v>
      </c>
      <c r="AM36" s="85">
        <v>0</v>
      </c>
      <c r="AN36" s="84">
        <v>3.298</v>
      </c>
      <c r="AO36" s="85">
        <v>533.6582777440874</v>
      </c>
      <c r="AP36" s="84">
        <v>0</v>
      </c>
      <c r="AQ36" s="85">
        <v>0</v>
      </c>
      <c r="AR36" s="84">
        <v>7.625</v>
      </c>
      <c r="AS36" s="85">
        <v>76.976131147540983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6.7539999999999996</v>
      </c>
      <c r="BM36" s="85">
        <v>676.49200473793314</v>
      </c>
      <c r="BN36" s="84">
        <v>0</v>
      </c>
      <c r="BO36" s="85">
        <v>0</v>
      </c>
      <c r="BP36" s="84">
        <v>0.74</v>
      </c>
      <c r="BQ36" s="85">
        <v>1142.25</v>
      </c>
      <c r="BR36" s="84">
        <v>0</v>
      </c>
      <c r="BS36" s="85">
        <v>0</v>
      </c>
      <c r="BT36" s="84">
        <v>0.123</v>
      </c>
      <c r="BU36" s="85">
        <v>3049.3577235772359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</v>
      </c>
      <c r="AI37" s="85">
        <v>0</v>
      </c>
      <c r="AJ37" s="84">
        <v>0</v>
      </c>
      <c r="AK37" s="85">
        <v>0</v>
      </c>
      <c r="AL37" s="84">
        <v>0</v>
      </c>
      <c r="AM37" s="85">
        <v>0</v>
      </c>
      <c r="AN37" s="84">
        <v>8.2330000000000005</v>
      </c>
      <c r="AO37" s="85">
        <v>835.61775780395976</v>
      </c>
      <c r="AP37" s="84">
        <v>0</v>
      </c>
      <c r="AQ37" s="85">
        <v>0</v>
      </c>
      <c r="AR37" s="84">
        <v>6.173</v>
      </c>
      <c r="AS37" s="85">
        <v>297.95237323829582</v>
      </c>
      <c r="AT37" s="84">
        <v>0</v>
      </c>
      <c r="AU37" s="85">
        <v>0</v>
      </c>
      <c r="AV37" s="84">
        <v>0.08</v>
      </c>
      <c r="AW37" s="85">
        <v>248.92500000000001</v>
      </c>
      <c r="AX37" s="84">
        <v>0</v>
      </c>
      <c r="AY37" s="85">
        <v>0</v>
      </c>
      <c r="AZ37" s="84">
        <v>0</v>
      </c>
      <c r="BA37" s="85">
        <v>0</v>
      </c>
      <c r="BB37" s="84">
        <v>2.5000000000000001E-2</v>
      </c>
      <c r="BC37" s="85">
        <v>354.24</v>
      </c>
      <c r="BD37" s="84">
        <v>1.2150000000000001</v>
      </c>
      <c r="BE37" s="85">
        <v>1062.6666666666667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5.2830000000000004</v>
      </c>
      <c r="BM37" s="85">
        <v>795.87639598712849</v>
      </c>
      <c r="BN37" s="84">
        <v>1.2410000000000001</v>
      </c>
      <c r="BO37" s="85">
        <v>659.45044319097497</v>
      </c>
      <c r="BP37" s="84">
        <v>3.1190000000000002</v>
      </c>
      <c r="BQ37" s="85">
        <v>994.06155819172818</v>
      </c>
      <c r="BR37" s="84">
        <v>0</v>
      </c>
      <c r="BS37" s="85">
        <v>0</v>
      </c>
      <c r="BT37" s="84">
        <v>2.024</v>
      </c>
      <c r="BU37" s="85">
        <v>1538.6684782608695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28.808</v>
      </c>
      <c r="BE38" s="85">
        <v>1679.4640377672868</v>
      </c>
      <c r="BF38" s="84">
        <v>42.423999999999999</v>
      </c>
      <c r="BG38" s="85">
        <v>1416.368093531963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8.1000000000000003E-2</v>
      </c>
      <c r="K40" s="85">
        <v>420.66666666666663</v>
      </c>
      <c r="L40" s="84">
        <v>0</v>
      </c>
      <c r="M40" s="85">
        <v>0</v>
      </c>
      <c r="N40" s="84">
        <v>6.8000000000000005E-2</v>
      </c>
      <c r="O40" s="85">
        <v>2894.5588235294117</v>
      </c>
      <c r="P40" s="84">
        <v>0</v>
      </c>
      <c r="Q40" s="85">
        <v>0</v>
      </c>
      <c r="R40" s="84">
        <v>16.507000000000001</v>
      </c>
      <c r="S40" s="85">
        <v>1663.1244320591263</v>
      </c>
      <c r="T40" s="84">
        <v>0</v>
      </c>
      <c r="U40" s="85">
        <v>0</v>
      </c>
      <c r="V40" s="84">
        <v>0.14099999999999999</v>
      </c>
      <c r="W40" s="85">
        <v>252</v>
      </c>
      <c r="X40" s="84">
        <v>0</v>
      </c>
      <c r="Y40" s="85">
        <v>0</v>
      </c>
      <c r="Z40" s="84">
        <v>0.373</v>
      </c>
      <c r="AA40" s="85">
        <v>1148.911528150134</v>
      </c>
      <c r="AB40" s="84">
        <v>0</v>
      </c>
      <c r="AC40" s="85">
        <v>0</v>
      </c>
      <c r="AD40" s="84">
        <v>0.33</v>
      </c>
      <c r="AE40" s="85">
        <v>953.67272727272723</v>
      </c>
      <c r="AF40" s="84">
        <v>0</v>
      </c>
      <c r="AG40" s="85">
        <v>0</v>
      </c>
      <c r="AH40" s="84">
        <v>0.20300000000000001</v>
      </c>
      <c r="AI40" s="85">
        <v>32.236453201970441</v>
      </c>
      <c r="AJ40" s="84">
        <v>61.786999999999999</v>
      </c>
      <c r="AK40" s="85">
        <v>81.17989221033551</v>
      </c>
      <c r="AL40" s="84">
        <v>0</v>
      </c>
      <c r="AM40" s="85">
        <v>0</v>
      </c>
      <c r="AN40" s="84">
        <v>31.587</v>
      </c>
      <c r="AO40" s="85">
        <v>163.62911957450848</v>
      </c>
      <c r="AP40" s="84">
        <v>14.016999999999999</v>
      </c>
      <c r="AQ40" s="85">
        <v>84.75001783548548</v>
      </c>
      <c r="AR40" s="84">
        <v>299.58999999999997</v>
      </c>
      <c r="AS40" s="85">
        <v>122.13163323208384</v>
      </c>
      <c r="AT40" s="84">
        <v>0</v>
      </c>
      <c r="AU40" s="85">
        <v>0</v>
      </c>
      <c r="AV40" s="84">
        <v>0.104</v>
      </c>
      <c r="AW40" s="85">
        <v>592.30769230769238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2.5539999999999998</v>
      </c>
      <c r="BM40" s="85">
        <v>1327.2000783085357</v>
      </c>
      <c r="BN40" s="84">
        <v>0</v>
      </c>
      <c r="BO40" s="85">
        <v>0</v>
      </c>
      <c r="BP40" s="84">
        <v>2.9369999999999998</v>
      </c>
      <c r="BQ40" s="85">
        <v>1280.8947906026558</v>
      </c>
      <c r="BR40" s="84">
        <v>0</v>
      </c>
      <c r="BS40" s="85">
        <v>0</v>
      </c>
      <c r="BT40" s="84">
        <v>0.214</v>
      </c>
      <c r="BU40" s="85">
        <v>983.29439252336442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84</v>
      </c>
      <c r="I41" s="85">
        <v>1735</v>
      </c>
      <c r="J41" s="84">
        <v>0</v>
      </c>
      <c r="K41" s="85">
        <v>0</v>
      </c>
      <c r="L41" s="84">
        <v>79</v>
      </c>
      <c r="M41" s="85">
        <v>451</v>
      </c>
      <c r="N41" s="84">
        <v>0</v>
      </c>
      <c r="O41" s="85">
        <v>0</v>
      </c>
      <c r="P41" s="84">
        <v>45</v>
      </c>
      <c r="Q41" s="85">
        <v>969</v>
      </c>
      <c r="R41" s="84">
        <v>0</v>
      </c>
      <c r="S41" s="85">
        <v>0</v>
      </c>
      <c r="T41" s="84">
        <v>14</v>
      </c>
      <c r="U41" s="85">
        <v>732</v>
      </c>
      <c r="V41" s="84">
        <v>0</v>
      </c>
      <c r="W41" s="85">
        <v>0</v>
      </c>
      <c r="X41" s="84">
        <v>0</v>
      </c>
      <c r="Y41" s="85">
        <v>0</v>
      </c>
      <c r="Z41" s="84">
        <v>0</v>
      </c>
      <c r="AA41" s="85">
        <v>0</v>
      </c>
      <c r="AB41" s="84">
        <v>2</v>
      </c>
      <c r="AC41" s="85">
        <v>954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175.53100000000001</v>
      </c>
      <c r="I42" s="85">
        <v>1665.6775498345021</v>
      </c>
      <c r="J42" s="84">
        <v>0</v>
      </c>
      <c r="K42" s="85">
        <v>0</v>
      </c>
      <c r="L42" s="84">
        <v>167.351</v>
      </c>
      <c r="M42" s="85">
        <v>458.933056868498</v>
      </c>
      <c r="N42" s="84">
        <v>0</v>
      </c>
      <c r="O42" s="85">
        <v>0</v>
      </c>
      <c r="P42" s="84">
        <v>19.045000000000002</v>
      </c>
      <c r="Q42" s="85">
        <v>847.10396429509058</v>
      </c>
      <c r="R42" s="84">
        <v>0</v>
      </c>
      <c r="S42" s="85">
        <v>0</v>
      </c>
      <c r="T42" s="84">
        <v>276.64699999999999</v>
      </c>
      <c r="U42" s="85">
        <v>483.48273792956365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5.1999999999999998E-2</v>
      </c>
      <c r="AE42" s="85">
        <v>708.53846153846155</v>
      </c>
      <c r="AF42" s="84">
        <v>9195.4580000000005</v>
      </c>
      <c r="AG42" s="85">
        <v>206.51540010296387</v>
      </c>
      <c r="AH42" s="84">
        <v>13.51</v>
      </c>
      <c r="AI42" s="85">
        <v>79.569059955588457</v>
      </c>
      <c r="AJ42" s="84">
        <v>26.9</v>
      </c>
      <c r="AK42" s="85">
        <v>83.534200743494424</v>
      </c>
      <c r="AL42" s="84">
        <v>0</v>
      </c>
      <c r="AM42" s="85">
        <v>0</v>
      </c>
      <c r="AN42" s="84">
        <v>8.9090000000000007</v>
      </c>
      <c r="AO42" s="85">
        <v>281.99068357840383</v>
      </c>
      <c r="AP42" s="84">
        <v>2.9049999999999998</v>
      </c>
      <c r="AQ42" s="85">
        <v>191.73597246127369</v>
      </c>
      <c r="AR42" s="84">
        <v>67.346000000000004</v>
      </c>
      <c r="AS42" s="85">
        <v>194.22832833427375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5.298</v>
      </c>
      <c r="BQ42" s="85">
        <v>1822.4543223858059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0.38100000000000001</v>
      </c>
      <c r="E43" s="85">
        <v>1776.4120734908136</v>
      </c>
      <c r="F43" s="84">
        <v>0</v>
      </c>
      <c r="G43" s="85">
        <v>0</v>
      </c>
      <c r="H43" s="84">
        <v>0</v>
      </c>
      <c r="I43" s="85">
        <v>0</v>
      </c>
      <c r="J43" s="84">
        <v>0.11</v>
      </c>
      <c r="K43" s="85">
        <v>450.65454545454548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6.8319999999999999</v>
      </c>
      <c r="S43" s="85">
        <v>1256.2180913348946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</v>
      </c>
      <c r="AA43" s="85">
        <v>0</v>
      </c>
      <c r="AB43" s="84">
        <v>0</v>
      </c>
      <c r="AC43" s="85">
        <v>0</v>
      </c>
      <c r="AD43" s="84">
        <v>1.379</v>
      </c>
      <c r="AE43" s="85">
        <v>436.46700507614213</v>
      </c>
      <c r="AF43" s="84">
        <v>0</v>
      </c>
      <c r="AG43" s="85">
        <v>0</v>
      </c>
      <c r="AH43" s="84">
        <v>85.575000000000003</v>
      </c>
      <c r="AI43" s="85">
        <v>107.13640666082384</v>
      </c>
      <c r="AJ43" s="84">
        <v>431.12299999999999</v>
      </c>
      <c r="AK43" s="85">
        <v>98.371174815539874</v>
      </c>
      <c r="AL43" s="84">
        <v>0</v>
      </c>
      <c r="AM43" s="85">
        <v>0</v>
      </c>
      <c r="AN43" s="84">
        <v>87.010999999999996</v>
      </c>
      <c r="AO43" s="85">
        <v>217.75453678270563</v>
      </c>
      <c r="AP43" s="84">
        <v>1.677</v>
      </c>
      <c r="AQ43" s="85">
        <v>144.48121645796064</v>
      </c>
      <c r="AR43" s="84">
        <v>235.011</v>
      </c>
      <c r="AS43" s="85">
        <v>157.23961857104561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0.157</v>
      </c>
      <c r="BE43" s="85">
        <v>693.63694267515928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14.737</v>
      </c>
      <c r="BM43" s="85">
        <v>211.79989142973469</v>
      </c>
      <c r="BN43" s="84">
        <v>0</v>
      </c>
      <c r="BO43" s="85">
        <v>0</v>
      </c>
      <c r="BP43" s="84">
        <v>0.216</v>
      </c>
      <c r="BQ43" s="85">
        <v>531.61574074074076</v>
      </c>
      <c r="BR43" s="84">
        <v>0</v>
      </c>
      <c r="BS43" s="85">
        <v>0</v>
      </c>
      <c r="BT43" s="84">
        <v>2.1000000000000001E-2</v>
      </c>
      <c r="BU43" s="85">
        <v>1680.3809523809523</v>
      </c>
    </row>
    <row r="44" spans="1:73" ht="12.95" customHeight="1">
      <c r="A44" s="83"/>
      <c r="B44" s="87" t="s">
        <v>77</v>
      </c>
      <c r="C44" s="19">
        <v>31</v>
      </c>
      <c r="D44" s="84">
        <v>0</v>
      </c>
      <c r="E44" s="85">
        <v>0</v>
      </c>
      <c r="F44" s="84">
        <v>0</v>
      </c>
      <c r="G44" s="85">
        <v>0</v>
      </c>
      <c r="H44" s="84">
        <v>0</v>
      </c>
      <c r="I44" s="85">
        <v>0</v>
      </c>
      <c r="J44" s="84">
        <v>195.23699999999999</v>
      </c>
      <c r="K44" s="85">
        <v>928.56203998217552</v>
      </c>
      <c r="L44" s="84">
        <v>0</v>
      </c>
      <c r="M44" s="85">
        <v>0</v>
      </c>
      <c r="N44" s="84">
        <v>19.648</v>
      </c>
      <c r="O44" s="85">
        <v>1490.171875</v>
      </c>
      <c r="P44" s="84">
        <v>0</v>
      </c>
      <c r="Q44" s="85">
        <v>0</v>
      </c>
      <c r="R44" s="84">
        <v>51.715000000000003</v>
      </c>
      <c r="S44" s="85">
        <v>1643.6072512810597</v>
      </c>
      <c r="T44" s="84">
        <v>0</v>
      </c>
      <c r="U44" s="85">
        <v>0</v>
      </c>
      <c r="V44" s="84">
        <v>0.11600000000000001</v>
      </c>
      <c r="W44" s="85">
        <v>766.99137931034477</v>
      </c>
      <c r="X44" s="84">
        <v>0</v>
      </c>
      <c r="Y44" s="85">
        <v>0</v>
      </c>
      <c r="Z44" s="84">
        <v>2.1859999999999999</v>
      </c>
      <c r="AA44" s="85">
        <v>1174.4240622140896</v>
      </c>
      <c r="AB44" s="84">
        <v>0</v>
      </c>
      <c r="AC44" s="85">
        <v>0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0</v>
      </c>
      <c r="AO44" s="85">
        <v>0</v>
      </c>
      <c r="AP44" s="84">
        <v>0</v>
      </c>
      <c r="AQ44" s="85">
        <v>0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2.3E-2</v>
      </c>
      <c r="BM44" s="85">
        <v>1315.0869565217392</v>
      </c>
      <c r="BN44" s="84">
        <v>0</v>
      </c>
      <c r="BO44" s="85">
        <v>0</v>
      </c>
      <c r="BP44" s="84">
        <v>2E-3</v>
      </c>
      <c r="BQ44" s="85">
        <v>1216.5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3.1E-2</v>
      </c>
      <c r="E46" s="85">
        <v>2109.9677419354839</v>
      </c>
      <c r="F46" s="84">
        <v>0</v>
      </c>
      <c r="G46" s="85">
        <v>0</v>
      </c>
      <c r="H46" s="84">
        <v>0</v>
      </c>
      <c r="I46" s="85">
        <v>0</v>
      </c>
      <c r="J46" s="84">
        <v>7.1999999999999995E-2</v>
      </c>
      <c r="K46" s="85">
        <v>710.27777777777771</v>
      </c>
      <c r="L46" s="84">
        <v>0</v>
      </c>
      <c r="M46" s="85">
        <v>0</v>
      </c>
      <c r="N46" s="84">
        <v>0</v>
      </c>
      <c r="O46" s="85">
        <v>0</v>
      </c>
      <c r="P46" s="84">
        <v>0</v>
      </c>
      <c r="Q46" s="85">
        <v>0</v>
      </c>
      <c r="R46" s="84">
        <v>7.0030000000000001</v>
      </c>
      <c r="S46" s="85">
        <v>1639.649007568185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3.5489999999999999</v>
      </c>
      <c r="AE46" s="85">
        <v>729.90194420963655</v>
      </c>
      <c r="AF46" s="84">
        <v>0</v>
      </c>
      <c r="AG46" s="85">
        <v>0</v>
      </c>
      <c r="AH46" s="84">
        <v>0</v>
      </c>
      <c r="AI46" s="85">
        <v>0</v>
      </c>
      <c r="AJ46" s="84">
        <v>0</v>
      </c>
      <c r="AK46" s="85">
        <v>0</v>
      </c>
      <c r="AL46" s="84">
        <v>0</v>
      </c>
      <c r="AM46" s="85">
        <v>0</v>
      </c>
      <c r="AN46" s="84">
        <v>0.83199999999999996</v>
      </c>
      <c r="AO46" s="85">
        <v>406.33293269230774</v>
      </c>
      <c r="AP46" s="84">
        <v>1.0880000000000001</v>
      </c>
      <c r="AQ46" s="85">
        <v>83.888786764705884</v>
      </c>
      <c r="AR46" s="84">
        <v>0.5</v>
      </c>
      <c r="AS46" s="85">
        <v>351.29199999999997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1.4330000000000001</v>
      </c>
      <c r="BM46" s="85">
        <v>680.05931612002792</v>
      </c>
      <c r="BN46" s="84">
        <v>1E-3</v>
      </c>
      <c r="BO46" s="85">
        <v>1274</v>
      </c>
      <c r="BP46" s="84">
        <v>0.14699999999999999</v>
      </c>
      <c r="BQ46" s="85">
        <v>1096.0612244897959</v>
      </c>
      <c r="BR46" s="84">
        <v>0</v>
      </c>
      <c r="BS46" s="85">
        <v>0</v>
      </c>
      <c r="BT46" s="84">
        <v>5.0000000000000001E-3</v>
      </c>
      <c r="BU46" s="85">
        <v>1386.2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7995</v>
      </c>
      <c r="AI47" s="85">
        <v>58</v>
      </c>
      <c r="AJ47" s="84">
        <v>0</v>
      </c>
      <c r="AK47" s="85">
        <v>0</v>
      </c>
      <c r="AL47" s="84">
        <v>0</v>
      </c>
      <c r="AM47" s="85">
        <v>0</v>
      </c>
      <c r="AN47" s="84">
        <v>634</v>
      </c>
      <c r="AO47" s="85">
        <v>205</v>
      </c>
      <c r="AP47" s="84">
        <v>0</v>
      </c>
      <c r="AQ47" s="85">
        <v>0</v>
      </c>
      <c r="AR47" s="84">
        <v>90</v>
      </c>
      <c r="AS47" s="85">
        <v>138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7.6</v>
      </c>
      <c r="BE47" s="85">
        <v>1054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1379</v>
      </c>
      <c r="BM47" s="85">
        <v>192.32741116751268</v>
      </c>
      <c r="BN47" s="84">
        <v>0</v>
      </c>
      <c r="BO47" s="85">
        <v>0</v>
      </c>
      <c r="BP47" s="84">
        <v>0.8</v>
      </c>
      <c r="BQ47" s="85">
        <v>546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0.70799999999999996</v>
      </c>
      <c r="AI48" s="85">
        <v>41.567796610169488</v>
      </c>
      <c r="AJ48" s="84">
        <v>3.0230000000000001</v>
      </c>
      <c r="AK48" s="85">
        <v>60.605689712206413</v>
      </c>
      <c r="AL48" s="84">
        <v>0</v>
      </c>
      <c r="AM48" s="85">
        <v>0</v>
      </c>
      <c r="AN48" s="84">
        <v>414.90199999999999</v>
      </c>
      <c r="AO48" s="85">
        <v>399.98132571064974</v>
      </c>
      <c r="AP48" s="84">
        <v>0</v>
      </c>
      <c r="AQ48" s="85">
        <v>0</v>
      </c>
      <c r="AR48" s="84">
        <v>139</v>
      </c>
      <c r="AS48" s="85">
        <v>122.33303597122301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20.344000000000001</v>
      </c>
      <c r="BE48" s="85">
        <v>679.10376523790796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21.988</v>
      </c>
      <c r="BM48" s="85">
        <v>117.56467163907587</v>
      </c>
      <c r="BN48" s="84">
        <v>20.515999999999998</v>
      </c>
      <c r="BO48" s="85">
        <v>1058.641304347826</v>
      </c>
      <c r="BP48" s="84">
        <v>19.856000000000002</v>
      </c>
      <c r="BQ48" s="85">
        <v>941.8171837228042</v>
      </c>
      <c r="BR48" s="84">
        <v>0</v>
      </c>
      <c r="BS48" s="85">
        <v>0</v>
      </c>
      <c r="BT48" s="84">
        <v>0.123</v>
      </c>
      <c r="BU48" s="85">
        <v>1345.1707317073171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2.81</v>
      </c>
      <c r="AI49" s="85">
        <v>530</v>
      </c>
      <c r="AJ49" s="84">
        <v>0.4</v>
      </c>
      <c r="AK49" s="85">
        <v>271</v>
      </c>
      <c r="AL49" s="84">
        <v>0</v>
      </c>
      <c r="AM49" s="85">
        <v>0</v>
      </c>
      <c r="AN49" s="84">
        <v>49.997999999999998</v>
      </c>
      <c r="AO49" s="85">
        <v>366</v>
      </c>
      <c r="AP49" s="84">
        <v>0</v>
      </c>
      <c r="AQ49" s="85">
        <v>0</v>
      </c>
      <c r="AR49" s="84">
        <v>31.616</v>
      </c>
      <c r="AS49" s="85">
        <v>141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2.323</v>
      </c>
      <c r="BE49" s="85">
        <v>477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0.61</v>
      </c>
      <c r="AE50" s="85">
        <v>695</v>
      </c>
      <c r="AF50" s="84">
        <v>0</v>
      </c>
      <c r="AG50" s="85">
        <v>0</v>
      </c>
      <c r="AH50" s="84">
        <v>0.24</v>
      </c>
      <c r="AI50" s="85">
        <v>273.60000000000002</v>
      </c>
      <c r="AJ50" s="84">
        <v>0</v>
      </c>
      <c r="AK50" s="85">
        <v>0</v>
      </c>
      <c r="AL50" s="84">
        <v>0.25</v>
      </c>
      <c r="AM50" s="85">
        <v>263.08800000000002</v>
      </c>
      <c r="AN50" s="84">
        <v>6.1660000000000004</v>
      </c>
      <c r="AO50" s="85">
        <v>822.46156341226072</v>
      </c>
      <c r="AP50" s="84">
        <v>0.214</v>
      </c>
      <c r="AQ50" s="85">
        <v>421.62149532710282</v>
      </c>
      <c r="AR50" s="84">
        <v>4.8600000000000003</v>
      </c>
      <c r="AS50" s="85">
        <v>404.11584362139922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60.014000000000003</v>
      </c>
      <c r="BE50" s="85">
        <v>688.56501816242871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216.69499999999999</v>
      </c>
      <c r="BM50" s="85">
        <v>143.15374143381251</v>
      </c>
      <c r="BN50" s="84">
        <v>1.0289999999999999</v>
      </c>
      <c r="BO50" s="85">
        <v>329.0398445092323</v>
      </c>
      <c r="BP50" s="84">
        <v>27.658000000000001</v>
      </c>
      <c r="BQ50" s="85">
        <v>690.49374502856313</v>
      </c>
      <c r="BR50" s="84">
        <v>0</v>
      </c>
      <c r="BS50" s="85">
        <v>0</v>
      </c>
      <c r="BT50" s="84">
        <v>3.8239999999999998</v>
      </c>
      <c r="BU50" s="85">
        <v>1258.5151673640166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0.497</v>
      </c>
      <c r="E52" s="85">
        <v>2023.3460764587526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1.768</v>
      </c>
      <c r="S52" s="85">
        <v>383.1623303167421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32.070999999999998</v>
      </c>
      <c r="AE52" s="85">
        <v>566.30379470549724</v>
      </c>
      <c r="AF52" s="84">
        <v>0</v>
      </c>
      <c r="AG52" s="85">
        <v>0</v>
      </c>
      <c r="AH52" s="84">
        <v>41.082999999999998</v>
      </c>
      <c r="AI52" s="85">
        <v>89.49358615485724</v>
      </c>
      <c r="AJ52" s="84">
        <v>107.405</v>
      </c>
      <c r="AK52" s="85">
        <v>93.476253433266606</v>
      </c>
      <c r="AL52" s="84">
        <v>0</v>
      </c>
      <c r="AM52" s="85">
        <v>0</v>
      </c>
      <c r="AN52" s="84">
        <v>257.14100000000002</v>
      </c>
      <c r="AO52" s="85">
        <v>118.34384248330683</v>
      </c>
      <c r="AP52" s="84">
        <v>1.036</v>
      </c>
      <c r="AQ52" s="85">
        <v>42.840733590733592</v>
      </c>
      <c r="AR52" s="84">
        <v>0.94399999999999995</v>
      </c>
      <c r="AS52" s="85">
        <v>135.23093220338981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5.7679999999999998</v>
      </c>
      <c r="BE52" s="85">
        <v>740.81328016643556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125.598</v>
      </c>
      <c r="BM52" s="85">
        <v>80.747718912721538</v>
      </c>
      <c r="BN52" s="84">
        <v>1E-3</v>
      </c>
      <c r="BO52" s="85">
        <v>501</v>
      </c>
      <c r="BP52" s="84">
        <v>3.62</v>
      </c>
      <c r="BQ52" s="85">
        <v>330.66491712707187</v>
      </c>
      <c r="BR52" s="84">
        <v>0</v>
      </c>
      <c r="BS52" s="85">
        <v>0</v>
      </c>
      <c r="BT52" s="84">
        <v>0.17799999999999999</v>
      </c>
      <c r="BU52" s="85">
        <v>996.44943820224717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40.317999999999998</v>
      </c>
      <c r="AE53" s="85">
        <v>122.60752021429634</v>
      </c>
      <c r="AF53" s="84">
        <v>0</v>
      </c>
      <c r="AG53" s="85">
        <v>0</v>
      </c>
      <c r="AH53" s="84">
        <v>0</v>
      </c>
      <c r="AI53" s="85">
        <v>0</v>
      </c>
      <c r="AJ53" s="84">
        <v>0.29099999999999998</v>
      </c>
      <c r="AK53" s="85">
        <v>182.5979381443299</v>
      </c>
      <c r="AL53" s="84">
        <v>0</v>
      </c>
      <c r="AM53" s="85">
        <v>0</v>
      </c>
      <c r="AN53" s="84">
        <v>62.274999999999999</v>
      </c>
      <c r="AO53" s="85">
        <v>261.40422320353269</v>
      </c>
      <c r="AP53" s="84">
        <v>15.749000000000001</v>
      </c>
      <c r="AQ53" s="85">
        <v>335.51730268588483</v>
      </c>
      <c r="AR53" s="84">
        <v>218.20599999999999</v>
      </c>
      <c r="AS53" s="85">
        <v>185.26910350769455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2.1970000000000001</v>
      </c>
      <c r="BE53" s="85">
        <v>610.23577605826131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582.976</v>
      </c>
      <c r="BM53" s="85">
        <v>384.02592216489188</v>
      </c>
      <c r="BN53" s="84">
        <v>0.43</v>
      </c>
      <c r="BO53" s="85">
        <v>267.73953488372092</v>
      </c>
      <c r="BP53" s="84">
        <v>0.74</v>
      </c>
      <c r="BQ53" s="85">
        <v>464.88378378378383</v>
      </c>
      <c r="BR53" s="84">
        <v>0</v>
      </c>
      <c r="BS53" s="85">
        <v>0</v>
      </c>
      <c r="BT53" s="84">
        <v>1.016</v>
      </c>
      <c r="BU53" s="85">
        <v>989.75984251968498</v>
      </c>
    </row>
    <row r="54" spans="1:73" ht="12.95" customHeight="1">
      <c r="A54" s="83"/>
      <c r="B54" s="80" t="s">
        <v>85</v>
      </c>
      <c r="C54" s="19">
        <v>39</v>
      </c>
      <c r="D54" s="84">
        <v>0</v>
      </c>
      <c r="E54" s="85">
        <v>0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0.56200000000000006</v>
      </c>
      <c r="AA54" s="85">
        <v>128.7544483985765</v>
      </c>
      <c r="AB54" s="84">
        <v>0</v>
      </c>
      <c r="AC54" s="85">
        <v>0</v>
      </c>
      <c r="AD54" s="84">
        <v>3.7229999999999999</v>
      </c>
      <c r="AE54" s="85">
        <v>189.19580983078163</v>
      </c>
      <c r="AF54" s="84">
        <v>0</v>
      </c>
      <c r="AG54" s="85">
        <v>0</v>
      </c>
      <c r="AH54" s="84">
        <v>0.14399999999999999</v>
      </c>
      <c r="AI54" s="85">
        <v>123.75</v>
      </c>
      <c r="AJ54" s="84">
        <v>3.331</v>
      </c>
      <c r="AK54" s="85">
        <v>84.234163914740307</v>
      </c>
      <c r="AL54" s="84">
        <v>0.35199999999999998</v>
      </c>
      <c r="AM54" s="85">
        <v>27</v>
      </c>
      <c r="AN54" s="84">
        <v>531.78</v>
      </c>
      <c r="AO54" s="85">
        <v>317.83556922035433</v>
      </c>
      <c r="AP54" s="84">
        <v>15.928000000000001</v>
      </c>
      <c r="AQ54" s="85">
        <v>115.44500251130087</v>
      </c>
      <c r="AR54" s="84">
        <v>885.34299999999996</v>
      </c>
      <c r="AS54" s="85">
        <v>103.37495411382932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0.71799999999999997</v>
      </c>
      <c r="BE54" s="85">
        <v>591.89415041782729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42.939</v>
      </c>
      <c r="BM54" s="85">
        <v>291.68869792030557</v>
      </c>
      <c r="BN54" s="84">
        <v>7.4999999999999997E-2</v>
      </c>
      <c r="BO54" s="85">
        <v>402.90666666666664</v>
      </c>
      <c r="BP54" s="84">
        <v>28.085000000000001</v>
      </c>
      <c r="BQ54" s="85">
        <v>587.17781734021719</v>
      </c>
      <c r="BR54" s="84">
        <v>0</v>
      </c>
      <c r="BS54" s="85">
        <v>0</v>
      </c>
      <c r="BT54" s="84">
        <v>0.93200000000000005</v>
      </c>
      <c r="BU54" s="85">
        <v>1733.6781115879828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28.684000000000001</v>
      </c>
      <c r="AE55" s="85">
        <v>224</v>
      </c>
      <c r="AF55" s="84">
        <v>0</v>
      </c>
      <c r="AG55" s="85">
        <v>0</v>
      </c>
      <c r="AH55" s="84">
        <v>1425.645</v>
      </c>
      <c r="AI55" s="85">
        <v>64.645277751473898</v>
      </c>
      <c r="AJ55" s="84">
        <v>53.98</v>
      </c>
      <c r="AK55" s="85">
        <v>88.231882178584669</v>
      </c>
      <c r="AL55" s="84">
        <v>0.3</v>
      </c>
      <c r="AM55" s="85">
        <v>16.2</v>
      </c>
      <c r="AN55" s="84">
        <v>957.97400000000005</v>
      </c>
      <c r="AO55" s="85">
        <v>274.81861616286039</v>
      </c>
      <c r="AP55" s="84">
        <v>11.308</v>
      </c>
      <c r="AQ55" s="85">
        <v>229.41209762999648</v>
      </c>
      <c r="AR55" s="84">
        <v>3565.6019999999999</v>
      </c>
      <c r="AS55" s="85">
        <v>120.92273226232204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5.3449999999999998</v>
      </c>
      <c r="BE55" s="85">
        <v>431.59588400374179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494.01799999999997</v>
      </c>
      <c r="BM55" s="85">
        <v>187.38786440979882</v>
      </c>
      <c r="BN55" s="84">
        <v>0</v>
      </c>
      <c r="BO55" s="85">
        <v>0</v>
      </c>
      <c r="BP55" s="84">
        <v>0.72099999999999997</v>
      </c>
      <c r="BQ55" s="85">
        <v>671.41192787794728</v>
      </c>
      <c r="BR55" s="84">
        <v>0</v>
      </c>
      <c r="BS55" s="85">
        <v>0</v>
      </c>
      <c r="BT55" s="84">
        <v>5.6000000000000001E-2</v>
      </c>
      <c r="BU55" s="85">
        <v>1019.4464285714286</v>
      </c>
    </row>
    <row r="56" spans="1:73" ht="12.95" customHeight="1">
      <c r="A56" s="83"/>
      <c r="B56" s="80" t="s">
        <v>87</v>
      </c>
      <c r="C56" s="19">
        <v>41</v>
      </c>
      <c r="D56" s="84">
        <v>0</v>
      </c>
      <c r="E56" s="85">
        <v>0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479.08699999999999</v>
      </c>
      <c r="AE56" s="85">
        <v>322.45049229054428</v>
      </c>
      <c r="AF56" s="84">
        <v>0</v>
      </c>
      <c r="AG56" s="85">
        <v>0</v>
      </c>
      <c r="AH56" s="84">
        <v>1198.2149999999999</v>
      </c>
      <c r="AI56" s="85">
        <v>52.221077185646983</v>
      </c>
      <c r="AJ56" s="84">
        <v>2301.8789999999999</v>
      </c>
      <c r="AK56" s="85">
        <v>70.669297126391086</v>
      </c>
      <c r="AL56" s="84">
        <v>0</v>
      </c>
      <c r="AM56" s="85">
        <v>0</v>
      </c>
      <c r="AN56" s="84">
        <v>849.71199999999999</v>
      </c>
      <c r="AO56" s="85">
        <v>308.10826021051838</v>
      </c>
      <c r="AP56" s="84">
        <v>38.009</v>
      </c>
      <c r="AQ56" s="85">
        <v>61.875319003393933</v>
      </c>
      <c r="AR56" s="84">
        <v>604.30899999999997</v>
      </c>
      <c r="AS56" s="85">
        <v>83.262685149484781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5.4059999999999997</v>
      </c>
      <c r="BE56" s="85">
        <v>617.47391786903438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243.37200000000001</v>
      </c>
      <c r="BM56" s="85">
        <v>346.95834360567363</v>
      </c>
      <c r="BN56" s="84">
        <v>3.0550000000000002</v>
      </c>
      <c r="BO56" s="85">
        <v>442.64091653027822</v>
      </c>
      <c r="BP56" s="84">
        <v>37.677</v>
      </c>
      <c r="BQ56" s="85">
        <v>773.57024179207474</v>
      </c>
      <c r="BR56" s="84">
        <v>0</v>
      </c>
      <c r="BS56" s="85">
        <v>0</v>
      </c>
      <c r="BT56" s="84">
        <v>2.1960000000000002</v>
      </c>
      <c r="BU56" s="85">
        <v>1482.1293260473587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0.55600000000000005</v>
      </c>
      <c r="S58" s="85">
        <v>379.87410071942446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1.7999999999999999E-2</v>
      </c>
      <c r="AA58" s="85">
        <v>360</v>
      </c>
      <c r="AB58" s="84">
        <v>0</v>
      </c>
      <c r="AC58" s="85">
        <v>0</v>
      </c>
      <c r="AD58" s="84">
        <v>13.923</v>
      </c>
      <c r="AE58" s="85">
        <v>276.83272283272282</v>
      </c>
      <c r="AF58" s="84">
        <v>0</v>
      </c>
      <c r="AG58" s="85">
        <v>0</v>
      </c>
      <c r="AH58" s="84">
        <v>778.23</v>
      </c>
      <c r="AI58" s="85">
        <v>60.029143055394933</v>
      </c>
      <c r="AJ58" s="84">
        <v>92.27</v>
      </c>
      <c r="AK58" s="85">
        <v>72.95120841010079</v>
      </c>
      <c r="AL58" s="84">
        <v>0.54</v>
      </c>
      <c r="AM58" s="85">
        <v>18</v>
      </c>
      <c r="AN58" s="84">
        <v>375.09100000000001</v>
      </c>
      <c r="AO58" s="85">
        <v>318.94711416696219</v>
      </c>
      <c r="AP58" s="84">
        <v>8.98</v>
      </c>
      <c r="AQ58" s="85">
        <v>119.72605790645881</v>
      </c>
      <c r="AR58" s="84">
        <v>1357.32</v>
      </c>
      <c r="AS58" s="85">
        <v>125.22468393599151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1.93</v>
      </c>
      <c r="BE58" s="85">
        <v>403.18134715025906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23.373999999999999</v>
      </c>
      <c r="BM58" s="85">
        <v>407.13972790279797</v>
      </c>
      <c r="BN58" s="84">
        <v>1.038</v>
      </c>
      <c r="BO58" s="85">
        <v>231.50289017341041</v>
      </c>
      <c r="BP58" s="84">
        <v>9.6519999999999992</v>
      </c>
      <c r="BQ58" s="85">
        <v>475.73321591380028</v>
      </c>
      <c r="BR58" s="84">
        <v>0</v>
      </c>
      <c r="BS58" s="85">
        <v>0</v>
      </c>
      <c r="BT58" s="84">
        <v>2.1999999999999999E-2</v>
      </c>
      <c r="BU58" s="85">
        <v>299.45454545454544</v>
      </c>
    </row>
    <row r="59" spans="1:73" ht="12.95" customHeight="1">
      <c r="A59" s="83"/>
      <c r="B59" s="80" t="s">
        <v>89</v>
      </c>
      <c r="C59" s="19">
        <v>43</v>
      </c>
      <c r="D59" s="84">
        <v>1.387</v>
      </c>
      <c r="E59" s="85">
        <v>1562.4369142033165</v>
      </c>
      <c r="F59" s="84">
        <v>0</v>
      </c>
      <c r="G59" s="85">
        <v>0</v>
      </c>
      <c r="H59" s="84">
        <v>0</v>
      </c>
      <c r="I59" s="85">
        <v>0</v>
      </c>
      <c r="J59" s="84">
        <v>2.1000000000000001E-2</v>
      </c>
      <c r="K59" s="85">
        <v>843.42857142857144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1.21</v>
      </c>
      <c r="S59" s="85">
        <v>1108.6330578512395</v>
      </c>
      <c r="T59" s="84">
        <v>0</v>
      </c>
      <c r="U59" s="85">
        <v>0</v>
      </c>
      <c r="V59" s="84">
        <v>0.108</v>
      </c>
      <c r="W59" s="85">
        <v>588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0.109</v>
      </c>
      <c r="AE59" s="85">
        <v>422.09174311926603</v>
      </c>
      <c r="AF59" s="84">
        <v>0</v>
      </c>
      <c r="AG59" s="85">
        <v>0</v>
      </c>
      <c r="AH59" s="84">
        <v>156.48599999999999</v>
      </c>
      <c r="AI59" s="85">
        <v>81.73293457561698</v>
      </c>
      <c r="AJ59" s="84">
        <v>387.21199999999999</v>
      </c>
      <c r="AK59" s="85">
        <v>90.064254206997717</v>
      </c>
      <c r="AL59" s="84">
        <v>11.7</v>
      </c>
      <c r="AM59" s="85">
        <v>69.309316239316232</v>
      </c>
      <c r="AN59" s="84">
        <v>23.890999999999998</v>
      </c>
      <c r="AO59" s="85">
        <v>378.24561550374619</v>
      </c>
      <c r="AP59" s="84">
        <v>4.4189999999999996</v>
      </c>
      <c r="AQ59" s="85">
        <v>105.63860601946142</v>
      </c>
      <c r="AR59" s="84">
        <v>2.4159999999999999</v>
      </c>
      <c r="AS59" s="85">
        <v>252.99875827814569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6.4000000000000001E-2</v>
      </c>
      <c r="BE59" s="85">
        <v>288.5625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168.983</v>
      </c>
      <c r="BM59" s="85">
        <v>128.57184450506858</v>
      </c>
      <c r="BN59" s="84">
        <v>0.4</v>
      </c>
      <c r="BO59" s="85">
        <v>777.38499999999999</v>
      </c>
      <c r="BP59" s="84">
        <v>24.545999999999999</v>
      </c>
      <c r="BQ59" s="85">
        <v>448.9524158722399</v>
      </c>
      <c r="BR59" s="84">
        <v>0</v>
      </c>
      <c r="BS59" s="85">
        <v>0</v>
      </c>
      <c r="BT59" s="84">
        <v>2.7959999999999998</v>
      </c>
      <c r="BU59" s="85">
        <v>1381.0890557939913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6.0000000000000001E-3</v>
      </c>
      <c r="AE60" s="85">
        <v>787.66666666666674</v>
      </c>
      <c r="AF60" s="84">
        <v>0</v>
      </c>
      <c r="AG60" s="85">
        <v>0</v>
      </c>
      <c r="AH60" s="84">
        <v>617.84</v>
      </c>
      <c r="AI60" s="85">
        <v>70.903107600673323</v>
      </c>
      <c r="AJ60" s="84">
        <v>1283.4280000000001</v>
      </c>
      <c r="AK60" s="85">
        <v>68.057009820574265</v>
      </c>
      <c r="AL60" s="84">
        <v>446.81299999999999</v>
      </c>
      <c r="AM60" s="85">
        <v>65.150718533256637</v>
      </c>
      <c r="AN60" s="84">
        <v>267.14699999999999</v>
      </c>
      <c r="AO60" s="85">
        <v>93.30236910764485</v>
      </c>
      <c r="AP60" s="84">
        <v>31.981000000000002</v>
      </c>
      <c r="AQ60" s="85">
        <v>79.336981332666269</v>
      </c>
      <c r="AR60" s="84">
        <v>9.18</v>
      </c>
      <c r="AS60" s="85">
        <v>77.604575163398692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0.01</v>
      </c>
      <c r="BE60" s="85">
        <v>216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0.21</v>
      </c>
      <c r="BM60" s="85">
        <v>864.28571428571433</v>
      </c>
      <c r="BN60" s="84">
        <v>3.0000000000000001E-3</v>
      </c>
      <c r="BO60" s="85">
        <v>396</v>
      </c>
      <c r="BP60" s="84">
        <v>5.0999999999999997E-2</v>
      </c>
      <c r="BQ60" s="85">
        <v>707.01960784313724</v>
      </c>
      <c r="BR60" s="84">
        <v>0</v>
      </c>
      <c r="BS60" s="85">
        <v>0</v>
      </c>
      <c r="BT60" s="84">
        <v>1E-3</v>
      </c>
      <c r="BU60" s="85">
        <v>2344</v>
      </c>
    </row>
    <row r="61" spans="1:73" ht="12.95" customHeight="1">
      <c r="A61" s="83"/>
      <c r="B61" s="80" t="s">
        <v>91</v>
      </c>
      <c r="C61" s="19">
        <v>45</v>
      </c>
      <c r="D61" s="84">
        <v>0</v>
      </c>
      <c r="E61" s="85">
        <v>0</v>
      </c>
      <c r="F61" s="84">
        <v>0</v>
      </c>
      <c r="G61" s="85">
        <v>0</v>
      </c>
      <c r="H61" s="84">
        <v>0</v>
      </c>
      <c r="I61" s="85">
        <v>0</v>
      </c>
      <c r="J61" s="84">
        <v>0.55900000000000005</v>
      </c>
      <c r="K61" s="85">
        <v>443.81932021466906</v>
      </c>
      <c r="L61" s="84">
        <v>0</v>
      </c>
      <c r="M61" s="85">
        <v>0</v>
      </c>
      <c r="N61" s="84">
        <v>4.2999999999999997E-2</v>
      </c>
      <c r="O61" s="85">
        <v>2832.7209302325582</v>
      </c>
      <c r="P61" s="84">
        <v>0</v>
      </c>
      <c r="Q61" s="85">
        <v>0</v>
      </c>
      <c r="R61" s="84">
        <v>5.7569999999999997</v>
      </c>
      <c r="S61" s="85">
        <v>2176.5438596491226</v>
      </c>
      <c r="T61" s="84">
        <v>0</v>
      </c>
      <c r="U61" s="85">
        <v>0</v>
      </c>
      <c r="V61" s="84">
        <v>3.7999999999999999E-2</v>
      </c>
      <c r="W61" s="85">
        <v>639.47368421052636</v>
      </c>
      <c r="X61" s="84">
        <v>0</v>
      </c>
      <c r="Y61" s="85">
        <v>0</v>
      </c>
      <c r="Z61" s="84">
        <v>0.184</v>
      </c>
      <c r="AA61" s="85">
        <v>988.875</v>
      </c>
      <c r="AB61" s="84">
        <v>0</v>
      </c>
      <c r="AC61" s="85">
        <v>0</v>
      </c>
      <c r="AD61" s="84">
        <v>1.5249999999999999</v>
      </c>
      <c r="AE61" s="85">
        <v>349.42819672131151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0.02</v>
      </c>
      <c r="AO61" s="85">
        <v>1315.4</v>
      </c>
      <c r="AP61" s="84">
        <v>0</v>
      </c>
      <c r="AQ61" s="85">
        <v>0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4.5999999999999999E-2</v>
      </c>
      <c r="BM61" s="85">
        <v>455.52173913043475</v>
      </c>
      <c r="BN61" s="84">
        <v>3.0000000000000001E-3</v>
      </c>
      <c r="BO61" s="85">
        <v>509.33333333333331</v>
      </c>
      <c r="BP61" s="84">
        <v>4.0000000000000001E-3</v>
      </c>
      <c r="BQ61" s="85">
        <v>1050.25</v>
      </c>
      <c r="BR61" s="84">
        <v>0</v>
      </c>
      <c r="BS61" s="85">
        <v>0</v>
      </c>
      <c r="BT61" s="84">
        <v>1.2999999999999999E-2</v>
      </c>
      <c r="BU61" s="85">
        <v>1133.1538461538462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0</v>
      </c>
      <c r="Q62" s="85">
        <v>0</v>
      </c>
      <c r="R62" s="84">
        <v>2.024</v>
      </c>
      <c r="S62" s="85">
        <v>508.37005928853762</v>
      </c>
      <c r="T62" s="84">
        <v>82.152000000000001</v>
      </c>
      <c r="U62" s="85">
        <v>433.31096017138964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0.54800000000000004</v>
      </c>
      <c r="AE62" s="85">
        <v>444.94525547445255</v>
      </c>
      <c r="AF62" s="84">
        <v>4284.2790000000005</v>
      </c>
      <c r="AG62" s="85">
        <v>203.06495865465345</v>
      </c>
      <c r="AH62" s="84">
        <v>362.7</v>
      </c>
      <c r="AI62" s="85">
        <v>67.25818307140888</v>
      </c>
      <c r="AJ62" s="84">
        <v>36.298000000000002</v>
      </c>
      <c r="AK62" s="85">
        <v>93.308364097195437</v>
      </c>
      <c r="AL62" s="84">
        <v>0</v>
      </c>
      <c r="AM62" s="85">
        <v>0</v>
      </c>
      <c r="AN62" s="84">
        <v>63.658999999999999</v>
      </c>
      <c r="AO62" s="85">
        <v>250.24945412274775</v>
      </c>
      <c r="AP62" s="84">
        <v>92.149000000000001</v>
      </c>
      <c r="AQ62" s="85">
        <v>162.76470715905762</v>
      </c>
      <c r="AR62" s="84">
        <v>324.79700000000003</v>
      </c>
      <c r="AS62" s="85">
        <v>150.17440432023696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0.216</v>
      </c>
      <c r="BM62" s="85">
        <v>656.64351851851848</v>
      </c>
      <c r="BN62" s="84">
        <v>0</v>
      </c>
      <c r="BO62" s="85">
        <v>0</v>
      </c>
      <c r="BP62" s="84">
        <v>5.8999999999999997E-2</v>
      </c>
      <c r="BQ62" s="85">
        <v>1115.0847457627119</v>
      </c>
      <c r="BR62" s="84">
        <v>0</v>
      </c>
      <c r="BS62" s="85">
        <v>0</v>
      </c>
      <c r="BT62" s="84">
        <v>2E-3</v>
      </c>
      <c r="BU62" s="85">
        <v>632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412.87599999999998</v>
      </c>
      <c r="U64" s="85">
        <v>426.84186293221205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12.816000000000001</v>
      </c>
      <c r="AE64" s="85">
        <v>187.6624531835206</v>
      </c>
      <c r="AF64" s="84">
        <v>2699.8530000000001</v>
      </c>
      <c r="AG64" s="85">
        <v>198.79781973314843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0</v>
      </c>
      <c r="AO64" s="85">
        <v>0</v>
      </c>
      <c r="AP64" s="84">
        <v>0</v>
      </c>
      <c r="AQ64" s="85">
        <v>0</v>
      </c>
      <c r="AR64" s="84">
        <v>1E-3</v>
      </c>
      <c r="AS64" s="85">
        <v>632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0.442</v>
      </c>
      <c r="BM64" s="85">
        <v>1428.7511312217196</v>
      </c>
      <c r="BN64" s="84">
        <v>0</v>
      </c>
      <c r="BO64" s="85">
        <v>0</v>
      </c>
      <c r="BP64" s="84">
        <v>0.14799999999999999</v>
      </c>
      <c r="BQ64" s="85">
        <v>810.26351351351343</v>
      </c>
      <c r="BR64" s="84">
        <v>0</v>
      </c>
      <c r="BS64" s="85">
        <v>0</v>
      </c>
      <c r="BT64" s="84">
        <v>0</v>
      </c>
      <c r="BU64" s="85">
        <v>0</v>
      </c>
    </row>
    <row r="65" spans="1:73" ht="12.95" customHeight="1">
      <c r="A65" s="83"/>
      <c r="B65" s="80" t="s">
        <v>94</v>
      </c>
      <c r="C65" s="19">
        <v>48</v>
      </c>
      <c r="D65" s="84">
        <v>6.4320000000000004</v>
      </c>
      <c r="E65" s="85">
        <v>2899.5247201492539</v>
      </c>
      <c r="F65" s="84">
        <v>0</v>
      </c>
      <c r="G65" s="85">
        <v>0</v>
      </c>
      <c r="H65" s="84">
        <v>0</v>
      </c>
      <c r="I65" s="85">
        <v>0</v>
      </c>
      <c r="J65" s="84">
        <v>1.5249999999999999</v>
      </c>
      <c r="K65" s="85">
        <v>502.14163934426227</v>
      </c>
      <c r="L65" s="84">
        <v>0</v>
      </c>
      <c r="M65" s="85">
        <v>0</v>
      </c>
      <c r="N65" s="84">
        <v>1.641</v>
      </c>
      <c r="O65" s="85">
        <v>1698.9293113954905</v>
      </c>
      <c r="P65" s="84">
        <v>0</v>
      </c>
      <c r="Q65" s="85">
        <v>0</v>
      </c>
      <c r="R65" s="84">
        <v>26.992000000000001</v>
      </c>
      <c r="S65" s="85">
        <v>1248.3924866627149</v>
      </c>
      <c r="T65" s="84">
        <v>0</v>
      </c>
      <c r="U65" s="85">
        <v>0</v>
      </c>
      <c r="V65" s="84">
        <v>0.17</v>
      </c>
      <c r="W65" s="85">
        <v>595.39411764705881</v>
      </c>
      <c r="X65" s="84">
        <v>0</v>
      </c>
      <c r="Y65" s="85">
        <v>0</v>
      </c>
      <c r="Z65" s="84">
        <v>0.21199999999999999</v>
      </c>
      <c r="AA65" s="85">
        <v>1116.2264150943395</v>
      </c>
      <c r="AB65" s="84">
        <v>0</v>
      </c>
      <c r="AC65" s="85">
        <v>0</v>
      </c>
      <c r="AD65" s="84">
        <v>306.27800000000002</v>
      </c>
      <c r="AE65" s="85">
        <v>291.95511594042017</v>
      </c>
      <c r="AF65" s="84">
        <v>0</v>
      </c>
      <c r="AG65" s="85">
        <v>0</v>
      </c>
      <c r="AH65" s="84">
        <v>2.4369999999999998</v>
      </c>
      <c r="AI65" s="85">
        <v>392.46983996717279</v>
      </c>
      <c r="AJ65" s="84">
        <v>0.5</v>
      </c>
      <c r="AK65" s="85">
        <v>377.56799999999998</v>
      </c>
      <c r="AL65" s="84">
        <v>0.12</v>
      </c>
      <c r="AM65" s="85">
        <v>459</v>
      </c>
      <c r="AN65" s="84">
        <v>17.369</v>
      </c>
      <c r="AO65" s="85">
        <v>502.14295584086591</v>
      </c>
      <c r="AP65" s="84">
        <v>4.8239999999999998</v>
      </c>
      <c r="AQ65" s="85">
        <v>263.8080431177446</v>
      </c>
      <c r="AR65" s="84">
        <v>15.523</v>
      </c>
      <c r="AS65" s="85">
        <v>339.09579333891645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65.007999999999996</v>
      </c>
      <c r="BM65" s="85">
        <v>1146.9838481417671</v>
      </c>
      <c r="BN65" s="84">
        <v>2.3559999999999999</v>
      </c>
      <c r="BO65" s="85">
        <v>1008.5411714770797</v>
      </c>
      <c r="BP65" s="84">
        <v>7.0069999999999997</v>
      </c>
      <c r="BQ65" s="85">
        <v>1078.8909661766804</v>
      </c>
      <c r="BR65" s="84">
        <v>0</v>
      </c>
      <c r="BS65" s="85">
        <v>0</v>
      </c>
      <c r="BT65" s="84">
        <v>1.36</v>
      </c>
      <c r="BU65" s="85">
        <v>2403.527205882353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0</v>
      </c>
      <c r="I66" s="85">
        <v>0</v>
      </c>
      <c r="J66" s="84">
        <v>40.234999999999999</v>
      </c>
      <c r="K66" s="85">
        <v>504.03372685472851</v>
      </c>
      <c r="L66" s="84">
        <v>0</v>
      </c>
      <c r="M66" s="85">
        <v>0</v>
      </c>
      <c r="N66" s="84">
        <v>13.35</v>
      </c>
      <c r="O66" s="85">
        <v>1205.2903370786516</v>
      </c>
      <c r="P66" s="84">
        <v>0</v>
      </c>
      <c r="Q66" s="85">
        <v>0</v>
      </c>
      <c r="R66" s="84">
        <v>61.569000000000003</v>
      </c>
      <c r="S66" s="85">
        <v>727.63946141727172</v>
      </c>
      <c r="T66" s="84">
        <v>0</v>
      </c>
      <c r="U66" s="85">
        <v>0</v>
      </c>
      <c r="V66" s="84">
        <v>0</v>
      </c>
      <c r="W66" s="85">
        <v>0</v>
      </c>
      <c r="X66" s="84">
        <v>0</v>
      </c>
      <c r="Y66" s="85">
        <v>0</v>
      </c>
      <c r="Z66" s="84">
        <v>2.1819999999999999</v>
      </c>
      <c r="AA66" s="85">
        <v>938.74931255728688</v>
      </c>
      <c r="AB66" s="84">
        <v>0</v>
      </c>
      <c r="AC66" s="85">
        <v>0</v>
      </c>
      <c r="AD66" s="84">
        <v>0.435</v>
      </c>
      <c r="AE66" s="85">
        <v>413.29425287356327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4.0000000000000001E-3</v>
      </c>
      <c r="BM66" s="85">
        <v>780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4C35-C60F-40E3-9D4A-7721888C2FE0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45292</v>
      </c>
      <c r="F6" s="105">
        <v>44927</v>
      </c>
      <c r="G6" s="106" t="s">
        <v>135</v>
      </c>
      <c r="H6" s="104">
        <v>45292</v>
      </c>
      <c r="I6" s="105">
        <v>44927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2969.8</v>
      </c>
      <c r="F9" s="115">
        <v>3213.518</v>
      </c>
      <c r="G9" s="116">
        <f>IF(ISERR(E9/F9*100),"-",E9/F9*100)</f>
        <v>92.415850790317648</v>
      </c>
      <c r="H9" s="115">
        <v>2532.2140773789479</v>
      </c>
      <c r="I9" s="115">
        <v>2650.3063623729508</v>
      </c>
      <c r="J9" s="116">
        <f>IF(ISERR(H9/I9*100),"-",H9/I9*100)</f>
        <v>95.544202486528036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3493.3620000000001</v>
      </c>
      <c r="F11" s="115">
        <v>3319.933</v>
      </c>
      <c r="G11" s="116">
        <f>IF(ISERR(E11/F11*100),"-",E11/F11*100)</f>
        <v>105.22387048172357</v>
      </c>
      <c r="H11" s="115">
        <v>1634.3690779827571</v>
      </c>
      <c r="I11" s="115">
        <v>2125.2981533061056</v>
      </c>
      <c r="J11" s="116">
        <f>IF(ISERR(H11/I11*100),"-",H11/I11*100)</f>
        <v>76.90069628302922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13646.669</v>
      </c>
      <c r="F12" s="115">
        <v>20990.02</v>
      </c>
      <c r="G12" s="116">
        <f>IF(ISERR(E12/F12*100),"-",E12/F12*100)</f>
        <v>65.015035716974069</v>
      </c>
      <c r="H12" s="115">
        <v>427.15470859592182</v>
      </c>
      <c r="I12" s="115">
        <v>458.23895818107843</v>
      </c>
      <c r="J12" s="116">
        <f>IF(ISERR(H12/I12*100),"-",H12/I12*100)</f>
        <v>93.216585139652551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2701.9879999999998</v>
      </c>
      <c r="F13" s="115">
        <v>7892.5820000000003</v>
      </c>
      <c r="G13" s="116">
        <f>IF(ISERR(E13/F13*100),"-",E13/F13*100)</f>
        <v>34.234525532962465</v>
      </c>
      <c r="H13" s="115">
        <v>485.41981940704397</v>
      </c>
      <c r="I13" s="115">
        <v>387.26151619330659</v>
      </c>
      <c r="J13" s="116">
        <f>IF(ISERR(H13/I13*100),"-",H13/I13*100)</f>
        <v>125.34677449456156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895.06200000000001</v>
      </c>
      <c r="F15" s="115">
        <v>1078.2650000000001</v>
      </c>
      <c r="G15" s="116">
        <f t="shared" ref="G14:G15" si="0">IF(ISERR(E15/F15*100),"-",E15/F15*100)</f>
        <v>83.009464278261831</v>
      </c>
      <c r="H15" s="115">
        <v>1711.4620015149787</v>
      </c>
      <c r="I15" s="115">
        <v>1680.8750297932327</v>
      </c>
      <c r="J15" s="116">
        <f t="shared" ref="J14:J15" si="1">IF(ISERR(H15/I15*100),"-",H15/I15*100)</f>
        <v>101.81970528323623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10740.103999999999</v>
      </c>
      <c r="F16" s="115">
        <v>11563.633</v>
      </c>
      <c r="G16" s="116">
        <f t="shared" ref="G16" si="2">IF(ISERR(E16/F16*100),"-",E16/F16*100)</f>
        <v>92.878284878117455</v>
      </c>
      <c r="H16" s="115">
        <v>954.71098715617654</v>
      </c>
      <c r="I16" s="115">
        <v>1016.0456189676722</v>
      </c>
      <c r="J16" s="116">
        <f t="shared" ref="J16" si="3">IF(ISERR(H16/I16*100),"-",H16/I16*100)</f>
        <v>93.963397837017084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4572.3440000000001</v>
      </c>
      <c r="F17" s="115">
        <v>6193.1</v>
      </c>
      <c r="G17" s="116">
        <f t="shared" ref="G17" si="4">IF(ISERR(E17/F17*100),"-",E17/F17*100)</f>
        <v>73.829649125639818</v>
      </c>
      <c r="H17" s="115">
        <v>1110.3053768482862</v>
      </c>
      <c r="I17" s="115">
        <v>985.97768758779932</v>
      </c>
      <c r="J17" s="116">
        <f t="shared" ref="J17" si="5">IF(ISERR(H17/I17*100),"-",H17/I17*100)</f>
        <v>112.60958445871685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11620.878000000001</v>
      </c>
      <c r="F18" s="115">
        <v>16344.678</v>
      </c>
      <c r="G18" s="116">
        <f t="shared" ref="G18" si="6">IF(ISERR(E18/F18*100),"-",E18/F18*100)</f>
        <v>71.098849423647266</v>
      </c>
      <c r="H18" s="115">
        <v>547.75029847142355</v>
      </c>
      <c r="I18" s="115">
        <v>586.45025989499459</v>
      </c>
      <c r="J18" s="116">
        <f t="shared" ref="J18" si="7">IF(ISERR(H18/I18*100),"-",H18/I18*100)</f>
        <v>93.400981452288832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384.57400000000001</v>
      </c>
      <c r="F19" s="115">
        <v>361.88600000000002</v>
      </c>
      <c r="G19" s="116">
        <f t="shared" ref="G19" si="8">IF(ISERR(E19/F19*100),"-",E19/F19*100)</f>
        <v>106.26937764931496</v>
      </c>
      <c r="H19" s="115">
        <v>683.28664444294202</v>
      </c>
      <c r="I19" s="115">
        <v>798.87650530830149</v>
      </c>
      <c r="J19" s="116">
        <f t="shared" ref="J19" si="9">IF(ISERR(H19/I19*100),"-",H19/I19*100)</f>
        <v>85.530947512250194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51.393999999999998</v>
      </c>
      <c r="F21" s="115">
        <v>35.472000000000001</v>
      </c>
      <c r="G21" s="116">
        <f t="shared" ref="G20:G21" si="10">IF(ISERR(E21/F21*100),"-",E21/F21*100)</f>
        <v>144.88610735227786</v>
      </c>
      <c r="H21" s="115">
        <v>712.85327080982222</v>
      </c>
      <c r="I21" s="115">
        <v>874.2438261163735</v>
      </c>
      <c r="J21" s="116">
        <f t="shared" ref="J20:J21" si="11">IF(ISERR(H21/I21*100),"-",H21/I21*100)</f>
        <v>81.539411490786094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1445.451</v>
      </c>
      <c r="F22" s="115">
        <v>1905.2059999999999</v>
      </c>
      <c r="G22" s="116">
        <f t="shared" ref="G22" si="12">IF(ISERR(E22/F22*100),"-",E22/F22*100)</f>
        <v>75.868488761845171</v>
      </c>
      <c r="H22" s="115">
        <v>1343.3447754368706</v>
      </c>
      <c r="I22" s="115">
        <v>1256.9076771750667</v>
      </c>
      <c r="J22" s="116">
        <f t="shared" ref="J22" si="13">IF(ISERR(H22/I22*100),"-",H22/I22*100)</f>
        <v>106.8769647788351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431.36900000000003</v>
      </c>
      <c r="F23" s="115">
        <v>451.42099999999999</v>
      </c>
      <c r="G23" s="116">
        <f t="shared" ref="G23" si="14">IF(ISERR(E23/F23*100),"-",E23/F23*100)</f>
        <v>95.558026764372954</v>
      </c>
      <c r="H23" s="115">
        <v>900.35248940002646</v>
      </c>
      <c r="I23" s="115">
        <v>902.39270215608042</v>
      </c>
      <c r="J23" s="116">
        <f t="shared" ref="J23" si="15">IF(ISERR(H23/I23*100),"-",H23/I23*100)</f>
        <v>99.773910765104887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44332.629000000001</v>
      </c>
      <c r="F24" s="115">
        <v>43403.436000000002</v>
      </c>
      <c r="G24" s="116">
        <f t="shared" ref="G24" si="16">IF(ISERR(E24/F24*100),"-",E24/F24*100)</f>
        <v>102.14082820539829</v>
      </c>
      <c r="H24" s="115">
        <v>317.94503441246405</v>
      </c>
      <c r="I24" s="115">
        <v>371.30387513559987</v>
      </c>
      <c r="J24" s="116">
        <f t="shared" ref="J24" si="17">IF(ISERR(H24/I24*100),"-",H24/I24*100)</f>
        <v>85.629333735434571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133902.12</v>
      </c>
      <c r="F25" s="115">
        <v>110168.046</v>
      </c>
      <c r="G25" s="116">
        <f t="shared" ref="G25" si="18">IF(ISERR(E25/F25*100),"-",E25/F25*100)</f>
        <v>121.54351907085652</v>
      </c>
      <c r="H25" s="115">
        <v>259.41786080011281</v>
      </c>
      <c r="I25" s="115">
        <v>321.95277319341761</v>
      </c>
      <c r="J25" s="116">
        <f t="shared" ref="J25" si="19">IF(ISERR(H25/I25*100),"-",H25/I25*100)</f>
        <v>80.576370946264191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403596.201</v>
      </c>
      <c r="F27" s="115">
        <v>447755.91200000001</v>
      </c>
      <c r="G27" s="116">
        <f t="shared" ref="G26:G27" si="20">IF(ISERR(E27/F27*100),"-",E27/F27*100)</f>
        <v>90.137548200591937</v>
      </c>
      <c r="H27" s="115">
        <v>73.503439647094197</v>
      </c>
      <c r="I27" s="115">
        <v>69.92753094458304</v>
      </c>
      <c r="J27" s="116">
        <f t="shared" ref="J26:J27" si="21">IF(ISERR(H27/I27*100),"-",H27/I27*100)</f>
        <v>105.11373511148999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29574.861000000001</v>
      </c>
      <c r="F28" s="115">
        <v>39544.269999999997</v>
      </c>
      <c r="G28" s="116">
        <f t="shared" ref="G28" si="22">IF(ISERR(E28/F28*100),"-",E28/F28*100)</f>
        <v>74.789245066352223</v>
      </c>
      <c r="H28" s="115">
        <v>86.305314942984865</v>
      </c>
      <c r="I28" s="115">
        <v>97.028715462442477</v>
      </c>
      <c r="J28" s="116">
        <f t="shared" ref="J28" si="23">IF(ISERR(H28/I28*100),"-",H28/I28*100)</f>
        <v>88.948219639568052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11700.637000000001</v>
      </c>
      <c r="F29" s="115">
        <v>7390.5389999999998</v>
      </c>
      <c r="G29" s="116">
        <f t="shared" ref="G29" si="24">IF(ISERR(E29/F29*100),"-",E29/F29*100)</f>
        <v>158.31912936255395</v>
      </c>
      <c r="H29" s="115">
        <v>84.712120032439259</v>
      </c>
      <c r="I29" s="115">
        <v>87.944128838234946</v>
      </c>
      <c r="J29" s="116">
        <f t="shared" ref="J29" si="25">IF(ISERR(H29/I29*100),"-",H29/I29*100)</f>
        <v>96.324929419972236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46724.425999999999</v>
      </c>
      <c r="F30" s="115">
        <v>48752.199000000001</v>
      </c>
      <c r="G30" s="116">
        <f t="shared" ref="G30" si="26">IF(ISERR(E30/F30*100),"-",E30/F30*100)</f>
        <v>95.840653259558607</v>
      </c>
      <c r="H30" s="115">
        <v>255.98465104739864</v>
      </c>
      <c r="I30" s="115">
        <v>277.57984174211305</v>
      </c>
      <c r="J30" s="116">
        <f t="shared" ref="J30" si="27">IF(ISERR(H30/I30*100),"-",H30/I30*100)</f>
        <v>92.220187691158955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3911.1019999999999</v>
      </c>
      <c r="F31" s="115">
        <v>5868.643</v>
      </c>
      <c r="G31" s="116">
        <f t="shared" ref="G31" si="28">IF(ISERR(E31/F31*100),"-",E31/F31*100)</f>
        <v>66.644060645706332</v>
      </c>
      <c r="H31" s="115">
        <v>146.59508164195157</v>
      </c>
      <c r="I31" s="115">
        <v>148.85257358472819</v>
      </c>
      <c r="J31" s="116">
        <f t="shared" ref="J31" si="29">IF(ISERR(H31/I31*100),"-",H31/I31*100)</f>
        <v>98.483404157274009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146609.44699999999</v>
      </c>
      <c r="F33" s="115">
        <v>141195.67000000001</v>
      </c>
      <c r="G33" s="116">
        <f t="shared" ref="G32:G33" si="30">IF(ISERR(E33/F33*100),"-",E33/F33*100)</f>
        <v>103.83423726804084</v>
      </c>
      <c r="H33" s="115">
        <v>123.46143875708091</v>
      </c>
      <c r="I33" s="115">
        <v>126.12088123523901</v>
      </c>
      <c r="J33" s="116">
        <f t="shared" ref="J32:J33" si="31">IF(ISERR(H33/I33*100),"-",H33/I33*100)</f>
        <v>97.891354348216339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10904.522999999999</v>
      </c>
      <c r="F34" s="115">
        <v>5740.5259999999998</v>
      </c>
      <c r="G34" s="116">
        <f t="shared" ref="G34" si="32">IF(ISERR(E34/F34*100),"-",E34/F34*100)</f>
        <v>189.9568610960041</v>
      </c>
      <c r="H34" s="115">
        <v>567.99257684173801</v>
      </c>
      <c r="I34" s="115">
        <v>527.37054705439891</v>
      </c>
      <c r="J34" s="116">
        <f t="shared" ref="J34" si="33">IF(ISERR(H34/I34*100),"-",H34/I34*100)</f>
        <v>107.70274904699009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22835.996999999999</v>
      </c>
      <c r="F35" s="115">
        <v>21575.044000000002</v>
      </c>
      <c r="G35" s="116">
        <f t="shared" ref="G35" si="34">IF(ISERR(E35/F35*100),"-",E35/F35*100)</f>
        <v>105.8444979301085</v>
      </c>
      <c r="H35" s="115">
        <v>207.01053310700647</v>
      </c>
      <c r="I35" s="115">
        <v>227.17813734238501</v>
      </c>
      <c r="J35" s="116">
        <f t="shared" ref="J35" si="35">IF(ISERR(H35/I35*100),"-",H35/I35*100)</f>
        <v>91.122559383879647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68438.285999999993</v>
      </c>
      <c r="F36" s="115">
        <v>60408.324999999997</v>
      </c>
      <c r="G36" s="116">
        <f t="shared" ref="G36" si="36">IF(ISERR(E36/F36*100),"-",E36/F36*100)</f>
        <v>113.29280525490483</v>
      </c>
      <c r="H36" s="115">
        <v>49.806965665387935</v>
      </c>
      <c r="I36" s="115">
        <v>63.880870393277746</v>
      </c>
      <c r="J36" s="116">
        <f t="shared" ref="J36" si="37">IF(ISERR(H36/I36*100),"-",H36/I36*100)</f>
        <v>77.968514453161191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11726.873</v>
      </c>
      <c r="F39" s="115">
        <v>13946.334000000001</v>
      </c>
      <c r="G39" s="116">
        <f t="shared" ref="G38:G39" si="40">IF(ISERR(E39/F39*100),"-",E39/F39*100)</f>
        <v>84.085703095881684</v>
      </c>
      <c r="H39" s="115">
        <v>150.08439726430055</v>
      </c>
      <c r="I39" s="115">
        <v>106.89446710511881</v>
      </c>
      <c r="J39" s="116">
        <f t="shared" ref="J38:J39" si="41">IF(ISERR(H39/I39*100),"-",H39/I39*100)</f>
        <v>140.40427098692513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6680.902</v>
      </c>
      <c r="F40" s="115">
        <v>5549.7550000000001</v>
      </c>
      <c r="G40" s="116">
        <f t="shared" ref="G40" si="42">IF(ISERR(E40/F40*100),"-",E40/F40*100)</f>
        <v>120.38192676974029</v>
      </c>
      <c r="H40" s="115">
        <v>756.58954569308162</v>
      </c>
      <c r="I40" s="115">
        <v>843.80257290637155</v>
      </c>
      <c r="J40" s="116">
        <f t="shared" ref="J40" si="43">IF(ISERR(H40/I40*100),"-",H40/I40*100)</f>
        <v>89.664285223391104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451.66399999999999</v>
      </c>
      <c r="F41" s="115">
        <v>739.048</v>
      </c>
      <c r="G41" s="116">
        <f t="shared" ref="G41" si="44">IF(ISERR(E41/F41*100),"-",E41/F41*100)</f>
        <v>61.114298394691545</v>
      </c>
      <c r="H41" s="115">
        <v>1702.9634064260158</v>
      </c>
      <c r="I41" s="115">
        <v>1432.4894012296902</v>
      </c>
      <c r="J41" s="116">
        <f t="shared" ref="J41" si="45">IF(ISERR(H41/I41*100),"-",H41/I41*100)</f>
        <v>118.88139660678416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1.1439999999999999</v>
      </c>
      <c r="F42" s="115">
        <v>16.913</v>
      </c>
      <c r="G42" s="116">
        <f t="shared" ref="G42" si="46">IF(ISERR(E42/F42*100),"-",E42/F42*100)</f>
        <v>6.7640276710222897</v>
      </c>
      <c r="H42" s="115">
        <v>346.87062937062939</v>
      </c>
      <c r="I42" s="115">
        <v>314.10885117956605</v>
      </c>
      <c r="J42" s="116">
        <f t="shared" ref="J42" si="47">IF(ISERR(H42/I42*100),"-",H42/I42*100)</f>
        <v>110.430071635369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3400</v>
      </c>
      <c r="F43" s="115">
        <v>2385.92</v>
      </c>
      <c r="G43" s="116">
        <f t="shared" ref="G43" si="48">IF(ISERR(E43/F43*100),"-",E43/F43*100)</f>
        <v>142.50268240343345</v>
      </c>
      <c r="H43" s="115">
        <v>688.40323529411774</v>
      </c>
      <c r="I43" s="115">
        <v>982.45210484844426</v>
      </c>
      <c r="J43" s="116">
        <f t="shared" ref="J43" si="49">IF(ISERR(H43/I43*100),"-",H43/I43*100)</f>
        <v>70.069902837687209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20761.366999999998</v>
      </c>
      <c r="F45" s="115">
        <v>24707.402999999998</v>
      </c>
      <c r="G45" s="116">
        <f t="shared" ref="G44:G45" si="50">IF(ISERR(E45/F45*100),"-",E45/F45*100)</f>
        <v>84.028932543011507</v>
      </c>
      <c r="H45" s="115">
        <v>341.60872971418502</v>
      </c>
      <c r="I45" s="115">
        <v>342.52719231559871</v>
      </c>
      <c r="J45" s="116">
        <f t="shared" ref="J44:J45" si="51">IF(ISERR(H45/I45*100),"-",H45/I45*100)</f>
        <v>99.731857025655515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6410.43</v>
      </c>
      <c r="F46" s="115">
        <v>6124.8590000000004</v>
      </c>
      <c r="G46" s="116">
        <f t="shared" ref="G46" si="52">IF(ISERR(E46/F46*100),"-",E46/F46*100)</f>
        <v>104.6624910059154</v>
      </c>
      <c r="H46" s="115">
        <v>248.45434690028594</v>
      </c>
      <c r="I46" s="115">
        <v>269.35412129487389</v>
      </c>
      <c r="J46" s="116">
        <f t="shared" ref="J46" si="53">IF(ISERR(H46/I46*100),"-",H46/I46*100)</f>
        <v>92.240781654234254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2647.31</v>
      </c>
      <c r="F47" s="115">
        <v>2498.297</v>
      </c>
      <c r="G47" s="116">
        <f t="shared" ref="G47" si="54">IF(ISERR(E47/F47*100),"-",E47/F47*100)</f>
        <v>105.96458307399</v>
      </c>
      <c r="H47" s="115">
        <v>687.80699464739678</v>
      </c>
      <c r="I47" s="115">
        <v>736.20410583689602</v>
      </c>
      <c r="J47" s="116">
        <f t="shared" ref="J47" si="55">IF(ISERR(H47/I47*100),"-",H47/I47*100)</f>
        <v>93.42612859588948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33.146000000000001</v>
      </c>
      <c r="F48" s="115">
        <v>51.317999999999998</v>
      </c>
      <c r="G48" s="116">
        <f t="shared" ref="G48" si="56">IF(ISERR(E48/F48*100),"-",E48/F48*100)</f>
        <v>64.589422814606962</v>
      </c>
      <c r="H48" s="115">
        <v>1430.4603270379532</v>
      </c>
      <c r="I48" s="115">
        <v>1567.6120464554347</v>
      </c>
      <c r="J48" s="116">
        <f t="shared" ref="J48" si="57">IF(ISERR(H48/I48*100),"-",H48/I48*100)</f>
        <v>91.250914425696166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3543.9450000000002</v>
      </c>
      <c r="F49" s="115">
        <v>2462.4870000000001</v>
      </c>
      <c r="G49" s="116">
        <f t="shared" ref="G49" si="58">IF(ISERR(E49/F49*100),"-",E49/F49*100)</f>
        <v>143.91730798984929</v>
      </c>
      <c r="H49" s="115">
        <v>985.24561865378837</v>
      </c>
      <c r="I49" s="115">
        <v>986.04162620960028</v>
      </c>
      <c r="J49" s="116">
        <f t="shared" ref="J49" si="59">IF(ISERR(H49/I49*100),"-",H49/I49*100)</f>
        <v>99.919272418663326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なな子 石山</dc:creator>
  <cp:lastModifiedBy>なな子 石山</cp:lastModifiedBy>
  <dcterms:created xsi:type="dcterms:W3CDTF">2025-06-27T07:10:20Z</dcterms:created>
  <dcterms:modified xsi:type="dcterms:W3CDTF">2025-06-27T07:10:24Z</dcterms:modified>
</cp:coreProperties>
</file>