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B85004DF-314A-45B3-BF33-E3C14C954328}" xr6:coauthVersionLast="36" xr6:coauthVersionMax="36" xr10:uidLastSave="{00000000-0000-0000-0000-000000000000}"/>
  <bookViews>
    <workbookView xWindow="0" yWindow="0" windowWidth="15555" windowHeight="11190" xr2:uid="{D8F09461-C1F8-41DE-BC03-265BAB1D2CF4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<sst xmlns="http://schemas.openxmlformats.org/spreadsheetml/2006/main" count="249" uniqueCount="139">
  <si>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</si>
  <si>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</si>
  <si>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</si>
  <si>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</si>
  <si>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</si>
  <si>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</si>
  <si>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</si>
  <si>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</si>
  <si>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</si>
  <si>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</si>
  <si>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</si>
  <si>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</si>
  <si>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</si>
  <si>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</si>
  <si>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</si>
  <si>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</si>
  <si>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</si>
  <si>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</si>
  <si>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</si>
  <si>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</si>
  <si>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</si>
  <si>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</si>
  <si>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</si>
  <si>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</si>
  <si>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</si>
  <si>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</si>
  <si>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</si>
  <si>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</si>
  <si>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</si>
  <si>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</si>
  <si>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</si>
  <si>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</si>
  <si>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</si>
  <si>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</si>
  <si>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</si>
  <si>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</si>
  <si>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</si>
  <si>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</si>
  <si>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</si>
  <si>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</si>
  <si>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</si>
  <si>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</si>
  <si>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</si>
  <si>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</si>
  <si>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</si>
  <si>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</si>
  <si>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</si>
  <si>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</si>
  <si>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</si>
  <si>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</si>
  <si>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</si>
  <si>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</si>
  <si>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</si>
  <si>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</si>
  <si>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</si>
  <si>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</si>
  <si>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</si>
  <si>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</si>
  <si>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</si>
  <si>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</si>
  <si>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</si>
  <si>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</si>
  <si>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</si>
  <si>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</si>
  <si>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</si>
  <si>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</si>
  <si>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</si>
  <si>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</si>
  <si>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</si>
  <si>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</si>
  <si>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</si>
  <si>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</si>
  <si>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</si>
  <si>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</si>
  <si>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</si>
  <si>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</si>
  <si>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</si>
  <si>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</si>
  <si>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</si>
  <si>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</si>
  <si>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</si>
  <si>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</si>
  <si>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</si>
  <si>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</si>
  <si>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</si>
  <si>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</si>
  <si>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</si>
  <si>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</si>
  <si>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</si>
  <si>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</si>
  <si>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</si>
  <si>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</si>
  <si>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</si>
  <si>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</si>
  <si>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</si>
  <si>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</si>
  <si>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</si>
  <si>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</si>
  <si>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</si>
  <si>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</si>
  <si>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</si>
  <si>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</si>
  <si>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</si>
  <si>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</si>
  <si>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</si>
  <si>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</si>
  <si>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</si>
  <si>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</si>
  <si>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</si>
  <si>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</si>
  <si>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</si>
  <si>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</si>
  <si>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</si>
  <si>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</si>
  <si>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</si>
  <si>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</si>
  <si>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</si>
  <si>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</si>
  <si>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</si>
  <si>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</si>
  <si>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</si>
  <si>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</si>
  <si>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</si>
  <si>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</si>
  <si>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</si>
  <si>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</si>
  <si>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</si>
  <si>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</si>
  <si>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</si>
  <si>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</si>
  <si>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</si>
  <si>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</si>
  <si>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</si>
  <si>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</si>
  <si>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</si>
  <si>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</si>
  <si>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</si>
  <si>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</si>
  <si>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1月～10月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</si>
</sst>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8F3FBBD8-460D-492F-8BA0-BF3DD4A3890D}"/>
    <cellStyle name="標準_月別結果表" xfId="1" xr:uid="{9BE89D64-F571-4BE0-92ED-F3B19CCF9C9B}"/>
    <cellStyle name="標準_新出力帳票集「変更後」" xfId="3" xr:uid="{A4097F11-7D90-48F0-B69B-8BA230120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9CF779F-0569-4486-8677-67308EB7C67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9B69C28-950A-4210-AB64-3A6A38B9391A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3481C3C-94C5-4A0E-9E38-620C8D9C0C1F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70B9-1972-44A4-A78D-9B29F0A5D42A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45200</v>
      </c>
      <c r="B12" s="36">
        <v>45200</v>
      </c>
      <c r="C12" s="37">
        <v>45200</v>
      </c>
      <c r="D12" s="38">
        <v>203.54499999999999</v>
      </c>
      <c r="E12" s="38">
        <v>0</v>
      </c>
      <c r="F12" s="38">
        <v>586.54100000000005</v>
      </c>
      <c r="G12" s="38">
        <v>310.99700000000001</v>
      </c>
      <c r="H12" s="38">
        <v>365.45800000000003</v>
      </c>
      <c r="I12" s="38">
        <v>322.72800000000001</v>
      </c>
      <c r="J12" s="38">
        <v>1032.883</v>
      </c>
      <c r="K12" s="38">
        <v>280.447</v>
      </c>
      <c r="L12" s="38">
        <v>1979.248</v>
      </c>
      <c r="M12" s="38">
        <v>29.058</v>
      </c>
      <c r="N12" s="38">
        <v>1</v>
      </c>
      <c r="O12" s="38">
        <v>172.553</v>
      </c>
      <c r="P12" s="38">
        <v>20.928000000000001</v>
      </c>
      <c r="Q12" s="38">
        <v>5102.0219999999999</v>
      </c>
      <c r="R12" s="38">
        <v>15526.074000000001</v>
      </c>
      <c r="S12" s="38">
        <v>66767.350000000006</v>
      </c>
      <c r="T12" s="38">
        <v>9684.366</v>
      </c>
      <c r="U12" s="38">
        <v>557.60500000000002</v>
      </c>
      <c r="V12" s="38">
        <v>5771.5309999999999</v>
      </c>
      <c r="W12" s="38">
        <v>407.14</v>
      </c>
      <c r="X12" s="38">
        <v>15673.954</v>
      </c>
      <c r="Y12" s="38">
        <v>7620.1779999999999</v>
      </c>
      <c r="Z12" s="38">
        <v>1489.9259999999999</v>
      </c>
      <c r="AA12" s="38">
        <v>5514.5169999999998</v>
      </c>
      <c r="AB12" s="38">
        <v>0</v>
      </c>
      <c r="AC12" s="38">
        <v>2220.0619999999999</v>
      </c>
      <c r="AD12" s="38">
        <v>2527.2040000000002</v>
      </c>
      <c r="AE12" s="38">
        <v>402.22399999999999</v>
      </c>
      <c r="AF12" s="38">
        <v>0.152</v>
      </c>
      <c r="AG12" s="38">
        <v>289.86</v>
      </c>
      <c r="AH12" s="38">
        <v>4260.3779999999997</v>
      </c>
      <c r="AI12" s="38">
        <v>503.214</v>
      </c>
      <c r="AJ12" s="38">
        <v>216.018</v>
      </c>
      <c r="AK12" s="38">
        <v>3.98</v>
      </c>
      <c r="AL12" s="38">
        <v>565.56799999999998</v>
      </c>
    </row>
    <row r="13" spans="1:38" ht="15.95" customHeight="1">
      <c r="A13" s="35"/>
      <c r="B13" s="36"/>
      <c r="C13" s="37">
        <v>45231</v>
      </c>
      <c r="D13" s="38">
        <v>220.727</v>
      </c>
      <c r="E13" s="38">
        <v>0</v>
      </c>
      <c r="F13" s="38">
        <v>550.46</v>
      </c>
      <c r="G13" s="38">
        <v>870.82</v>
      </c>
      <c r="H13" s="38">
        <v>302.69299999999998</v>
      </c>
      <c r="I13" s="38">
        <v>443.03300000000002</v>
      </c>
      <c r="J13" s="38">
        <v>1106.9369999999999</v>
      </c>
      <c r="K13" s="38">
        <v>225.88399999999999</v>
      </c>
      <c r="L13" s="38">
        <v>1678.2449999999999</v>
      </c>
      <c r="M13" s="38">
        <v>42.258000000000003</v>
      </c>
      <c r="N13" s="38">
        <v>0.22500000000000001</v>
      </c>
      <c r="O13" s="38">
        <v>236.77500000000001</v>
      </c>
      <c r="P13" s="38">
        <v>1.21</v>
      </c>
      <c r="Q13" s="38">
        <v>861.49</v>
      </c>
      <c r="R13" s="38">
        <v>11398.308999999999</v>
      </c>
      <c r="S13" s="38">
        <v>2261.549</v>
      </c>
      <c r="T13" s="38">
        <v>2083.8580000000002</v>
      </c>
      <c r="U13" s="38">
        <v>156.15100000000001</v>
      </c>
      <c r="V13" s="38">
        <v>4416.8249999999998</v>
      </c>
      <c r="W13" s="38">
        <v>3304.6129999999998</v>
      </c>
      <c r="X13" s="38">
        <v>18977.073</v>
      </c>
      <c r="Y13" s="38">
        <v>6886.2839999999997</v>
      </c>
      <c r="Z13" s="38">
        <v>3328.4</v>
      </c>
      <c r="AA13" s="38">
        <v>3499.748</v>
      </c>
      <c r="AB13" s="38">
        <v>0</v>
      </c>
      <c r="AC13" s="38">
        <v>1038.4659999999999</v>
      </c>
      <c r="AD13" s="38">
        <v>999.197</v>
      </c>
      <c r="AE13" s="38">
        <v>288.08800000000002</v>
      </c>
      <c r="AF13" s="38">
        <v>6.0000000000000001E-3</v>
      </c>
      <c r="AG13" s="38">
        <v>156.79</v>
      </c>
      <c r="AH13" s="38">
        <v>2138.6909999999998</v>
      </c>
      <c r="AI13" s="38">
        <v>827.57500000000005</v>
      </c>
      <c r="AJ13" s="38">
        <v>156.399</v>
      </c>
      <c r="AK13" s="38">
        <v>11.435</v>
      </c>
      <c r="AL13" s="38">
        <v>594.86900000000003</v>
      </c>
    </row>
    <row r="14" spans="1:38" ht="15.95" customHeight="1">
      <c r="A14" s="35">
        <v>45261</v>
      </c>
      <c r="B14" s="36">
        <v>45261</v>
      </c>
      <c r="C14" s="37">
        <v>45261</v>
      </c>
      <c r="D14" s="38">
        <v>112.872</v>
      </c>
      <c r="E14" s="38">
        <v>0</v>
      </c>
      <c r="F14" s="38">
        <v>815.77200000000005</v>
      </c>
      <c r="G14" s="38">
        <v>1870.021</v>
      </c>
      <c r="H14" s="38">
        <v>311.86099999999999</v>
      </c>
      <c r="I14" s="38">
        <v>247.65199999999999</v>
      </c>
      <c r="J14" s="38">
        <v>881.18100000000004</v>
      </c>
      <c r="K14" s="38">
        <v>205.96899999999999</v>
      </c>
      <c r="L14" s="38">
        <v>3402.607</v>
      </c>
      <c r="M14" s="38">
        <v>45.868000000000002</v>
      </c>
      <c r="N14" s="38">
        <v>2.6480000000000001</v>
      </c>
      <c r="O14" s="38">
        <v>344.625</v>
      </c>
      <c r="P14" s="38">
        <v>11.101000000000001</v>
      </c>
      <c r="Q14" s="38">
        <v>316.197</v>
      </c>
      <c r="R14" s="38">
        <v>11819.646000000001</v>
      </c>
      <c r="S14" s="38">
        <v>597.05399999999997</v>
      </c>
      <c r="T14" s="38">
        <v>951.197</v>
      </c>
      <c r="U14" s="38">
        <v>176.31899999999999</v>
      </c>
      <c r="V14" s="38">
        <v>5515.4340000000002</v>
      </c>
      <c r="W14" s="38">
        <v>2901.491</v>
      </c>
      <c r="X14" s="38">
        <v>27295.098999999998</v>
      </c>
      <c r="Y14" s="38">
        <v>384.61200000000002</v>
      </c>
      <c r="Z14" s="38">
        <v>4012.625</v>
      </c>
      <c r="AA14" s="38">
        <v>7383.4579999999996</v>
      </c>
      <c r="AB14" s="38">
        <v>0</v>
      </c>
      <c r="AC14" s="38">
        <v>411.74099999999999</v>
      </c>
      <c r="AD14" s="38">
        <v>330.19499999999999</v>
      </c>
      <c r="AE14" s="38">
        <v>188.976</v>
      </c>
      <c r="AF14" s="38">
        <v>1.9E-2</v>
      </c>
      <c r="AG14" s="38">
        <v>0.121</v>
      </c>
      <c r="AH14" s="38">
        <v>1919.1890000000001</v>
      </c>
      <c r="AI14" s="38">
        <v>554.55100000000004</v>
      </c>
      <c r="AJ14" s="38">
        <v>205.61500000000001</v>
      </c>
      <c r="AK14" s="38">
        <v>13.775</v>
      </c>
      <c r="AL14" s="38">
        <v>570.31200000000001</v>
      </c>
    </row>
    <row r="15" spans="1:38" ht="15.95" customHeight="1">
      <c r="A15" s="35">
        <v>45292</v>
      </c>
      <c r="B15" s="36">
        <v>45292</v>
      </c>
      <c r="C15" s="37">
        <v>45292</v>
      </c>
      <c r="D15" s="38">
        <v>250.822</v>
      </c>
      <c r="E15" s="38">
        <v>0</v>
      </c>
      <c r="F15" s="38">
        <v>354.524</v>
      </c>
      <c r="G15" s="38">
        <v>1911.636</v>
      </c>
      <c r="H15" s="38">
        <v>61.585000000000001</v>
      </c>
      <c r="I15" s="38">
        <v>106.214</v>
      </c>
      <c r="J15" s="38">
        <v>1008.949</v>
      </c>
      <c r="K15" s="38">
        <v>304.29500000000002</v>
      </c>
      <c r="L15" s="38">
        <v>2786.556</v>
      </c>
      <c r="M15" s="38">
        <v>35.262999999999998</v>
      </c>
      <c r="N15" s="38">
        <v>1.1679999999999999</v>
      </c>
      <c r="O15" s="38">
        <v>172.155</v>
      </c>
      <c r="P15" s="38">
        <v>160.172</v>
      </c>
      <c r="Q15" s="38">
        <v>187.45400000000001</v>
      </c>
      <c r="R15" s="38">
        <v>13632.039000000001</v>
      </c>
      <c r="S15" s="38">
        <v>34615.408000000003</v>
      </c>
      <c r="T15" s="38">
        <v>594.31100000000004</v>
      </c>
      <c r="U15" s="38">
        <v>106.044</v>
      </c>
      <c r="V15" s="38">
        <v>3216.2869999999998</v>
      </c>
      <c r="W15" s="38">
        <v>1252.6579999999999</v>
      </c>
      <c r="X15" s="38">
        <v>24303.471000000001</v>
      </c>
      <c r="Y15" s="38">
        <v>0.53400000000000003</v>
      </c>
      <c r="Z15" s="38">
        <v>5551.17</v>
      </c>
      <c r="AA15" s="38">
        <v>7218.2619999999997</v>
      </c>
      <c r="AB15" s="38">
        <v>0</v>
      </c>
      <c r="AC15" s="38">
        <v>185.774</v>
      </c>
      <c r="AD15" s="38">
        <v>124.66800000000001</v>
      </c>
      <c r="AE15" s="38">
        <v>104.98399999999999</v>
      </c>
      <c r="AF15" s="38">
        <v>0.218</v>
      </c>
      <c r="AG15" s="38">
        <v>12</v>
      </c>
      <c r="AH15" s="38">
        <v>1246.731</v>
      </c>
      <c r="AI15" s="38">
        <v>452.73700000000002</v>
      </c>
      <c r="AJ15" s="38">
        <v>123.307</v>
      </c>
      <c r="AK15" s="38">
        <v>9.5660000000000007</v>
      </c>
      <c r="AL15" s="38">
        <v>453.26299999999998</v>
      </c>
    </row>
    <row r="16" spans="1:38" ht="15.95" customHeight="1">
      <c r="A16" s="35"/>
      <c r="B16" s="36"/>
      <c r="C16" s="37">
        <v>45323</v>
      </c>
      <c r="D16" s="38">
        <v>116.31399999999999</v>
      </c>
      <c r="E16" s="38">
        <v>0</v>
      </c>
      <c r="F16" s="38">
        <v>294.459</v>
      </c>
      <c r="G16" s="38">
        <v>2184.7109999999998</v>
      </c>
      <c r="H16" s="38">
        <v>259.52</v>
      </c>
      <c r="I16" s="38">
        <v>99.322000000000003</v>
      </c>
      <c r="J16" s="38">
        <v>814.35799999999995</v>
      </c>
      <c r="K16" s="38">
        <v>351.09500000000003</v>
      </c>
      <c r="L16" s="38">
        <v>2113.58</v>
      </c>
      <c r="M16" s="38">
        <v>57.395000000000003</v>
      </c>
      <c r="N16" s="38">
        <v>5</v>
      </c>
      <c r="O16" s="38">
        <v>179.893</v>
      </c>
      <c r="P16" s="38">
        <v>0.65200000000000002</v>
      </c>
      <c r="Q16" s="38">
        <v>738.58199999999999</v>
      </c>
      <c r="R16" s="38">
        <v>11208.849</v>
      </c>
      <c r="S16" s="38">
        <v>39861.447999999997</v>
      </c>
      <c r="T16" s="38">
        <v>1985.4459999999999</v>
      </c>
      <c r="U16" s="38">
        <v>175.98</v>
      </c>
      <c r="V16" s="38">
        <v>2314.181</v>
      </c>
      <c r="W16" s="38">
        <v>808.45600000000002</v>
      </c>
      <c r="X16" s="38">
        <v>25547.27</v>
      </c>
      <c r="Y16" s="38">
        <v>0.04</v>
      </c>
      <c r="Z16" s="38">
        <v>3963.4690000000001</v>
      </c>
      <c r="AA16" s="38">
        <v>3212.67</v>
      </c>
      <c r="AB16" s="38">
        <v>0</v>
      </c>
      <c r="AC16" s="38">
        <v>1309.923</v>
      </c>
      <c r="AD16" s="38">
        <v>104.762</v>
      </c>
      <c r="AE16" s="38">
        <v>124.952</v>
      </c>
      <c r="AF16" s="38">
        <v>0.14799999999999999</v>
      </c>
      <c r="AG16" s="38">
        <v>0</v>
      </c>
      <c r="AH16" s="38">
        <v>714.24599999999998</v>
      </c>
      <c r="AI16" s="38">
        <v>417.15800000000002</v>
      </c>
      <c r="AJ16" s="38">
        <v>191.06700000000001</v>
      </c>
      <c r="AK16" s="38">
        <v>11.179</v>
      </c>
      <c r="AL16" s="38">
        <v>218.51400000000001</v>
      </c>
    </row>
    <row r="17" spans="1:38" ht="15.95" customHeight="1">
      <c r="A17" s="35"/>
      <c r="B17" s="36"/>
      <c r="C17" s="37">
        <v>45352</v>
      </c>
      <c r="D17" s="38">
        <v>192.37</v>
      </c>
      <c r="E17" s="38">
        <v>0</v>
      </c>
      <c r="F17" s="38">
        <v>419.00200000000001</v>
      </c>
      <c r="G17" s="38">
        <v>1852.6559999999999</v>
      </c>
      <c r="H17" s="38">
        <v>428.541</v>
      </c>
      <c r="I17" s="38">
        <v>62.737000000000002</v>
      </c>
      <c r="J17" s="38">
        <v>1760.9949999999999</v>
      </c>
      <c r="K17" s="38">
        <v>406.43700000000001</v>
      </c>
      <c r="L17" s="38">
        <v>1304.7329999999999</v>
      </c>
      <c r="M17" s="38">
        <v>55.77</v>
      </c>
      <c r="N17" s="38">
        <v>3.5819999999999999</v>
      </c>
      <c r="O17" s="38">
        <v>118.319</v>
      </c>
      <c r="P17" s="38">
        <v>38.151000000000003</v>
      </c>
      <c r="Q17" s="38">
        <v>1162.8109999999999</v>
      </c>
      <c r="R17" s="38">
        <v>11470.982</v>
      </c>
      <c r="S17" s="38">
        <v>51902.607000000004</v>
      </c>
      <c r="T17" s="38">
        <v>3331.1370000000002</v>
      </c>
      <c r="U17" s="38">
        <v>126.94799999999999</v>
      </c>
      <c r="V17" s="38">
        <v>4082.5880000000002</v>
      </c>
      <c r="W17" s="38">
        <v>329.59500000000003</v>
      </c>
      <c r="X17" s="38">
        <v>6711.8419999999996</v>
      </c>
      <c r="Y17" s="38">
        <v>1.2999999999999999E-2</v>
      </c>
      <c r="Z17" s="38">
        <v>2638.6559999999999</v>
      </c>
      <c r="AA17" s="38">
        <v>6401.6189999999997</v>
      </c>
      <c r="AB17" s="38">
        <v>0</v>
      </c>
      <c r="AC17" s="38">
        <v>1299.3579999999999</v>
      </c>
      <c r="AD17" s="38">
        <v>138.48099999999999</v>
      </c>
      <c r="AE17" s="38">
        <v>53</v>
      </c>
      <c r="AF17" s="38">
        <v>0.27400000000000002</v>
      </c>
      <c r="AG17" s="38">
        <v>57</v>
      </c>
      <c r="AH17" s="38">
        <v>2365.1619999999998</v>
      </c>
      <c r="AI17" s="38">
        <v>661.01099999999997</v>
      </c>
      <c r="AJ17" s="38">
        <v>306.18900000000002</v>
      </c>
      <c r="AK17" s="38">
        <v>1.728</v>
      </c>
      <c r="AL17" s="38">
        <v>148.042</v>
      </c>
    </row>
    <row r="18" spans="1:38" ht="15.95" customHeight="1">
      <c r="A18" s="35"/>
      <c r="B18" s="36"/>
      <c r="C18" s="37">
        <v>45383</v>
      </c>
      <c r="D18" s="38">
        <v>253.88800000000001</v>
      </c>
      <c r="E18" s="38">
        <v>0</v>
      </c>
      <c r="F18" s="38">
        <v>163.41399999999999</v>
      </c>
      <c r="G18" s="38">
        <v>1230.614</v>
      </c>
      <c r="H18" s="38">
        <v>249.85499999999999</v>
      </c>
      <c r="I18" s="38">
        <v>50.055999999999997</v>
      </c>
      <c r="J18" s="38">
        <v>1648.864</v>
      </c>
      <c r="K18" s="38">
        <v>531.51400000000001</v>
      </c>
      <c r="L18" s="38">
        <v>1071.1089999999999</v>
      </c>
      <c r="M18" s="38">
        <v>71.433000000000007</v>
      </c>
      <c r="N18" s="38">
        <v>6.7510000000000003</v>
      </c>
      <c r="O18" s="38">
        <v>107.9</v>
      </c>
      <c r="P18" s="38">
        <v>46.174999999999997</v>
      </c>
      <c r="Q18" s="38">
        <v>1806.1610000000001</v>
      </c>
      <c r="R18" s="38">
        <v>15303.581</v>
      </c>
      <c r="S18" s="38">
        <v>72155.438999999998</v>
      </c>
      <c r="T18" s="38">
        <v>3333.5920000000001</v>
      </c>
      <c r="U18" s="38">
        <v>268.69200000000001</v>
      </c>
      <c r="V18" s="38">
        <v>7548.567</v>
      </c>
      <c r="W18" s="38">
        <v>225.63399999999999</v>
      </c>
      <c r="X18" s="38">
        <v>12574.054</v>
      </c>
      <c r="Y18" s="38">
        <v>0</v>
      </c>
      <c r="Z18" s="38">
        <v>2951.9929999999999</v>
      </c>
      <c r="AA18" s="38">
        <v>8264.1820000000007</v>
      </c>
      <c r="AB18" s="38">
        <v>0</v>
      </c>
      <c r="AC18" s="38">
        <v>2098.1289999999999</v>
      </c>
      <c r="AD18" s="38">
        <v>136.22200000000001</v>
      </c>
      <c r="AE18" s="38">
        <v>0</v>
      </c>
      <c r="AF18" s="38">
        <v>0.223</v>
      </c>
      <c r="AG18" s="38">
        <v>0</v>
      </c>
      <c r="AH18" s="38">
        <v>5796.335</v>
      </c>
      <c r="AI18" s="38">
        <v>1476.925</v>
      </c>
      <c r="AJ18" s="38">
        <v>528.76499999999999</v>
      </c>
      <c r="AK18" s="38">
        <v>1.869</v>
      </c>
      <c r="AL18" s="38">
        <v>233.745</v>
      </c>
    </row>
    <row r="19" spans="1:38" ht="15.95" customHeight="1">
      <c r="A19" s="35"/>
      <c r="B19" s="36"/>
      <c r="C19" s="37">
        <v>45413</v>
      </c>
      <c r="D19" s="38">
        <v>718.50800000000004</v>
      </c>
      <c r="E19" s="38">
        <v>0</v>
      </c>
      <c r="F19" s="38">
        <v>287.83600000000001</v>
      </c>
      <c r="G19" s="38">
        <v>821.05799999999999</v>
      </c>
      <c r="H19" s="38">
        <v>208.511</v>
      </c>
      <c r="I19" s="38">
        <v>35.198</v>
      </c>
      <c r="J19" s="38">
        <v>1230.5989999999999</v>
      </c>
      <c r="K19" s="38">
        <v>464.09199999999998</v>
      </c>
      <c r="L19" s="38">
        <v>630.39599999999996</v>
      </c>
      <c r="M19" s="38">
        <v>50.311999999999998</v>
      </c>
      <c r="N19" s="38">
        <v>0</v>
      </c>
      <c r="O19" s="38">
        <v>97.052000000000007</v>
      </c>
      <c r="P19" s="38">
        <v>14.941000000000001</v>
      </c>
      <c r="Q19" s="38">
        <v>4378.1409999999996</v>
      </c>
      <c r="R19" s="38">
        <v>15466.898999999999</v>
      </c>
      <c r="S19" s="38">
        <v>19468.769</v>
      </c>
      <c r="T19" s="38">
        <v>2395.3510000000001</v>
      </c>
      <c r="U19" s="38">
        <v>340.35300000000001</v>
      </c>
      <c r="V19" s="38">
        <v>9384.8389999999999</v>
      </c>
      <c r="W19" s="38">
        <v>182.654</v>
      </c>
      <c r="X19" s="38">
        <v>18727.690999999999</v>
      </c>
      <c r="Y19" s="38">
        <v>0</v>
      </c>
      <c r="Z19" s="38">
        <v>2354.5300000000002</v>
      </c>
      <c r="AA19" s="38">
        <v>13993.773999999999</v>
      </c>
      <c r="AB19" s="38">
        <v>0</v>
      </c>
      <c r="AC19" s="38">
        <v>1813.4159999999999</v>
      </c>
      <c r="AD19" s="38">
        <v>133.74199999999999</v>
      </c>
      <c r="AE19" s="38">
        <v>9.7680000000000007</v>
      </c>
      <c r="AF19" s="38">
        <v>0.13900000000000001</v>
      </c>
      <c r="AG19" s="38">
        <v>0</v>
      </c>
      <c r="AH19" s="38">
        <v>1880.991</v>
      </c>
      <c r="AI19" s="38">
        <v>954.96900000000005</v>
      </c>
      <c r="AJ19" s="38">
        <v>521.63199999999995</v>
      </c>
      <c r="AK19" s="38">
        <v>4.9160000000000004</v>
      </c>
      <c r="AL19" s="38">
        <v>274.673</v>
      </c>
    </row>
    <row r="20" spans="1:38" ht="15.95" customHeight="1">
      <c r="A20" s="35"/>
      <c r="B20" s="36"/>
      <c r="C20" s="37">
        <v>45444</v>
      </c>
      <c r="D20" s="38">
        <v>1027.07</v>
      </c>
      <c r="E20" s="38">
        <v>0</v>
      </c>
      <c r="F20" s="38">
        <v>338.78500000000003</v>
      </c>
      <c r="G20" s="38">
        <v>3015.5349999999999</v>
      </c>
      <c r="H20" s="38">
        <v>290.20699999999999</v>
      </c>
      <c r="I20" s="38">
        <v>74.489000000000004</v>
      </c>
      <c r="J20" s="38">
        <v>1947.239</v>
      </c>
      <c r="K20" s="38">
        <v>575.89599999999996</v>
      </c>
      <c r="L20" s="38">
        <v>975.88499999999999</v>
      </c>
      <c r="M20" s="38">
        <v>39.950000000000003</v>
      </c>
      <c r="N20" s="38">
        <v>8.1989999999999998</v>
      </c>
      <c r="O20" s="38">
        <v>114.289</v>
      </c>
      <c r="P20" s="38">
        <v>80.506</v>
      </c>
      <c r="Q20" s="38">
        <v>7013.9489999999996</v>
      </c>
      <c r="R20" s="38">
        <v>16379.8</v>
      </c>
      <c r="S20" s="38">
        <v>46286.321000000004</v>
      </c>
      <c r="T20" s="38">
        <v>4590.6779999999999</v>
      </c>
      <c r="U20" s="38">
        <v>4661.5370000000003</v>
      </c>
      <c r="V20" s="38">
        <v>7522.7439999999997</v>
      </c>
      <c r="W20" s="38">
        <v>316.83300000000003</v>
      </c>
      <c r="X20" s="38">
        <v>29474.550999999999</v>
      </c>
      <c r="Y20" s="38">
        <v>0</v>
      </c>
      <c r="Z20" s="38">
        <v>1618.1479999999999</v>
      </c>
      <c r="AA20" s="38">
        <v>14923.271000000001</v>
      </c>
      <c r="AB20" s="38">
        <v>0</v>
      </c>
      <c r="AC20" s="38">
        <v>2056.652</v>
      </c>
      <c r="AD20" s="38">
        <v>370.85199999999998</v>
      </c>
      <c r="AE20" s="38">
        <v>10.432</v>
      </c>
      <c r="AF20" s="38">
        <v>7.9000000000000001E-2</v>
      </c>
      <c r="AG20" s="38">
        <v>1</v>
      </c>
      <c r="AH20" s="38">
        <v>913.34199999999998</v>
      </c>
      <c r="AI20" s="38">
        <v>1189.32</v>
      </c>
      <c r="AJ20" s="38">
        <v>370.45</v>
      </c>
      <c r="AK20" s="38">
        <v>3.8879999999999999</v>
      </c>
      <c r="AL20" s="38">
        <v>489.255</v>
      </c>
    </row>
    <row r="21" spans="1:38" ht="15.95" customHeight="1">
      <c r="A21" s="35"/>
      <c r="B21" s="36"/>
      <c r="C21" s="37">
        <v>45474</v>
      </c>
      <c r="D21" s="38">
        <v>187.024</v>
      </c>
      <c r="E21" s="38">
        <v>0</v>
      </c>
      <c r="F21" s="38">
        <v>415.59899999999999</v>
      </c>
      <c r="G21" s="38">
        <v>1933.585</v>
      </c>
      <c r="H21" s="38">
        <v>705.41</v>
      </c>
      <c r="I21" s="38">
        <v>69.772999999999996</v>
      </c>
      <c r="J21" s="38">
        <v>858.47699999999998</v>
      </c>
      <c r="K21" s="38">
        <v>673.45899999999995</v>
      </c>
      <c r="L21" s="38">
        <v>467.02499999999998</v>
      </c>
      <c r="M21" s="38">
        <v>23.302</v>
      </c>
      <c r="N21" s="38">
        <v>14.472</v>
      </c>
      <c r="O21" s="38">
        <v>161.91300000000001</v>
      </c>
      <c r="P21" s="38">
        <v>54.122999999999998</v>
      </c>
      <c r="Q21" s="38">
        <v>9576.9480000000003</v>
      </c>
      <c r="R21" s="38">
        <v>15236.713</v>
      </c>
      <c r="S21" s="38">
        <v>64077.341999999997</v>
      </c>
      <c r="T21" s="38">
        <v>3113.7</v>
      </c>
      <c r="U21" s="38">
        <v>4364.125</v>
      </c>
      <c r="V21" s="38">
        <v>2997.9090000000001</v>
      </c>
      <c r="W21" s="38">
        <v>264.53399999999999</v>
      </c>
      <c r="X21" s="38">
        <v>11147.839</v>
      </c>
      <c r="Y21" s="38">
        <v>0</v>
      </c>
      <c r="Z21" s="38">
        <v>1349.405</v>
      </c>
      <c r="AA21" s="38">
        <v>8594.6759999999995</v>
      </c>
      <c r="AB21" s="38">
        <v>0</v>
      </c>
      <c r="AC21" s="38">
        <v>1008.2430000000001</v>
      </c>
      <c r="AD21" s="38">
        <v>529.52</v>
      </c>
      <c r="AE21" s="38">
        <v>21.832000000000001</v>
      </c>
      <c r="AF21" s="38">
        <v>4.0000000000000001E-3</v>
      </c>
      <c r="AG21" s="38">
        <v>746</v>
      </c>
      <c r="AH21" s="38">
        <v>1579.7449999999999</v>
      </c>
      <c r="AI21" s="38">
        <v>343.27699999999999</v>
      </c>
      <c r="AJ21" s="38">
        <v>202.786</v>
      </c>
      <c r="AK21" s="38">
        <v>0</v>
      </c>
      <c r="AL21" s="38">
        <v>650.39499999999998</v>
      </c>
    </row>
    <row r="22" spans="1:38" ht="15.95" customHeight="1">
      <c r="A22" s="35"/>
      <c r="B22" s="36"/>
      <c r="C22" s="37">
        <v>45505</v>
      </c>
      <c r="D22" s="38">
        <v>144.03800000000001</v>
      </c>
      <c r="E22" s="38">
        <v>0</v>
      </c>
      <c r="F22" s="38">
        <v>944.52599999999995</v>
      </c>
      <c r="G22" s="38">
        <v>456.88</v>
      </c>
      <c r="H22" s="38">
        <v>174.71</v>
      </c>
      <c r="I22" s="38">
        <v>173.81100000000001</v>
      </c>
      <c r="J22" s="38">
        <v>683.65499999999997</v>
      </c>
      <c r="K22" s="38">
        <v>687.04600000000005</v>
      </c>
      <c r="L22" s="38">
        <v>1116.673</v>
      </c>
      <c r="M22" s="38">
        <v>25.274000000000001</v>
      </c>
      <c r="N22" s="38">
        <v>2.9990000000000001</v>
      </c>
      <c r="O22" s="38">
        <v>291.7</v>
      </c>
      <c r="P22" s="38">
        <v>5.5890000000000004</v>
      </c>
      <c r="Q22" s="38">
        <v>11259.593000000001</v>
      </c>
      <c r="R22" s="38">
        <v>17489.035</v>
      </c>
      <c r="S22" s="38">
        <v>22140.673999999999</v>
      </c>
      <c r="T22" s="38">
        <v>5098.9160000000002</v>
      </c>
      <c r="U22" s="38">
        <v>1092.9190000000001</v>
      </c>
      <c r="V22" s="38">
        <v>4887.6790000000001</v>
      </c>
      <c r="W22" s="38">
        <v>286.44299999999998</v>
      </c>
      <c r="X22" s="38">
        <v>7570.7920000000004</v>
      </c>
      <c r="Y22" s="38">
        <v>2165.2139999999999</v>
      </c>
      <c r="Z22" s="38">
        <v>999.16200000000003</v>
      </c>
      <c r="AA22" s="38">
        <v>1577.7429999999999</v>
      </c>
      <c r="AB22" s="38">
        <v>0</v>
      </c>
      <c r="AC22" s="38">
        <v>645.96799999999996</v>
      </c>
      <c r="AD22" s="38">
        <v>418.69499999999999</v>
      </c>
      <c r="AE22" s="38">
        <v>84.272000000000006</v>
      </c>
      <c r="AF22" s="38">
        <v>0</v>
      </c>
      <c r="AG22" s="38">
        <v>1673</v>
      </c>
      <c r="AH22" s="38">
        <v>2084.3339999999998</v>
      </c>
      <c r="AI22" s="38">
        <v>339.86099999999999</v>
      </c>
      <c r="AJ22" s="38">
        <v>217.35599999999999</v>
      </c>
      <c r="AK22" s="38">
        <v>0</v>
      </c>
      <c r="AL22" s="38">
        <v>531.82000000000005</v>
      </c>
    </row>
    <row r="23" spans="1:38" ht="15.95" customHeight="1">
      <c r="A23" s="35"/>
      <c r="B23" s="36"/>
      <c r="C23" s="37">
        <v>45536</v>
      </c>
      <c r="D23" s="38">
        <v>79.766000000000005</v>
      </c>
      <c r="E23" s="38">
        <v>0</v>
      </c>
      <c r="F23" s="38">
        <v>275.21699999999998</v>
      </c>
      <c r="G23" s="38">
        <v>239.994</v>
      </c>
      <c r="H23" s="38">
        <v>323.649</v>
      </c>
      <c r="I23" s="38">
        <v>223.46199999999999</v>
      </c>
      <c r="J23" s="38">
        <v>786.96799999999996</v>
      </c>
      <c r="K23" s="38">
        <v>578.51</v>
      </c>
      <c r="L23" s="38">
        <v>1154.921</v>
      </c>
      <c r="M23" s="38">
        <v>25.875</v>
      </c>
      <c r="N23" s="38">
        <v>9.2230000000000008</v>
      </c>
      <c r="O23" s="38">
        <v>202.23</v>
      </c>
      <c r="P23" s="38">
        <v>31.06</v>
      </c>
      <c r="Q23" s="38">
        <v>8208.99</v>
      </c>
      <c r="R23" s="38">
        <v>17714.222000000002</v>
      </c>
      <c r="S23" s="38">
        <v>53088.192999999999</v>
      </c>
      <c r="T23" s="38">
        <v>5131.7299999999996</v>
      </c>
      <c r="U23" s="38">
        <v>564.03899999999999</v>
      </c>
      <c r="V23" s="38">
        <v>4769.6319999999996</v>
      </c>
      <c r="W23" s="38">
        <v>244.29499999999999</v>
      </c>
      <c r="X23" s="38">
        <v>10551.937</v>
      </c>
      <c r="Y23" s="38">
        <v>8738.7219999999998</v>
      </c>
      <c r="Z23" s="38">
        <v>1409.4639999999999</v>
      </c>
      <c r="AA23" s="38">
        <v>4252.0889999999999</v>
      </c>
      <c r="AB23" s="38">
        <v>0</v>
      </c>
      <c r="AC23" s="38">
        <v>1309.4100000000001</v>
      </c>
      <c r="AD23" s="38">
        <v>4723.96</v>
      </c>
      <c r="AE23" s="38">
        <v>42.423999999999999</v>
      </c>
      <c r="AF23" s="38">
        <v>5.8999999999999997E-2</v>
      </c>
      <c r="AG23" s="38">
        <v>911</v>
      </c>
      <c r="AH23" s="38">
        <v>4180.4809999999998</v>
      </c>
      <c r="AI23" s="38">
        <v>575.17200000000003</v>
      </c>
      <c r="AJ23" s="38">
        <v>185.75800000000001</v>
      </c>
      <c r="AK23" s="38">
        <v>0</v>
      </c>
      <c r="AL23" s="38">
        <v>544.23800000000006</v>
      </c>
    </row>
    <row r="24" spans="1:38" s="43" customFormat="1" ht="15.95" customHeight="1">
      <c r="A24" s="39"/>
      <c r="B24" s="40"/>
      <c r="C24" s="41">
        <v>45566</v>
      </c>
      <c r="D24" s="42">
        <v>318.79300000000001</v>
      </c>
      <c r="E24" s="42">
        <v>0</v>
      </c>
      <c r="F24" s="42">
        <v>1018.557</v>
      </c>
      <c r="G24" s="42">
        <v>353.54399999999998</v>
      </c>
      <c r="H24" s="42">
        <v>877.93799999999999</v>
      </c>
      <c r="I24" s="42">
        <v>447.26100000000002</v>
      </c>
      <c r="J24" s="42">
        <v>1286.991</v>
      </c>
      <c r="K24" s="42">
        <v>330.55900000000003</v>
      </c>
      <c r="L24" s="42">
        <v>1133.7090000000001</v>
      </c>
      <c r="M24" s="42">
        <v>66.201999999999998</v>
      </c>
      <c r="N24" s="42">
        <v>4.2480000000000002</v>
      </c>
      <c r="O24" s="42">
        <v>314.048</v>
      </c>
      <c r="P24" s="42">
        <v>24.298999999999999</v>
      </c>
      <c r="Q24" s="42">
        <v>4767.3519999999999</v>
      </c>
      <c r="R24" s="42">
        <v>14106.276</v>
      </c>
      <c r="S24" s="42">
        <v>41870.023000000001</v>
      </c>
      <c r="T24" s="42">
        <v>4202.5469999999996</v>
      </c>
      <c r="U24" s="42">
        <v>568.14400000000001</v>
      </c>
      <c r="V24" s="42">
        <v>4768.277</v>
      </c>
      <c r="W24" s="42">
        <v>999.58799999999997</v>
      </c>
      <c r="X24" s="42">
        <v>12953.838</v>
      </c>
      <c r="Y24" s="42">
        <v>14235.851000000001</v>
      </c>
      <c r="Z24" s="42">
        <v>1834.758</v>
      </c>
      <c r="AA24" s="42">
        <v>4458.8249999999998</v>
      </c>
      <c r="AB24" s="42">
        <v>0</v>
      </c>
      <c r="AC24" s="42">
        <v>1736.713</v>
      </c>
      <c r="AD24" s="42">
        <v>2142.355</v>
      </c>
      <c r="AE24" s="42">
        <v>140.24799999999999</v>
      </c>
      <c r="AF24" s="42">
        <v>2.5999999999999999E-2</v>
      </c>
      <c r="AG24" s="42">
        <v>243</v>
      </c>
      <c r="AH24" s="42">
        <v>2633.989</v>
      </c>
      <c r="AI24" s="42">
        <v>731.846</v>
      </c>
      <c r="AJ24" s="42">
        <v>181.916</v>
      </c>
      <c r="AK24" s="42">
        <v>3.903</v>
      </c>
      <c r="AL24" s="42">
        <v>707.55399999999997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399.66025624952988</v>
      </c>
      <c r="E26" s="38" t="str">
        <f t="shared" si="0"/>
        <v>-</v>
      </c>
      <c r="F26" s="38">
        <f t="shared" si="0"/>
        <v>370.09232714548887</v>
      </c>
      <c r="G26" s="38">
        <f t="shared" si="0"/>
        <v>147.31368284207105</v>
      </c>
      <c r="H26" s="38">
        <f t="shared" si="0"/>
        <v>271.26238610346394</v>
      </c>
      <c r="I26" s="38">
        <f t="shared" si="0"/>
        <v>200.15080863860524</v>
      </c>
      <c r="J26" s="38">
        <f t="shared" si="0"/>
        <v>163.53790751339318</v>
      </c>
      <c r="K26" s="38">
        <f t="shared" si="0"/>
        <v>57.139721007415609</v>
      </c>
      <c r="L26" s="38">
        <f t="shared" si="0"/>
        <v>98.163337578933977</v>
      </c>
      <c r="M26" s="38">
        <f t="shared" si="0"/>
        <v>255.85314009661838</v>
      </c>
      <c r="N26" s="38">
        <f t="shared" si="0"/>
        <v>46.058766128157863</v>
      </c>
      <c r="O26" s="38">
        <f t="shared" si="0"/>
        <v>155.29248875043268</v>
      </c>
      <c r="P26" s="38">
        <f t="shared" si="0"/>
        <v>78.232453316162264</v>
      </c>
      <c r="Q26" s="38">
        <f t="shared" si="0"/>
        <v>58.074769246886646</v>
      </c>
      <c r="R26" s="38">
        <f t="shared" si="0"/>
        <v>79.632489645890175</v>
      </c>
      <c r="S26" s="38">
        <f t="shared" si="0"/>
        <v>78.868804217917159</v>
      </c>
      <c r="T26" s="38">
        <f t="shared" si="0"/>
        <v>81.893377087259069</v>
      </c>
      <c r="U26" s="38">
        <f t="shared" si="0"/>
        <v>100.72778655376669</v>
      </c>
      <c r="V26" s="38">
        <f t="shared" si="0"/>
        <v>99.971591099690713</v>
      </c>
      <c r="W26" s="38">
        <f t="shared" si="0"/>
        <v>409.17251683415543</v>
      </c>
      <c r="X26" s="38">
        <f t="shared" si="0"/>
        <v>122.7626548566391</v>
      </c>
      <c r="Y26" s="38">
        <f t="shared" si="0"/>
        <v>162.90541111160189</v>
      </c>
      <c r="Z26" s="38">
        <f t="shared" si="0"/>
        <v>130.17416549837387</v>
      </c>
      <c r="AA26" s="38">
        <f t="shared" si="0"/>
        <v>104.86198666114468</v>
      </c>
      <c r="AB26" s="38" t="str">
        <f t="shared" si="0"/>
        <v>-</v>
      </c>
      <c r="AC26" s="38">
        <f t="shared" si="0"/>
        <v>132.63324703492412</v>
      </c>
      <c r="AD26" s="38">
        <f t="shared" si="0"/>
        <v>45.350828542155305</v>
      </c>
      <c r="AE26" s="38">
        <f t="shared" si="0"/>
        <v>330.58646049405996</v>
      </c>
      <c r="AF26" s="38">
        <f t="shared" si="0"/>
        <v>44.067796610169488</v>
      </c>
      <c r="AG26" s="38">
        <f t="shared" si="0"/>
        <v>26.67398463227223</v>
      </c>
      <c r="AH26" s="38">
        <f t="shared" si="0"/>
        <v>63.006840600399819</v>
      </c>
      <c r="AI26" s="38">
        <f t="shared" si="0"/>
        <v>127.23950400923549</v>
      </c>
      <c r="AJ26" s="38">
        <f t="shared" si="0"/>
        <v>97.931717611085389</v>
      </c>
      <c r="AK26" s="38" t="str">
        <f t="shared" si="0"/>
        <v>-</v>
      </c>
      <c r="AL26" s="38">
        <f t="shared" si="0"/>
        <v>130.00819494412369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156.62040335061045</v>
      </c>
      <c r="E27" s="38" t="str">
        <f t="shared" si="1"/>
        <v>-</v>
      </c>
      <c r="F27" s="38">
        <f t="shared" si="1"/>
        <v>173.65486811663632</v>
      </c>
      <c r="G27" s="38">
        <f t="shared" si="1"/>
        <v>113.68083936500994</v>
      </c>
      <c r="H27" s="38">
        <f t="shared" si="1"/>
        <v>240.22952021846558</v>
      </c>
      <c r="I27" s="38">
        <f t="shared" si="1"/>
        <v>138.58760318286608</v>
      </c>
      <c r="J27" s="38">
        <f t="shared" si="1"/>
        <v>124.60181840537601</v>
      </c>
      <c r="K27" s="38">
        <f t="shared" si="1"/>
        <v>117.86861688661317</v>
      </c>
      <c r="L27" s="38">
        <f t="shared" si="1"/>
        <v>57.279785049675439</v>
      </c>
      <c r="M27" s="38">
        <f t="shared" si="1"/>
        <v>227.82710441186592</v>
      </c>
      <c r="N27" s="38">
        <f t="shared" si="1"/>
        <v>424.8</v>
      </c>
      <c r="O27" s="38">
        <f t="shared" si="1"/>
        <v>182.00089247941213</v>
      </c>
      <c r="P27" s="38">
        <f t="shared" si="1"/>
        <v>116.10760703363914</v>
      </c>
      <c r="Q27" s="38">
        <f t="shared" si="1"/>
        <v>93.440443808356761</v>
      </c>
      <c r="R27" s="38">
        <f t="shared" si="1"/>
        <v>90.855395897250006</v>
      </c>
      <c r="S27" s="38">
        <f t="shared" si="1"/>
        <v>62.710326229811422</v>
      </c>
      <c r="T27" s="38">
        <f t="shared" si="1"/>
        <v>43.395169079731183</v>
      </c>
      <c r="U27" s="38">
        <f t="shared" si="1"/>
        <v>101.89004761435065</v>
      </c>
      <c r="V27" s="38">
        <f t="shared" si="1"/>
        <v>82.617194640382252</v>
      </c>
      <c r="W27" s="38">
        <f t="shared" si="1"/>
        <v>245.51456501449132</v>
      </c>
      <c r="X27" s="38">
        <f t="shared" si="1"/>
        <v>82.645629813638593</v>
      </c>
      <c r="Y27" s="38">
        <f t="shared" si="1"/>
        <v>186.81782761505048</v>
      </c>
      <c r="Z27" s="38">
        <f t="shared" si="1"/>
        <v>123.14423669363445</v>
      </c>
      <c r="AA27" s="38">
        <f t="shared" si="1"/>
        <v>80.856129376335232</v>
      </c>
      <c r="AB27" s="38" t="str">
        <f t="shared" si="1"/>
        <v>-</v>
      </c>
      <c r="AC27" s="38">
        <f t="shared" si="1"/>
        <v>78.228130565722935</v>
      </c>
      <c r="AD27" s="38">
        <f t="shared" si="1"/>
        <v>84.771747749686995</v>
      </c>
      <c r="AE27" s="38">
        <f t="shared" si="1"/>
        <v>34.868133179521863</v>
      </c>
      <c r="AF27" s="38">
        <f t="shared" si="1"/>
        <v>17.105263157894736</v>
      </c>
      <c r="AG27" s="38">
        <f t="shared" si="1"/>
        <v>83.833574829227899</v>
      </c>
      <c r="AH27" s="38">
        <f t="shared" si="1"/>
        <v>61.825241797793531</v>
      </c>
      <c r="AI27" s="38">
        <f t="shared" si="1"/>
        <v>145.43434801098539</v>
      </c>
      <c r="AJ27" s="38">
        <f t="shared" si="1"/>
        <v>84.213352590987796</v>
      </c>
      <c r="AK27" s="38">
        <f t="shared" si="1"/>
        <v>98.065326633165824</v>
      </c>
      <c r="AL27" s="38">
        <f t="shared" si="1"/>
        <v>125.10502715853798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45200</v>
      </c>
      <c r="B33" s="36">
        <v>45200</v>
      </c>
      <c r="C33" s="37">
        <v>45200</v>
      </c>
      <c r="D33" s="54">
        <v>2922.735606376968</v>
      </c>
      <c r="E33" s="54">
        <v>0</v>
      </c>
      <c r="F33" s="54">
        <v>1650.1595284899095</v>
      </c>
      <c r="G33" s="54">
        <v>684.50965764943078</v>
      </c>
      <c r="H33" s="54">
        <v>448.35081185799737</v>
      </c>
      <c r="I33" s="54">
        <v>1675.7875300562703</v>
      </c>
      <c r="J33" s="54">
        <v>934.59894779950878</v>
      </c>
      <c r="K33" s="54">
        <v>1148.9477227426216</v>
      </c>
      <c r="L33" s="54">
        <v>515.99607830852926</v>
      </c>
      <c r="M33" s="54">
        <v>898.6288457567623</v>
      </c>
      <c r="N33" s="54">
        <v>1166</v>
      </c>
      <c r="O33" s="54">
        <v>1346.9571378069347</v>
      </c>
      <c r="P33" s="54">
        <v>943.53325688073392</v>
      </c>
      <c r="Q33" s="54">
        <v>405.27021463255159</v>
      </c>
      <c r="R33" s="54">
        <v>312.26688556295687</v>
      </c>
      <c r="S33" s="54">
        <v>82.059544462974799</v>
      </c>
      <c r="T33" s="54">
        <v>102.76992639476865</v>
      </c>
      <c r="U33" s="54">
        <v>93.853003470198445</v>
      </c>
      <c r="V33" s="54">
        <v>263.77061424429672</v>
      </c>
      <c r="W33" s="54">
        <v>126.15268212408508</v>
      </c>
      <c r="X33" s="54">
        <v>146.94017323261252</v>
      </c>
      <c r="Y33" s="54">
        <v>461.72270647746029</v>
      </c>
      <c r="Z33" s="54">
        <v>448.41077677683325</v>
      </c>
      <c r="AA33" s="54">
        <v>50.976887187037413</v>
      </c>
      <c r="AB33" s="54">
        <v>0</v>
      </c>
      <c r="AC33" s="54">
        <v>112.96347534438227</v>
      </c>
      <c r="AD33" s="54">
        <v>1052.2831211884754</v>
      </c>
      <c r="AE33" s="54">
        <v>1664.3442385337523</v>
      </c>
      <c r="AF33" s="54">
        <v>383.96710526315792</v>
      </c>
      <c r="AG33" s="54">
        <v>832.0137652659904</v>
      </c>
      <c r="AH33" s="54">
        <v>296.9550657242151</v>
      </c>
      <c r="AI33" s="54">
        <v>271.76292591223614</v>
      </c>
      <c r="AJ33" s="54">
        <v>791.99594015313539</v>
      </c>
      <c r="AK33" s="54">
        <v>1851.7035175879396</v>
      </c>
      <c r="AL33" s="54">
        <v>1331.6163555929613</v>
      </c>
    </row>
    <row r="34" spans="1:38" ht="15.95" customHeight="1">
      <c r="A34" s="35"/>
      <c r="B34" s="36"/>
      <c r="C34" s="37">
        <v>45231</v>
      </c>
      <c r="D34" s="54">
        <v>3138.8735179656319</v>
      </c>
      <c r="E34" s="54">
        <v>0</v>
      </c>
      <c r="F34" s="54">
        <v>1809.3216400828398</v>
      </c>
      <c r="G34" s="54">
        <v>502.71313589490359</v>
      </c>
      <c r="H34" s="54">
        <v>445.06904355237816</v>
      </c>
      <c r="I34" s="54">
        <v>1574.5647479984561</v>
      </c>
      <c r="J34" s="54">
        <v>935.48454609431258</v>
      </c>
      <c r="K34" s="54">
        <v>1195.5142462502877</v>
      </c>
      <c r="L34" s="54">
        <v>536.0657824096005</v>
      </c>
      <c r="M34" s="54">
        <v>819.12134980358746</v>
      </c>
      <c r="N34" s="54">
        <v>331.34222222222223</v>
      </c>
      <c r="O34" s="54">
        <v>1348.2514116777531</v>
      </c>
      <c r="P34" s="54">
        <v>699.77768595041323</v>
      </c>
      <c r="Q34" s="54">
        <v>667.33071306689578</v>
      </c>
      <c r="R34" s="54">
        <v>276.92893086158659</v>
      </c>
      <c r="S34" s="54">
        <v>95.058756188789189</v>
      </c>
      <c r="T34" s="54">
        <v>120.55199586536128</v>
      </c>
      <c r="U34" s="54">
        <v>92.36242483237379</v>
      </c>
      <c r="V34" s="54">
        <v>302.62683217016752</v>
      </c>
      <c r="W34" s="54">
        <v>125.02829650552123</v>
      </c>
      <c r="X34" s="54">
        <v>158.38726230330673</v>
      </c>
      <c r="Y34" s="54">
        <v>308.04628650227033</v>
      </c>
      <c r="Z34" s="54">
        <v>353.43399260906142</v>
      </c>
      <c r="AA34" s="54">
        <v>77.54634819421284</v>
      </c>
      <c r="AB34" s="54">
        <v>0</v>
      </c>
      <c r="AC34" s="54">
        <v>152.20024632486763</v>
      </c>
      <c r="AD34" s="54">
        <v>1083.886155582933</v>
      </c>
      <c r="AE34" s="54">
        <v>1782.2436200049985</v>
      </c>
      <c r="AF34" s="54">
        <v>268</v>
      </c>
      <c r="AG34" s="54">
        <v>870.23368837298301</v>
      </c>
      <c r="AH34" s="54">
        <v>462.57242350577991</v>
      </c>
      <c r="AI34" s="54">
        <v>301.84504002658372</v>
      </c>
      <c r="AJ34" s="54">
        <v>965.7417246913343</v>
      </c>
      <c r="AK34" s="54">
        <v>1612.9407958023612</v>
      </c>
      <c r="AL34" s="54">
        <v>1377.1245333006091</v>
      </c>
    </row>
    <row r="35" spans="1:38" ht="15.95" customHeight="1">
      <c r="A35" s="35">
        <v>45261</v>
      </c>
      <c r="B35" s="36">
        <v>45261</v>
      </c>
      <c r="C35" s="37">
        <v>45261</v>
      </c>
      <c r="D35" s="54">
        <v>4641.0581898079245</v>
      </c>
      <c r="E35" s="54">
        <v>0</v>
      </c>
      <c r="F35" s="54">
        <v>1572.8819265677175</v>
      </c>
      <c r="G35" s="54">
        <v>378.7534749609764</v>
      </c>
      <c r="H35" s="54">
        <v>443.88604538560452</v>
      </c>
      <c r="I35" s="54">
        <v>2270.0100665449904</v>
      </c>
      <c r="J35" s="54">
        <v>928.22089105416478</v>
      </c>
      <c r="K35" s="54">
        <v>1923.7509528132875</v>
      </c>
      <c r="L35" s="54">
        <v>487.97950424483349</v>
      </c>
      <c r="M35" s="54">
        <v>986.98615592569979</v>
      </c>
      <c r="N35" s="54">
        <v>783.91918429003022</v>
      </c>
      <c r="O35" s="54">
        <v>1111.8669104098658</v>
      </c>
      <c r="P35" s="54">
        <v>654.86091343122234</v>
      </c>
      <c r="Q35" s="54">
        <v>647.96388643788521</v>
      </c>
      <c r="R35" s="54">
        <v>291.16800477780805</v>
      </c>
      <c r="S35" s="54">
        <v>106.04299108623341</v>
      </c>
      <c r="T35" s="54">
        <v>118.24583130518705</v>
      </c>
      <c r="U35" s="54">
        <v>99.668867223611755</v>
      </c>
      <c r="V35" s="54">
        <v>235.65112083654702</v>
      </c>
      <c r="W35" s="54">
        <v>148.6628257678552</v>
      </c>
      <c r="X35" s="54">
        <v>175.92302640118655</v>
      </c>
      <c r="Y35" s="54">
        <v>282.92894397470701</v>
      </c>
      <c r="Z35" s="54">
        <v>236.13845500140181</v>
      </c>
      <c r="AA35" s="54">
        <v>71.554678444707065</v>
      </c>
      <c r="AB35" s="54">
        <v>0</v>
      </c>
      <c r="AC35" s="54">
        <v>144.44559565357835</v>
      </c>
      <c r="AD35" s="54">
        <v>1129.7325701479429</v>
      </c>
      <c r="AE35" s="54">
        <v>1990.5088106426213</v>
      </c>
      <c r="AF35" s="54">
        <v>171.57894736842104</v>
      </c>
      <c r="AG35" s="54">
        <v>1069.6942148760331</v>
      </c>
      <c r="AH35" s="54">
        <v>411.77910409032148</v>
      </c>
      <c r="AI35" s="54">
        <v>413.35951607697041</v>
      </c>
      <c r="AJ35" s="54">
        <v>888.12737397563399</v>
      </c>
      <c r="AK35" s="54">
        <v>2312.4724500907441</v>
      </c>
      <c r="AL35" s="54">
        <v>1216.3329195247513</v>
      </c>
    </row>
    <row r="36" spans="1:38" ht="15.95" customHeight="1">
      <c r="A36" s="35">
        <v>45292</v>
      </c>
      <c r="B36" s="36">
        <v>45292</v>
      </c>
      <c r="C36" s="37">
        <v>45292</v>
      </c>
      <c r="D36" s="54">
        <v>3621.5546044605339</v>
      </c>
      <c r="E36" s="54">
        <v>0</v>
      </c>
      <c r="F36" s="54">
        <v>1765.0796899504687</v>
      </c>
      <c r="G36" s="54">
        <v>378.1384290733173</v>
      </c>
      <c r="H36" s="54">
        <v>367.69643582041084</v>
      </c>
      <c r="I36" s="54">
        <v>2048.8772854802569</v>
      </c>
      <c r="J36" s="54">
        <v>1014.6424239480885</v>
      </c>
      <c r="K36" s="54">
        <v>1487.1716656533956</v>
      </c>
      <c r="L36" s="54">
        <v>439.63170881905836</v>
      </c>
      <c r="M36" s="54">
        <v>946.16263505657491</v>
      </c>
      <c r="N36" s="54">
        <v>788.0573630136987</v>
      </c>
      <c r="O36" s="54">
        <v>1438.6992071098718</v>
      </c>
      <c r="P36" s="54">
        <v>811.07515046325193</v>
      </c>
      <c r="Q36" s="54">
        <v>751.49263819390364</v>
      </c>
      <c r="R36" s="54">
        <v>295.06138817531257</v>
      </c>
      <c r="S36" s="54">
        <v>102.47033433781858</v>
      </c>
      <c r="T36" s="54">
        <v>108.80275310401457</v>
      </c>
      <c r="U36" s="54">
        <v>80.054005884349891</v>
      </c>
      <c r="V36" s="54">
        <v>274.62684020424797</v>
      </c>
      <c r="W36" s="54">
        <v>117.94317682879127</v>
      </c>
      <c r="X36" s="54">
        <v>172.1470657010268</v>
      </c>
      <c r="Y36" s="54">
        <v>251.4438202247191</v>
      </c>
      <c r="Z36" s="54">
        <v>224.80721055200976</v>
      </c>
      <c r="AA36" s="54">
        <v>70.155407492828601</v>
      </c>
      <c r="AB36" s="54">
        <v>0</v>
      </c>
      <c r="AC36" s="54">
        <v>104.25552014813698</v>
      </c>
      <c r="AD36" s="54">
        <v>839.21634260596147</v>
      </c>
      <c r="AE36" s="54">
        <v>1983.8927074601843</v>
      </c>
      <c r="AF36" s="54">
        <v>242.66513761467888</v>
      </c>
      <c r="AG36" s="54">
        <v>800.5</v>
      </c>
      <c r="AH36" s="54">
        <v>484.18239138996307</v>
      </c>
      <c r="AI36" s="54">
        <v>348.24243214051427</v>
      </c>
      <c r="AJ36" s="54">
        <v>1028.7744734686596</v>
      </c>
      <c r="AK36" s="54">
        <v>1699.0943968220781</v>
      </c>
      <c r="AL36" s="54">
        <v>1079.3364271956898</v>
      </c>
    </row>
    <row r="37" spans="1:38" ht="15.95" customHeight="1">
      <c r="A37" s="35"/>
      <c r="B37" s="36"/>
      <c r="C37" s="37">
        <v>45323</v>
      </c>
      <c r="D37" s="54">
        <v>4768.6356414533075</v>
      </c>
      <c r="E37" s="54">
        <v>0</v>
      </c>
      <c r="F37" s="54">
        <v>1652.0445630800893</v>
      </c>
      <c r="G37" s="54">
        <v>336.08838514567827</v>
      </c>
      <c r="H37" s="54">
        <v>476.06301633785449</v>
      </c>
      <c r="I37" s="54">
        <v>1947.3553391997746</v>
      </c>
      <c r="J37" s="54">
        <v>967.45678067876781</v>
      </c>
      <c r="K37" s="54">
        <v>1423.6908899300759</v>
      </c>
      <c r="L37" s="54">
        <v>537.62321227490793</v>
      </c>
      <c r="M37" s="54">
        <v>822.11034062200531</v>
      </c>
      <c r="N37" s="54">
        <v>788</v>
      </c>
      <c r="O37" s="54">
        <v>1546.4533027966625</v>
      </c>
      <c r="P37" s="54">
        <v>822.5</v>
      </c>
      <c r="Q37" s="54">
        <v>497.55746281387849</v>
      </c>
      <c r="R37" s="54">
        <v>281.36128018139954</v>
      </c>
      <c r="S37" s="54">
        <v>94.168700268991728</v>
      </c>
      <c r="T37" s="54">
        <v>102.16130431147459</v>
      </c>
      <c r="U37" s="54">
        <v>86.860592112740079</v>
      </c>
      <c r="V37" s="54">
        <v>331.57938510427664</v>
      </c>
      <c r="W37" s="54">
        <v>147.24416047379202</v>
      </c>
      <c r="X37" s="54">
        <v>113.9481640895485</v>
      </c>
      <c r="Y37" s="54">
        <v>326.7</v>
      </c>
      <c r="Z37" s="54">
        <v>198.38843523186381</v>
      </c>
      <c r="AA37" s="54">
        <v>83.354326152390371</v>
      </c>
      <c r="AB37" s="54">
        <v>0</v>
      </c>
      <c r="AC37" s="54">
        <v>70.73236823843844</v>
      </c>
      <c r="AD37" s="54">
        <v>891.46873866478302</v>
      </c>
      <c r="AE37" s="54">
        <v>1977.3758243165375</v>
      </c>
      <c r="AF37" s="54">
        <v>349.60135135135135</v>
      </c>
      <c r="AG37" s="54">
        <v>0</v>
      </c>
      <c r="AH37" s="54">
        <v>798.01905505946138</v>
      </c>
      <c r="AI37" s="54">
        <v>382.76135660828749</v>
      </c>
      <c r="AJ37" s="54">
        <v>935.81888552183261</v>
      </c>
      <c r="AK37" s="54">
        <v>1288.553985150729</v>
      </c>
      <c r="AL37" s="54">
        <v>1071.7627886542739</v>
      </c>
    </row>
    <row r="38" spans="1:38" ht="15.95" customHeight="1">
      <c r="A38" s="35"/>
      <c r="B38" s="36"/>
      <c r="C38" s="37">
        <v>45352</v>
      </c>
      <c r="D38" s="54">
        <v>4283.2858033996981</v>
      </c>
      <c r="E38" s="54">
        <v>0</v>
      </c>
      <c r="F38" s="54">
        <v>1747.8535353053207</v>
      </c>
      <c r="G38" s="54">
        <v>362.92851020372916</v>
      </c>
      <c r="H38" s="54">
        <v>474.32047808727759</v>
      </c>
      <c r="I38" s="54">
        <v>2116.5932225002789</v>
      </c>
      <c r="J38" s="54">
        <v>965.57340707952039</v>
      </c>
      <c r="K38" s="54">
        <v>1372.4139977413474</v>
      </c>
      <c r="L38" s="54">
        <v>609.50667607855405</v>
      </c>
      <c r="M38" s="54">
        <v>851.44204769589385</v>
      </c>
      <c r="N38" s="54">
        <v>491.91624790619761</v>
      </c>
      <c r="O38" s="54">
        <v>1707.0891065678377</v>
      </c>
      <c r="P38" s="54">
        <v>946.91677806610573</v>
      </c>
      <c r="Q38" s="54">
        <v>535.2165295993932</v>
      </c>
      <c r="R38" s="54">
        <v>289.0643375606378</v>
      </c>
      <c r="S38" s="54">
        <v>73.694221467526674</v>
      </c>
      <c r="T38" s="54">
        <v>59.599422359392605</v>
      </c>
      <c r="U38" s="54">
        <v>98.999007467624537</v>
      </c>
      <c r="V38" s="54">
        <v>294.33083867389996</v>
      </c>
      <c r="W38" s="54">
        <v>127.4403191795992</v>
      </c>
      <c r="X38" s="54">
        <v>126.61775679463253</v>
      </c>
      <c r="Y38" s="54">
        <v>207.69230769230768</v>
      </c>
      <c r="Z38" s="54">
        <v>197.39131739794806</v>
      </c>
      <c r="AA38" s="54">
        <v>69.647554157784157</v>
      </c>
      <c r="AB38" s="54">
        <v>0</v>
      </c>
      <c r="AC38" s="54">
        <v>77.664010226588829</v>
      </c>
      <c r="AD38" s="54">
        <v>785.87313060997542</v>
      </c>
      <c r="AE38" s="54">
        <v>1903.6792452830189</v>
      </c>
      <c r="AF38" s="54">
        <v>409.91240875912405</v>
      </c>
      <c r="AG38" s="54">
        <v>983.33333333333326</v>
      </c>
      <c r="AH38" s="54">
        <v>449.41115957384733</v>
      </c>
      <c r="AI38" s="54">
        <v>356.53696534550863</v>
      </c>
      <c r="AJ38" s="54">
        <v>902.32647809032983</v>
      </c>
      <c r="AK38" s="54">
        <v>2668.6498842592591</v>
      </c>
      <c r="AL38" s="54">
        <v>1054.0753097094068</v>
      </c>
    </row>
    <row r="39" spans="1:38" ht="15.95" customHeight="1">
      <c r="A39" s="35"/>
      <c r="B39" s="36"/>
      <c r="C39" s="37">
        <v>45383</v>
      </c>
      <c r="D39" s="54">
        <v>4078.9788725737335</v>
      </c>
      <c r="E39" s="54">
        <v>0</v>
      </c>
      <c r="F39" s="54">
        <v>1331.3819011834971</v>
      </c>
      <c r="G39" s="54">
        <v>411.52318029861516</v>
      </c>
      <c r="H39" s="54">
        <v>451.63414780572731</v>
      </c>
      <c r="I39" s="54">
        <v>1522.373641521496</v>
      </c>
      <c r="J39" s="54">
        <v>982.31396707066199</v>
      </c>
      <c r="K39" s="54">
        <v>1144.1204860078944</v>
      </c>
      <c r="L39" s="54">
        <v>619.16884089294365</v>
      </c>
      <c r="M39" s="54">
        <v>723.63521061694178</v>
      </c>
      <c r="N39" s="54">
        <v>710.98933491334617</v>
      </c>
      <c r="O39" s="54">
        <v>1603.2108897126968</v>
      </c>
      <c r="P39" s="54">
        <v>972.13368706009749</v>
      </c>
      <c r="Q39" s="54">
        <v>487.27208703985968</v>
      </c>
      <c r="R39" s="54">
        <v>258.1838918616499</v>
      </c>
      <c r="S39" s="54">
        <v>77.902994436774193</v>
      </c>
      <c r="T39" s="54">
        <v>67.769293602816418</v>
      </c>
      <c r="U39" s="54">
        <v>78.462756613520312</v>
      </c>
      <c r="V39" s="54">
        <v>209.74520885884698</v>
      </c>
      <c r="W39" s="54">
        <v>135.71026972885292</v>
      </c>
      <c r="X39" s="54">
        <v>103.96454452955268</v>
      </c>
      <c r="Y39" s="54">
        <v>0</v>
      </c>
      <c r="Z39" s="54">
        <v>145.0730001731034</v>
      </c>
      <c r="AA39" s="54">
        <v>46.522792213433831</v>
      </c>
      <c r="AB39" s="54">
        <v>0</v>
      </c>
      <c r="AC39" s="54">
        <v>118.4099576336822</v>
      </c>
      <c r="AD39" s="54">
        <v>654.03220478336834</v>
      </c>
      <c r="AE39" s="54">
        <v>0</v>
      </c>
      <c r="AF39" s="54">
        <v>379.3991031390135</v>
      </c>
      <c r="AG39" s="54">
        <v>0</v>
      </c>
      <c r="AH39" s="54">
        <v>247.94064715031138</v>
      </c>
      <c r="AI39" s="54">
        <v>206.99235506203769</v>
      </c>
      <c r="AJ39" s="54">
        <v>593.10071771013588</v>
      </c>
      <c r="AK39" s="54">
        <v>1678.7667201712145</v>
      </c>
      <c r="AL39" s="54">
        <v>942.66864317953321</v>
      </c>
    </row>
    <row r="40" spans="1:38" ht="15.95" customHeight="1">
      <c r="A40" s="35"/>
      <c r="B40" s="36"/>
      <c r="C40" s="37">
        <v>45413</v>
      </c>
      <c r="D40" s="54">
        <v>2174.963812511482</v>
      </c>
      <c r="E40" s="54">
        <v>0</v>
      </c>
      <c r="F40" s="54">
        <v>2391.2862359121168</v>
      </c>
      <c r="G40" s="54">
        <v>412.8447015923357</v>
      </c>
      <c r="H40" s="54">
        <v>449.69416481624467</v>
      </c>
      <c r="I40" s="54">
        <v>1119.9424399113586</v>
      </c>
      <c r="J40" s="54">
        <v>936.11686422628327</v>
      </c>
      <c r="K40" s="54">
        <v>982.32305017108672</v>
      </c>
      <c r="L40" s="54">
        <v>627.56266219963322</v>
      </c>
      <c r="M40" s="54">
        <v>610.00488948958491</v>
      </c>
      <c r="N40" s="54">
        <v>0</v>
      </c>
      <c r="O40" s="54">
        <v>1406.7913592713185</v>
      </c>
      <c r="P40" s="54">
        <v>827.51656515628133</v>
      </c>
      <c r="Q40" s="54">
        <v>339.06476287538476</v>
      </c>
      <c r="R40" s="54">
        <v>236.83887455397488</v>
      </c>
      <c r="S40" s="54">
        <v>97.500128025557231</v>
      </c>
      <c r="T40" s="54">
        <v>100.58721206203184</v>
      </c>
      <c r="U40" s="54">
        <v>108.41748713835342</v>
      </c>
      <c r="V40" s="54">
        <v>205.07119738548525</v>
      </c>
      <c r="W40" s="54">
        <v>162.65323507834486</v>
      </c>
      <c r="X40" s="54">
        <v>115.62263660800468</v>
      </c>
      <c r="Y40" s="54">
        <v>0</v>
      </c>
      <c r="Z40" s="54">
        <v>153.0235758304205</v>
      </c>
      <c r="AA40" s="54">
        <v>44.209034603531542</v>
      </c>
      <c r="AB40" s="54">
        <v>0</v>
      </c>
      <c r="AC40" s="54">
        <v>178.21206606757633</v>
      </c>
      <c r="AD40" s="54">
        <v>771.67136725935006</v>
      </c>
      <c r="AE40" s="54">
        <v>1741</v>
      </c>
      <c r="AF40" s="54">
        <v>388.39568345323738</v>
      </c>
      <c r="AG40" s="54">
        <v>0</v>
      </c>
      <c r="AH40" s="54">
        <v>351.26273384614808</v>
      </c>
      <c r="AI40" s="54">
        <v>216.51133806437696</v>
      </c>
      <c r="AJ40" s="54">
        <v>519.33834197288513</v>
      </c>
      <c r="AK40" s="54">
        <v>1016.4812855980472</v>
      </c>
      <c r="AL40" s="54">
        <v>994.48645844331259</v>
      </c>
    </row>
    <row r="41" spans="1:38" ht="15.95" customHeight="1">
      <c r="A41" s="35"/>
      <c r="B41" s="36"/>
      <c r="C41" s="37">
        <v>45444</v>
      </c>
      <c r="D41" s="54">
        <v>1694.3401150846582</v>
      </c>
      <c r="E41" s="54">
        <v>0</v>
      </c>
      <c r="F41" s="54">
        <v>1945.9376153017402</v>
      </c>
      <c r="G41" s="54">
        <v>484.27929869824089</v>
      </c>
      <c r="H41" s="54">
        <v>486.42487603675994</v>
      </c>
      <c r="I41" s="54">
        <v>906.52172804038184</v>
      </c>
      <c r="J41" s="54">
        <v>920.31764102916998</v>
      </c>
      <c r="K41" s="54">
        <v>991.27112013280168</v>
      </c>
      <c r="L41" s="54">
        <v>690.56546314371064</v>
      </c>
      <c r="M41" s="54">
        <v>400.80042553191493</v>
      </c>
      <c r="N41" s="54">
        <v>452.5371386754482</v>
      </c>
      <c r="O41" s="54">
        <v>1371.7229917139882</v>
      </c>
      <c r="P41" s="54">
        <v>931.00228554393459</v>
      </c>
      <c r="Q41" s="54">
        <v>304.10076862549187</v>
      </c>
      <c r="R41" s="54">
        <v>273.29717133298328</v>
      </c>
      <c r="S41" s="54">
        <v>61.483710381734589</v>
      </c>
      <c r="T41" s="54">
        <v>95.394080787195264</v>
      </c>
      <c r="U41" s="54">
        <v>89.736276682991047</v>
      </c>
      <c r="V41" s="54">
        <v>239.60581750488919</v>
      </c>
      <c r="W41" s="54">
        <v>168.32693879741061</v>
      </c>
      <c r="X41" s="54">
        <v>99.496321012659365</v>
      </c>
      <c r="Y41" s="54">
        <v>0</v>
      </c>
      <c r="Z41" s="54">
        <v>184.7229042090093</v>
      </c>
      <c r="AA41" s="54">
        <v>39.80750373024788</v>
      </c>
      <c r="AB41" s="54">
        <v>0</v>
      </c>
      <c r="AC41" s="54">
        <v>165.66021378434465</v>
      </c>
      <c r="AD41" s="54">
        <v>746.50791151186991</v>
      </c>
      <c r="AE41" s="54">
        <v>1306</v>
      </c>
      <c r="AF41" s="54">
        <v>305.79746835443035</v>
      </c>
      <c r="AG41" s="54">
        <v>684</v>
      </c>
      <c r="AH41" s="54">
        <v>375.15420510608294</v>
      </c>
      <c r="AI41" s="54">
        <v>158.35344566643124</v>
      </c>
      <c r="AJ41" s="54">
        <v>526.23009852881637</v>
      </c>
      <c r="AK41" s="54">
        <v>1031.2993827160494</v>
      </c>
      <c r="AL41" s="54">
        <v>894.06434885693557</v>
      </c>
    </row>
    <row r="42" spans="1:38" ht="15.95" customHeight="1">
      <c r="A42" s="35"/>
      <c r="B42" s="36"/>
      <c r="C42" s="37">
        <v>45474</v>
      </c>
      <c r="D42" s="54">
        <v>1949.5978644452048</v>
      </c>
      <c r="E42" s="54">
        <v>0</v>
      </c>
      <c r="F42" s="54">
        <v>1437.8557239069391</v>
      </c>
      <c r="G42" s="54">
        <v>463.91575751777134</v>
      </c>
      <c r="H42" s="54">
        <v>537.15698388171415</v>
      </c>
      <c r="I42" s="54">
        <v>1089.1290757169679</v>
      </c>
      <c r="J42" s="54">
        <v>913.21797788409003</v>
      </c>
      <c r="K42" s="54">
        <v>1051.4649993540809</v>
      </c>
      <c r="L42" s="54">
        <v>673.10558963652909</v>
      </c>
      <c r="M42" s="54">
        <v>442.07128143506998</v>
      </c>
      <c r="N42" s="54">
        <v>857.1402708678828</v>
      </c>
      <c r="O42" s="54">
        <v>1321.5867842606831</v>
      </c>
      <c r="P42" s="54">
        <v>999.75829129944759</v>
      </c>
      <c r="Q42" s="54">
        <v>333.90547625402161</v>
      </c>
      <c r="R42" s="54">
        <v>274.9224245413036</v>
      </c>
      <c r="S42" s="54">
        <v>56.239045246290026</v>
      </c>
      <c r="T42" s="54">
        <v>109.16608022609758</v>
      </c>
      <c r="U42" s="54">
        <v>81.987778535216108</v>
      </c>
      <c r="V42" s="54">
        <v>381.00006704673154</v>
      </c>
      <c r="W42" s="54">
        <v>236.88892165090309</v>
      </c>
      <c r="X42" s="54">
        <v>132.73123131756745</v>
      </c>
      <c r="Y42" s="54">
        <v>0</v>
      </c>
      <c r="Z42" s="54">
        <v>231.6098561958789</v>
      </c>
      <c r="AA42" s="54">
        <v>38.680434026832422</v>
      </c>
      <c r="AB42" s="54">
        <v>0</v>
      </c>
      <c r="AC42" s="54">
        <v>183.00911387433388</v>
      </c>
      <c r="AD42" s="54">
        <v>668.42639182655989</v>
      </c>
      <c r="AE42" s="54">
        <v>1193</v>
      </c>
      <c r="AF42" s="54">
        <v>176.75</v>
      </c>
      <c r="AG42" s="54">
        <v>706.07238605898124</v>
      </c>
      <c r="AH42" s="54">
        <v>378.21772817764895</v>
      </c>
      <c r="AI42" s="54">
        <v>292.68426664180822</v>
      </c>
      <c r="AJ42" s="54">
        <v>800.48451569634983</v>
      </c>
      <c r="AK42" s="54">
        <v>0</v>
      </c>
      <c r="AL42" s="54">
        <v>969.39163123947753</v>
      </c>
    </row>
    <row r="43" spans="1:38" ht="15.95" customHeight="1">
      <c r="A43" s="35"/>
      <c r="B43" s="36"/>
      <c r="C43" s="37">
        <v>45505</v>
      </c>
      <c r="D43" s="54">
        <v>1726.8927574667796</v>
      </c>
      <c r="E43" s="54">
        <v>0</v>
      </c>
      <c r="F43" s="54">
        <v>1296.7212199558296</v>
      </c>
      <c r="G43" s="54">
        <v>641.25552442654521</v>
      </c>
      <c r="H43" s="54">
        <v>512.34500600995932</v>
      </c>
      <c r="I43" s="54">
        <v>1604.6064000552324</v>
      </c>
      <c r="J43" s="54">
        <v>923.95167006750489</v>
      </c>
      <c r="K43" s="54">
        <v>997.28318773415469</v>
      </c>
      <c r="L43" s="54">
        <v>529.19311741216995</v>
      </c>
      <c r="M43" s="54">
        <v>518.43253936852102</v>
      </c>
      <c r="N43" s="54">
        <v>541.02767589196401</v>
      </c>
      <c r="O43" s="54">
        <v>999.45127871100442</v>
      </c>
      <c r="P43" s="54">
        <v>1047.7353730542136</v>
      </c>
      <c r="Q43" s="54">
        <v>263.22637594449463</v>
      </c>
      <c r="R43" s="54">
        <v>247.24198419180934</v>
      </c>
      <c r="S43" s="54">
        <v>57.697484819116163</v>
      </c>
      <c r="T43" s="54">
        <v>86.963180409326228</v>
      </c>
      <c r="U43" s="54">
        <v>77.339768088943458</v>
      </c>
      <c r="V43" s="54">
        <v>276.61605150420064</v>
      </c>
      <c r="W43" s="54">
        <v>187.12714920595025</v>
      </c>
      <c r="X43" s="54">
        <v>127.73568828730204</v>
      </c>
      <c r="Y43" s="54">
        <v>754.35345697931007</v>
      </c>
      <c r="Z43" s="54">
        <v>322.70974977030755</v>
      </c>
      <c r="AA43" s="54">
        <v>42.538755044389355</v>
      </c>
      <c r="AB43" s="54">
        <v>0</v>
      </c>
      <c r="AC43" s="54">
        <v>309.17897945409061</v>
      </c>
      <c r="AD43" s="54">
        <v>777.51380599242884</v>
      </c>
      <c r="AE43" s="54">
        <v>1141</v>
      </c>
      <c r="AF43" s="54">
        <v>0</v>
      </c>
      <c r="AG43" s="54">
        <v>682.10340705319777</v>
      </c>
      <c r="AH43" s="54">
        <v>366.32239506720134</v>
      </c>
      <c r="AI43" s="54">
        <v>297.22013117127295</v>
      </c>
      <c r="AJ43" s="54">
        <v>742.92928191538306</v>
      </c>
      <c r="AK43" s="54">
        <v>0</v>
      </c>
      <c r="AL43" s="54">
        <v>990.4255255537588</v>
      </c>
    </row>
    <row r="44" spans="1:38" ht="15.95" customHeight="1">
      <c r="A44" s="35"/>
      <c r="B44" s="36"/>
      <c r="C44" s="37">
        <v>45536</v>
      </c>
      <c r="D44" s="54">
        <v>3526.1974149386956</v>
      </c>
      <c r="E44" s="54">
        <v>0</v>
      </c>
      <c r="F44" s="54">
        <v>1734.5902033667978</v>
      </c>
      <c r="G44" s="54">
        <v>849.95471136778428</v>
      </c>
      <c r="H44" s="54">
        <v>450.91892142413542</v>
      </c>
      <c r="I44" s="54">
        <v>2013.7723729314157</v>
      </c>
      <c r="J44" s="54">
        <v>968.70634638257218</v>
      </c>
      <c r="K44" s="54">
        <v>930.55825309847717</v>
      </c>
      <c r="L44" s="54">
        <v>494.15698822690035</v>
      </c>
      <c r="M44" s="54">
        <v>500.16668599033812</v>
      </c>
      <c r="N44" s="54">
        <v>810.64393364415048</v>
      </c>
      <c r="O44" s="54">
        <v>1197.0001928497256</v>
      </c>
      <c r="P44" s="54">
        <v>954.32559562137794</v>
      </c>
      <c r="Q44" s="54">
        <v>280.85021336364156</v>
      </c>
      <c r="R44" s="54">
        <v>205.53730234384554</v>
      </c>
      <c r="S44" s="54">
        <v>62.042738599145764</v>
      </c>
      <c r="T44" s="54">
        <v>77.620351811182573</v>
      </c>
      <c r="U44" s="54">
        <v>64.216382200521593</v>
      </c>
      <c r="V44" s="54">
        <v>273.38539556091541</v>
      </c>
      <c r="W44" s="54">
        <v>141.76981108905215</v>
      </c>
      <c r="X44" s="54">
        <v>123.57941778841175</v>
      </c>
      <c r="Y44" s="54">
        <v>521.83848084422414</v>
      </c>
      <c r="Z44" s="54">
        <v>319.09844948150504</v>
      </c>
      <c r="AA44" s="54">
        <v>45.133804113695639</v>
      </c>
      <c r="AB44" s="54">
        <v>0</v>
      </c>
      <c r="AC44" s="54">
        <v>191.33091926898373</v>
      </c>
      <c r="AD44" s="54">
        <v>761.90906696923776</v>
      </c>
      <c r="AE44" s="54">
        <v>1416.368093531963</v>
      </c>
      <c r="AF44" s="54">
        <v>278.03389830508473</v>
      </c>
      <c r="AG44" s="54">
        <v>665.57848518111973</v>
      </c>
      <c r="AH44" s="54">
        <v>252.16426626505421</v>
      </c>
      <c r="AI44" s="54">
        <v>238.88179361999539</v>
      </c>
      <c r="AJ44" s="54">
        <v>730.16054759418159</v>
      </c>
      <c r="AK44" s="54">
        <v>0</v>
      </c>
      <c r="AL44" s="54">
        <v>962.89994267213979</v>
      </c>
    </row>
    <row r="45" spans="1:38" s="43" customFormat="1" ht="15.95" customHeight="1">
      <c r="A45" s="39"/>
      <c r="B45" s="40"/>
      <c r="C45" s="41">
        <v>45566</v>
      </c>
      <c r="D45" s="42">
        <v>2855.9615863585459</v>
      </c>
      <c r="E45" s="42">
        <v>0</v>
      </c>
      <c r="F45" s="42">
        <v>1578.9680420437933</v>
      </c>
      <c r="G45" s="42">
        <v>663.27067917996067</v>
      </c>
      <c r="H45" s="42">
        <v>358.16867705920009</v>
      </c>
      <c r="I45" s="42">
        <v>1569.2669470398716</v>
      </c>
      <c r="J45" s="42">
        <v>960.380555108777</v>
      </c>
      <c r="K45" s="42">
        <v>1194.571180938955</v>
      </c>
      <c r="L45" s="42">
        <v>525.04800791031914</v>
      </c>
      <c r="M45" s="42">
        <v>700.03439473127696</v>
      </c>
      <c r="N45" s="42">
        <v>382.0011770244821</v>
      </c>
      <c r="O45" s="42">
        <v>1059.8845686009781</v>
      </c>
      <c r="P45" s="42">
        <v>856.99831268776484</v>
      </c>
      <c r="Q45" s="42">
        <v>385.76029019883578</v>
      </c>
      <c r="R45" s="42">
        <v>235.46790605826794</v>
      </c>
      <c r="S45" s="42">
        <v>61.659397559920144</v>
      </c>
      <c r="T45" s="42">
        <v>81.661424131604008</v>
      </c>
      <c r="U45" s="42">
        <v>52.519572502745788</v>
      </c>
      <c r="V45" s="42">
        <v>253.38550696614314</v>
      </c>
      <c r="W45" s="42">
        <v>112.00405266969992</v>
      </c>
      <c r="X45" s="42">
        <v>130.83470821543392</v>
      </c>
      <c r="Y45" s="42">
        <v>428.86521114895061</v>
      </c>
      <c r="Z45" s="42">
        <v>402.414330936287</v>
      </c>
      <c r="AA45" s="42">
        <v>61.717496649902159</v>
      </c>
      <c r="AB45" s="42">
        <v>0</v>
      </c>
      <c r="AC45" s="42">
        <v>160.33093953923301</v>
      </c>
      <c r="AD45" s="42">
        <v>794.15650814174126</v>
      </c>
      <c r="AE45" s="42">
        <v>1480.8155838229422</v>
      </c>
      <c r="AF45" s="42">
        <v>261.26923076923077</v>
      </c>
      <c r="AG45" s="42">
        <v>728.98353909465015</v>
      </c>
      <c r="AH45" s="42">
        <v>324.06960431497623</v>
      </c>
      <c r="AI45" s="42">
        <v>227.65146765849647</v>
      </c>
      <c r="AJ45" s="42">
        <v>827.26351173068895</v>
      </c>
      <c r="AK45" s="42">
        <v>1932.3341019728414</v>
      </c>
      <c r="AL45" s="42">
        <v>1017.3200222173856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80.992674268868129</v>
      </c>
      <c r="E47" s="38" t="str">
        <f t="shared" si="2"/>
        <v>-</v>
      </c>
      <c r="F47" s="38">
        <f t="shared" si="2"/>
        <v>91.028303917493275</v>
      </c>
      <c r="G47" s="38">
        <f t="shared" si="2"/>
        <v>78.036002425658239</v>
      </c>
      <c r="H47" s="38">
        <f t="shared" si="2"/>
        <v>79.430837794075572</v>
      </c>
      <c r="I47" s="38">
        <f t="shared" si="2"/>
        <v>77.926729362937635</v>
      </c>
      <c r="J47" s="38">
        <f t="shared" si="2"/>
        <v>99.140524751914128</v>
      </c>
      <c r="K47" s="38">
        <f t="shared" si="2"/>
        <v>128.37145626954515</v>
      </c>
      <c r="L47" s="38">
        <f t="shared" si="2"/>
        <v>106.25125626458502</v>
      </c>
      <c r="M47" s="38">
        <f t="shared" si="2"/>
        <v>139.96022013045462</v>
      </c>
      <c r="N47" s="38">
        <f t="shared" si="2"/>
        <v>47.123177164509528</v>
      </c>
      <c r="O47" s="38">
        <f t="shared" si="2"/>
        <v>88.545062476363242</v>
      </c>
      <c r="P47" s="38">
        <f t="shared" si="2"/>
        <v>89.801459441078748</v>
      </c>
      <c r="Q47" s="38">
        <f t="shared" si="2"/>
        <v>137.35445865563858</v>
      </c>
      <c r="R47" s="38">
        <f t="shared" si="2"/>
        <v>114.56212734774107</v>
      </c>
      <c r="S47" s="38">
        <f t="shared" si="2"/>
        <v>99.382133916263172</v>
      </c>
      <c r="T47" s="38">
        <f t="shared" si="2"/>
        <v>105.20620201548643</v>
      </c>
      <c r="U47" s="38">
        <f t="shared" si="2"/>
        <v>81.785318174338386</v>
      </c>
      <c r="V47" s="38">
        <f t="shared" si="2"/>
        <v>92.68436100848119</v>
      </c>
      <c r="W47" s="38">
        <f t="shared" si="2"/>
        <v>79.004163022651568</v>
      </c>
      <c r="X47" s="38">
        <f t="shared" si="2"/>
        <v>105.87095372098648</v>
      </c>
      <c r="Y47" s="38">
        <f t="shared" si="2"/>
        <v>82.183515952127081</v>
      </c>
      <c r="Z47" s="38">
        <f t="shared" si="2"/>
        <v>126.10977320327311</v>
      </c>
      <c r="AA47" s="38">
        <f t="shared" si="2"/>
        <v>136.74339635637821</v>
      </c>
      <c r="AB47" s="38" t="str">
        <f t="shared" si="2"/>
        <v>-</v>
      </c>
      <c r="AC47" s="38">
        <f t="shared" si="2"/>
        <v>83.797715576660565</v>
      </c>
      <c r="AD47" s="38">
        <f t="shared" si="2"/>
        <v>104.23245273885229</v>
      </c>
      <c r="AE47" s="38">
        <f t="shared" si="2"/>
        <v>104.55019359623303</v>
      </c>
      <c r="AF47" s="38">
        <f t="shared" si="2"/>
        <v>93.970279293980838</v>
      </c>
      <c r="AG47" s="38">
        <f t="shared" si="2"/>
        <v>109.52630761438698</v>
      </c>
      <c r="AH47" s="38">
        <f t="shared" si="2"/>
        <v>128.51527661510181</v>
      </c>
      <c r="AI47" s="38">
        <f t="shared" si="2"/>
        <v>95.29879368732314</v>
      </c>
      <c r="AJ47" s="38">
        <f t="shared" si="2"/>
        <v>113.2988511165734</v>
      </c>
      <c r="AK47" s="38" t="str">
        <f t="shared" si="2"/>
        <v>-</v>
      </c>
      <c r="AL47" s="38">
        <f t="shared" si="2"/>
        <v>105.65168582253987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97.715358861994517</v>
      </c>
      <c r="E48" s="38" t="str">
        <f t="shared" si="3"/>
        <v>-</v>
      </c>
      <c r="F48" s="38">
        <f t="shared" si="3"/>
        <v>95.685781573417643</v>
      </c>
      <c r="G48" s="38">
        <f t="shared" si="3"/>
        <v>96.897198128306385</v>
      </c>
      <c r="H48" s="38">
        <f t="shared" si="3"/>
        <v>79.885809858339243</v>
      </c>
      <c r="I48" s="38">
        <f t="shared" si="3"/>
        <v>93.643550801883464</v>
      </c>
      <c r="J48" s="38">
        <f t="shared" si="3"/>
        <v>102.75857439920838</v>
      </c>
      <c r="K48" s="38">
        <f t="shared" si="3"/>
        <v>103.9708906935667</v>
      </c>
      <c r="L48" s="38">
        <f t="shared" si="3"/>
        <v>101.75426325553923</v>
      </c>
      <c r="M48" s="38">
        <f t="shared" si="3"/>
        <v>77.900280859753281</v>
      </c>
      <c r="N48" s="38">
        <f t="shared" si="3"/>
        <v>32.761678990092804</v>
      </c>
      <c r="O48" s="38">
        <f t="shared" si="3"/>
        <v>78.687327076097063</v>
      </c>
      <c r="P48" s="38">
        <f t="shared" si="3"/>
        <v>90.828628078352153</v>
      </c>
      <c r="Q48" s="38">
        <f t="shared" si="3"/>
        <v>95.185946627880128</v>
      </c>
      <c r="R48" s="38">
        <f t="shared" si="3"/>
        <v>75.405980251080678</v>
      </c>
      <c r="S48" s="38">
        <f t="shared" si="3"/>
        <v>75.13982433541392</v>
      </c>
      <c r="T48" s="38">
        <f t="shared" si="3"/>
        <v>79.46042874247</v>
      </c>
      <c r="U48" s="38">
        <f t="shared" si="3"/>
        <v>55.959394543428289</v>
      </c>
      <c r="V48" s="38">
        <f t="shared" si="3"/>
        <v>96.062826290219277</v>
      </c>
      <c r="W48" s="38">
        <f t="shared" si="3"/>
        <v>88.784519507505649</v>
      </c>
      <c r="X48" s="38">
        <f t="shared" si="3"/>
        <v>89.039440567636348</v>
      </c>
      <c r="Y48" s="38">
        <f t="shared" si="3"/>
        <v>92.883716813672962</v>
      </c>
      <c r="Z48" s="38">
        <f t="shared" si="3"/>
        <v>89.742341571010471</v>
      </c>
      <c r="AA48" s="38">
        <f t="shared" si="3"/>
        <v>121.0695671225604</v>
      </c>
      <c r="AB48" s="38" t="str">
        <f t="shared" si="3"/>
        <v>-</v>
      </c>
      <c r="AC48" s="38">
        <f t="shared" si="3"/>
        <v>141.93166335441214</v>
      </c>
      <c r="AD48" s="38">
        <f t="shared" si="3"/>
        <v>75.469851425992715</v>
      </c>
      <c r="AE48" s="38">
        <f t="shared" si="3"/>
        <v>88.972914949824656</v>
      </c>
      <c r="AF48" s="38">
        <f t="shared" si="3"/>
        <v>68.044691117528359</v>
      </c>
      <c r="AG48" s="38">
        <f t="shared" si="3"/>
        <v>87.616764232452098</v>
      </c>
      <c r="AH48" s="38">
        <f t="shared" si="3"/>
        <v>109.13085571537032</v>
      </c>
      <c r="AI48" s="38">
        <f t="shared" si="3"/>
        <v>83.768404720522796</v>
      </c>
      <c r="AJ48" s="38">
        <f t="shared" si="3"/>
        <v>104.4529990356686</v>
      </c>
      <c r="AK48" s="38">
        <f t="shared" si="3"/>
        <v>104.35440034644058</v>
      </c>
      <c r="AL48" s="38">
        <f t="shared" si="3"/>
        <v>76.397381118406187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AEE9-1532-46EE-A167-8FED1084444F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318.79300000000006</v>
      </c>
      <c r="E8" s="79">
        <f>IF(ISERR(SUMPRODUCT(D10:D67,E10:E67)/D8),"-",SUMPRODUCT(D10:D67,E10:E67)/D8)</f>
        <v>2855.9615863585459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1018.557</v>
      </c>
      <c r="I8" s="79">
        <f t="shared" ref="I8:AN8" si="3">IF(ISERR(SUMPRODUCT(H10:H67,I10:I67)/H8),"-",SUMPRODUCT(H10:H67,I10:I67)/H8)</f>
        <v>1578.9680420437933</v>
      </c>
      <c r="J8" s="79">
        <f t="shared" ref="J8:AO8" si="4">IF(SUM(J10:J67)&lt;0.001,"-",SUM(J10:J67))</f>
        <v>353.54399999999998</v>
      </c>
      <c r="K8" s="79">
        <f t="shared" ref="K8:AP8" si="5">IF(ISERR(SUMPRODUCT(J10:J67,K10:K67)/J8),"-",SUMPRODUCT(J10:J67,K10:K67)/J8)</f>
        <v>663.27067917996055</v>
      </c>
      <c r="L8" s="79">
        <f t="shared" ref="L8:AQ8" si="6">IF(SUM(L10:L67)&lt;0.001,"-",SUM(L10:L67))</f>
        <v>877.9380000000001</v>
      </c>
      <c r="M8" s="79">
        <f t="shared" ref="M8:AR8" si="7">IF(ISERR(SUMPRODUCT(L10:L67,M10:M67)/L8),"-",SUMPRODUCT(L10:L67,M10:M67)/L8)</f>
        <v>358.16867705920004</v>
      </c>
      <c r="N8" s="79">
        <f t="shared" ref="N8:AS8" si="8">IF(SUM(N10:N67)&lt;0.001,"-",SUM(N10:N67))</f>
        <v>447.26100000000002</v>
      </c>
      <c r="O8" s="79">
        <f t="shared" ref="O8:AT8" si="9">IF(ISERR(SUMPRODUCT(N10:N67,O10:O67)/N8),"-",SUMPRODUCT(N10:N67,O10:O67)/N8)</f>
        <v>1569.2669470398714</v>
      </c>
      <c r="P8" s="79">
        <f t="shared" ref="P8:AU8" si="10">IF(SUM(P10:P67)&lt;0.001,"-",SUM(P10:P67))</f>
        <v>1286.991</v>
      </c>
      <c r="Q8" s="79">
        <f t="shared" ref="Q8:AV8" si="11">IF(ISERR(SUMPRODUCT(P10:P67,Q10:Q67)/P8),"-",SUMPRODUCT(P10:P67,Q10:Q67)/P8)</f>
        <v>960.380555108777</v>
      </c>
      <c r="R8" s="79">
        <f t="shared" ref="R8:AW8" si="12">IF(SUM(R10:R67)&lt;0.001,"-",SUM(R10:R67))</f>
        <v>330.55899999999991</v>
      </c>
      <c r="S8" s="79">
        <f t="shared" ref="S8:AX8" si="13">IF(ISERR(SUMPRODUCT(R10:R67,S10:S67)/R8),"-",SUMPRODUCT(R10:R67,S10:S67)/R8)</f>
        <v>1194.5711809389552</v>
      </c>
      <c r="T8" s="79">
        <f t="shared" ref="T8:AY8" si="14">IF(SUM(T10:T67)&lt;0.001,"-",SUM(T10:T67))</f>
        <v>1133.7090000000001</v>
      </c>
      <c r="U8" s="79">
        <f t="shared" ref="U8:AZ8" si="15">IF(ISERR(SUMPRODUCT(T10:T67,U10:U67)/T8),"-",SUMPRODUCT(T10:T67,U10:U67)/T8)</f>
        <v>525.04800791031914</v>
      </c>
      <c r="V8" s="79">
        <f t="shared" ref="V8:BA8" si="16">IF(SUM(V10:V67)&lt;0.001,"-",SUM(V10:V67))</f>
        <v>66.201999999999998</v>
      </c>
      <c r="W8" s="79">
        <f t="shared" ref="W8:BB8" si="17">IF(ISERR(SUMPRODUCT(V10:V67,W10:W67)/V8),"-",SUMPRODUCT(V10:V67,W10:W67)/V8)</f>
        <v>700.03439473127696</v>
      </c>
      <c r="X8" s="79">
        <f t="shared" ref="X8:BC8" si="18">IF(SUM(X10:X67)&lt;0.001,"-",SUM(X10:X67))</f>
        <v>4.2480000000000002</v>
      </c>
      <c r="Y8" s="79">
        <f t="shared" ref="Y8:BD8" si="19">IF(ISERR(SUMPRODUCT(X10:X67,Y10:Y67)/X8),"-",SUMPRODUCT(X10:X67,Y10:Y67)/X8)</f>
        <v>382.0011770244821</v>
      </c>
      <c r="Z8" s="79">
        <f t="shared" ref="Z8:BU8" si="20">IF(SUM(Z10:Z67)&lt;0.001,"-",SUM(Z10:Z67))</f>
        <v>314.048</v>
      </c>
      <c r="AA8" s="79">
        <f t="shared" ref="AA8:BU8" si="21">IF(ISERR(SUMPRODUCT(Z10:Z67,AA10:AA67)/Z8),"-",SUMPRODUCT(Z10:Z67,AA10:AA67)/Z8)</f>
        <v>1059.8845686009781</v>
      </c>
      <c r="AB8" s="79">
        <f t="shared" ref="AB8:BU8" si="22">IF(SUM(AB10:AB67)&lt;0.001,"-",SUM(AB10:AB67))</f>
        <v>24.298999999999999</v>
      </c>
      <c r="AC8" s="79">
        <f t="shared" ref="AC8:BU8" si="23">IF(ISERR(SUMPRODUCT(AB10:AB67,AC10:AC67)/AB8),"-",SUMPRODUCT(AB10:AB67,AC10:AC67)/AB8)</f>
        <v>856.99831268776495</v>
      </c>
      <c r="AD8" s="79">
        <f t="shared" ref="AD8:BU8" si="24">IF(SUM(AD10:AD67)&lt;0.001,"-",SUM(AD10:AD67))</f>
        <v>4767.3519999999999</v>
      </c>
      <c r="AE8" s="79">
        <f t="shared" ref="AE8:BU8" si="25">IF(ISERR(SUMPRODUCT(AD10:AD67,AE10:AE67)/AD8),"-",SUMPRODUCT(AD10:AD67,AE10:AE67)/AD8)</f>
        <v>385.76029019883583</v>
      </c>
      <c r="AF8" s="79">
        <f t="shared" ref="AF8:BU8" si="26">IF(SUM(AF10:AF67)&lt;0.001,"-",SUM(AF10:AF67))</f>
        <v>14106.276000000002</v>
      </c>
      <c r="AG8" s="79">
        <f t="shared" ref="AG8:BU8" si="27">IF(ISERR(SUMPRODUCT(AF10:AF67,AG10:AG67)/AF8),"-",SUMPRODUCT(AF10:AF67,AG10:AG67)/AF8)</f>
        <v>235.46790605826797</v>
      </c>
      <c r="AH8" s="79">
        <f t="shared" ref="AH8:BU8" si="28">IF(SUM(AH10:AH67)&lt;0.001,"-",SUM(AH10:AH67))</f>
        <v>41870.023000000001</v>
      </c>
      <c r="AI8" s="79">
        <f t="shared" ref="AI8:BU8" si="29">IF(ISERR(SUMPRODUCT(AH10:AH67,AI10:AI67)/AH8),"-",SUMPRODUCT(AH10:AH67,AI10:AI67)/AH8)</f>
        <v>61.65939755992013</v>
      </c>
      <c r="AJ8" s="79">
        <f t="shared" ref="AJ8:BU8" si="30">IF(SUM(AJ10:AJ67)&lt;0.001,"-",SUM(AJ10:AJ67))</f>
        <v>4202.5470000000014</v>
      </c>
      <c r="AK8" s="79">
        <f t="shared" ref="AK8:BU8" si="31">IF(ISERR(SUMPRODUCT(AJ10:AJ67,AK10:AK67)/AJ8),"-",SUMPRODUCT(AJ10:AJ67,AK10:AK67)/AJ8)</f>
        <v>81.66142413160398</v>
      </c>
      <c r="AL8" s="79">
        <f t="shared" ref="AL8:BU8" si="32">IF(SUM(AL10:AL67)&lt;0.001,"-",SUM(AL10:AL67))</f>
        <v>568.14400000000012</v>
      </c>
      <c r="AM8" s="79">
        <f t="shared" ref="AM8:BU8" si="33">IF(ISERR(SUMPRODUCT(AL10:AL67,AM10:AM67)/AL8),"-",SUMPRODUCT(AL10:AL67,AM10:AM67)/AL8)</f>
        <v>52.519572502745767</v>
      </c>
      <c r="AN8" s="79">
        <f t="shared" ref="AN8:BU8" si="34">IF(SUM(AN10:AN67)&lt;0.001,"-",SUM(AN10:AN67))</f>
        <v>4768.277000000001</v>
      </c>
      <c r="AO8" s="79">
        <f t="shared" ref="AO8:BU8" si="35">IF(ISERR(SUMPRODUCT(AN10:AN67,AO10:AO67)/AN8),"-",SUMPRODUCT(AN10:AN67,AO10:AO67)/AN8)</f>
        <v>253.385506966143</v>
      </c>
      <c r="AP8" s="79">
        <f t="shared" ref="AP8:BU8" si="36">IF(SUM(AP10:AP67)&lt;0.001,"-",SUM(AP10:AP67))</f>
        <v>999.58799999999997</v>
      </c>
      <c r="AQ8" s="79">
        <f t="shared" ref="AQ8:BU8" si="37">IF(ISERR(SUMPRODUCT(AP10:AP67,AQ10:AQ67)/AP8),"-",SUMPRODUCT(AP10:AP67,AQ10:AQ67)/AP8)</f>
        <v>112.00405266969993</v>
      </c>
      <c r="AR8" s="79">
        <f t="shared" ref="AR8:BU8" si="38">IF(SUM(AR10:AR67)&lt;0.001,"-",SUM(AR10:AR67))</f>
        <v>12953.838</v>
      </c>
      <c r="AS8" s="79">
        <f t="shared" ref="AS8:BU8" si="39">IF(ISERR(SUMPRODUCT(AR10:AR67,AS10:AS67)/AR8),"-",SUMPRODUCT(AR10:AR67,AS10:AS67)/AR8)</f>
        <v>130.83470821543392</v>
      </c>
      <c r="AT8" s="79">
        <f t="shared" ref="AT8:BU8" si="40">IF(SUM(AT10:AT67)&lt;0.001,"-",SUM(AT10:AT67))</f>
        <v>14235.851000000002</v>
      </c>
      <c r="AU8" s="79">
        <f t="shared" ref="AU8:BU8" si="41">IF(ISERR(SUMPRODUCT(AT10:AT67,AU10:AU67)/AT8),"-",SUMPRODUCT(AT10:AT67,AU10:AU67)/AT8)</f>
        <v>428.86521114895055</v>
      </c>
      <c r="AV8" s="79">
        <f t="shared" ref="AV8:BU8" si="42">IF(SUM(AV10:AV67)&lt;0.001,"-",SUM(AV10:AV67))</f>
        <v>1834.758</v>
      </c>
      <c r="AW8" s="79">
        <f t="shared" ref="AW8:BU8" si="43">IF(ISERR(SUMPRODUCT(AV10:AV67,AW10:AW67)/AV8),"-",SUMPRODUCT(AV10:AV67,AW10:AW67)/AV8)</f>
        <v>402.414330936287</v>
      </c>
      <c r="AX8" s="79">
        <f t="shared" ref="AX8:BU8" si="44">IF(SUM(AX10:AX67)&lt;0.001,"-",SUM(AX10:AX67))</f>
        <v>4458.8250000000007</v>
      </c>
      <c r="AY8" s="79">
        <f t="shared" ref="AY8:BU8" si="45">IF(ISERR(SUMPRODUCT(AX10:AX67,AY10:AY67)/AX8),"-",SUMPRODUCT(AX10:AX67,AY10:AY67)/AX8)</f>
        <v>61.717496649902159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1736.7129999999997</v>
      </c>
      <c r="BC8" s="79">
        <f t="shared" ref="BC8:BU8" si="49">IF(ISERR(SUMPRODUCT(BB10:BB67,BC10:BC67)/BB8),"-",SUMPRODUCT(BB10:BB67,BC10:BC67)/BB8)</f>
        <v>160.33093953923307</v>
      </c>
      <c r="BD8" s="79">
        <f t="shared" ref="BD8:BU8" si="50">IF(SUM(BD10:BD67)&lt;0.001,"-",SUM(BD10:BD67))</f>
        <v>2142.3550000000005</v>
      </c>
      <c r="BE8" s="79">
        <f t="shared" ref="BE8:BU8" si="51">IF(ISERR(SUMPRODUCT(BD10:BD67,BE10:BE67)/BD8),"-",SUMPRODUCT(BD10:BD67,BE10:BE67)/BD8)</f>
        <v>794.15650814174103</v>
      </c>
      <c r="BF8" s="79">
        <f t="shared" ref="BF8:BU8" si="52">IF(SUM(BF10:BF67)&lt;0.001,"-",SUM(BF10:BF67))</f>
        <v>140.24799999999999</v>
      </c>
      <c r="BG8" s="79">
        <f t="shared" ref="BG8:BU8" si="53">IF(ISERR(SUMPRODUCT(BF10:BF67,BG10:BG67)/BF8),"-",SUMPRODUCT(BF10:BF67,BG10:BG67)/BF8)</f>
        <v>1480.8155838229422</v>
      </c>
      <c r="BH8" s="79">
        <f t="shared" ref="BH8:BU8" si="54">IF(SUM(BH10:BH67)&lt;0.001,"-",SUM(BH10:BH67))</f>
        <v>2.5999999999999999E-2</v>
      </c>
      <c r="BI8" s="79">
        <f t="shared" ref="BI8:BU8" si="55">IF(ISERR(SUMPRODUCT(BH10:BH67,BI10:BI67)/BH8),"-",SUMPRODUCT(BH10:BH67,BI10:BI67)/BH8)</f>
        <v>261.26923076923077</v>
      </c>
      <c r="BJ8" s="79">
        <f t="shared" ref="BJ8:BU8" si="56">IF(SUM(BJ10:BJ67)&lt;0.001,"-",SUM(BJ10:BJ67))</f>
        <v>243</v>
      </c>
      <c r="BK8" s="79">
        <f t="shared" ref="BK8:BU8" si="57">IF(ISERR(SUMPRODUCT(BJ10:BJ67,BK10:BK67)/BJ8),"-",SUMPRODUCT(BJ10:BJ67,BK10:BK67)/BJ8)</f>
        <v>728.98353909465015</v>
      </c>
      <c r="BL8" s="79">
        <f t="shared" ref="BL8:BU8" si="58">IF(SUM(BL10:BL67)&lt;0.001,"-",SUM(BL10:BL67))</f>
        <v>2633.9890000000005</v>
      </c>
      <c r="BM8" s="79">
        <f t="shared" ref="BM8:BU8" si="59">IF(ISERR(SUMPRODUCT(BL10:BL67,BM10:BM67)/BL8),"-",SUMPRODUCT(BL10:BL67,BM10:BM67)/BL8)</f>
        <v>324.06960431497617</v>
      </c>
      <c r="BN8" s="79">
        <f t="shared" ref="BN8:BU8" si="60">IF(SUM(BN10:BN67)&lt;0.001,"-",SUM(BN10:BN67))</f>
        <v>731.846</v>
      </c>
      <c r="BO8" s="79">
        <f t="shared" ref="BO8:BU8" si="61">IF(ISERR(SUMPRODUCT(BN10:BN67,BO10:BO67)/BN8),"-",SUMPRODUCT(BN10:BN67,BO10:BO67)/BN8)</f>
        <v>227.65146765849641</v>
      </c>
      <c r="BP8" s="79">
        <f t="shared" ref="BP8:BU8" si="62">IF(SUM(BP10:BP67)&lt;0.001,"-",SUM(BP10:BP67))</f>
        <v>181.916</v>
      </c>
      <c r="BQ8" s="79">
        <f t="shared" ref="BQ8:BU8" si="63">IF(ISERR(SUMPRODUCT(BP10:BP67,BQ10:BQ67)/BP8),"-",SUMPRODUCT(BP10:BP67,BQ10:BQ67)/BP8)</f>
        <v>827.26351173068917</v>
      </c>
      <c r="BR8" s="79">
        <f t="shared" ref="BR8:BU8" si="64">IF(SUM(BR10:BR67)&lt;0.001,"-",SUM(BR10:BR67))</f>
        <v>3.903</v>
      </c>
      <c r="BS8" s="79">
        <f t="shared" ref="BS8:BU8" si="65">IF(ISERR(SUMPRODUCT(BR10:BR67,BS10:BS67)/BR8),"-",SUMPRODUCT(BR10:BR67,BS10:BS67)/BR8)</f>
        <v>1932.3341019728414</v>
      </c>
      <c r="BT8" s="79">
        <f t="shared" ref="BT8:BU8" si="66">IF(SUM(BT10:BT67)&lt;0.001,"-",SUM(BT10:BT67))</f>
        <v>707.55399999999997</v>
      </c>
      <c r="BU8" s="79">
        <f t="shared" ref="BU8" si="67">IF(ISERR(SUMPRODUCT(BT10:BT67,BU10:BU67)/BT8),"-",SUMPRODUCT(BT10:BT67,BU10:BU67)/BT8)</f>
        <v>1017.3200222173853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83.228999999999999</v>
      </c>
      <c r="AW10" s="85">
        <v>344.37723629984743</v>
      </c>
      <c r="AX10" s="84">
        <v>11.496</v>
      </c>
      <c r="AY10" s="85">
        <v>66.608037578288105</v>
      </c>
      <c r="AZ10" s="84">
        <v>0</v>
      </c>
      <c r="BA10" s="85">
        <v>0</v>
      </c>
      <c r="BB10" s="84">
        <v>424.65800000000002</v>
      </c>
      <c r="BC10" s="85">
        <v>245.70431264688293</v>
      </c>
      <c r="BD10" s="84">
        <v>2.4049999999999998</v>
      </c>
      <c r="BE10" s="85">
        <v>1400.9912681912681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2.7E-2</v>
      </c>
      <c r="BM10" s="85">
        <v>270</v>
      </c>
      <c r="BN10" s="84">
        <v>7.3840000000000003</v>
      </c>
      <c r="BO10" s="85">
        <v>143.20192307692309</v>
      </c>
      <c r="BP10" s="84">
        <v>0</v>
      </c>
      <c r="BQ10" s="85">
        <v>0</v>
      </c>
      <c r="BR10" s="84">
        <v>0</v>
      </c>
      <c r="BS10" s="85">
        <v>0</v>
      </c>
      <c r="BT10" s="84">
        <v>5.641</v>
      </c>
      <c r="BU10" s="85">
        <v>616.1061868463039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3.3</v>
      </c>
      <c r="AI11" s="85">
        <v>38.781212121212121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48.878</v>
      </c>
      <c r="AS11" s="85">
        <v>33.163877409059289</v>
      </c>
      <c r="AT11" s="84">
        <v>0</v>
      </c>
      <c r="AU11" s="85">
        <v>0</v>
      </c>
      <c r="AV11" s="84">
        <v>70.302000000000007</v>
      </c>
      <c r="AW11" s="85">
        <v>272.58777844158061</v>
      </c>
      <c r="AX11" s="84">
        <v>817.31100000000004</v>
      </c>
      <c r="AY11" s="85">
        <v>46.440000195763915</v>
      </c>
      <c r="AZ11" s="84">
        <v>0</v>
      </c>
      <c r="BA11" s="85">
        <v>0</v>
      </c>
      <c r="BB11" s="84">
        <v>4.319</v>
      </c>
      <c r="BC11" s="85">
        <v>180.45681870803429</v>
      </c>
      <c r="BD11" s="84">
        <v>0.79</v>
      </c>
      <c r="BE11" s="85">
        <v>617.43164556962029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19.625</v>
      </c>
      <c r="BM11" s="85">
        <v>222.35495541401275</v>
      </c>
      <c r="BN11" s="84">
        <v>125.33499999999999</v>
      </c>
      <c r="BO11" s="85">
        <v>289.05991143734786</v>
      </c>
      <c r="BP11" s="84">
        <v>0</v>
      </c>
      <c r="BQ11" s="85">
        <v>0</v>
      </c>
      <c r="BR11" s="84">
        <v>0</v>
      </c>
      <c r="BS11" s="85">
        <v>0</v>
      </c>
      <c r="BT11" s="84">
        <v>14.084</v>
      </c>
      <c r="BU11" s="85">
        <v>811.13689292814536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104.22799999999999</v>
      </c>
      <c r="AW12" s="85">
        <v>385.57382852976167</v>
      </c>
      <c r="AX12" s="84">
        <v>961.37800000000004</v>
      </c>
      <c r="AY12" s="85">
        <v>45.377055643045708</v>
      </c>
      <c r="AZ12" s="84">
        <v>0</v>
      </c>
      <c r="BA12" s="85">
        <v>0</v>
      </c>
      <c r="BB12" s="84">
        <v>1.8029999999999999</v>
      </c>
      <c r="BC12" s="85">
        <v>272.03660565723789</v>
      </c>
      <c r="BD12" s="84">
        <v>2.7290000000000001</v>
      </c>
      <c r="BE12" s="85">
        <v>765.85415903261264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43.427</v>
      </c>
      <c r="BM12" s="85">
        <v>317.37354641121885</v>
      </c>
      <c r="BN12" s="84">
        <v>17.341999999999999</v>
      </c>
      <c r="BO12" s="85">
        <v>280.57847999077387</v>
      </c>
      <c r="BP12" s="84">
        <v>0</v>
      </c>
      <c r="BQ12" s="85">
        <v>0</v>
      </c>
      <c r="BR12" s="84">
        <v>0</v>
      </c>
      <c r="BS12" s="85">
        <v>0</v>
      </c>
      <c r="BT12" s="84">
        <v>184.101</v>
      </c>
      <c r="BU12" s="85">
        <v>1008.4313556145811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68.275000000000006</v>
      </c>
      <c r="AW13" s="85">
        <v>514.72525814719893</v>
      </c>
      <c r="AX13" s="84">
        <v>266.49299999999999</v>
      </c>
      <c r="AY13" s="85">
        <v>195.43218395980384</v>
      </c>
      <c r="AZ13" s="84">
        <v>0</v>
      </c>
      <c r="BA13" s="85">
        <v>0</v>
      </c>
      <c r="BB13" s="84">
        <v>119.36799999999999</v>
      </c>
      <c r="BC13" s="85">
        <v>272.56639132765901</v>
      </c>
      <c r="BD13" s="84">
        <v>12.930999999999999</v>
      </c>
      <c r="BE13" s="85">
        <v>1033.1451550537467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276.13799999999998</v>
      </c>
      <c r="BM13" s="85">
        <v>518.69556163947004</v>
      </c>
      <c r="BN13" s="84">
        <v>155.96600000000001</v>
      </c>
      <c r="BO13" s="85">
        <v>113.99417821832964</v>
      </c>
      <c r="BP13" s="84">
        <v>0</v>
      </c>
      <c r="BQ13" s="85">
        <v>0</v>
      </c>
      <c r="BR13" s="84">
        <v>0</v>
      </c>
      <c r="BS13" s="85">
        <v>0</v>
      </c>
      <c r="BT13" s="84">
        <v>26.48</v>
      </c>
      <c r="BU13" s="85">
        <v>599.94263595166171</v>
      </c>
    </row>
    <row r="14" spans="1:73" ht="12.95" customHeight="1">
      <c r="A14" s="83"/>
      <c r="B14" s="80" t="s">
        <v>52</v>
      </c>
      <c r="C14" s="19">
        <v>6</v>
      </c>
      <c r="D14" s="84">
        <v>9.2999999999999999E-2</v>
      </c>
      <c r="E14" s="85">
        <v>474.73118279569889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0.88100000000000001</v>
      </c>
      <c r="AI14" s="85">
        <v>51.157775255391606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4.1609999999999996</v>
      </c>
      <c r="AS14" s="85">
        <v>73.426820475847151</v>
      </c>
      <c r="AT14" s="84">
        <v>0</v>
      </c>
      <c r="AU14" s="85">
        <v>0</v>
      </c>
      <c r="AV14" s="84">
        <v>556.42100000000005</v>
      </c>
      <c r="AW14" s="85">
        <v>439.67380634447659</v>
      </c>
      <c r="AX14" s="84">
        <v>72.135000000000005</v>
      </c>
      <c r="AY14" s="85">
        <v>65.991238649753939</v>
      </c>
      <c r="AZ14" s="84">
        <v>0</v>
      </c>
      <c r="BA14" s="85">
        <v>0</v>
      </c>
      <c r="BB14" s="84">
        <v>0.13800000000000001</v>
      </c>
      <c r="BC14" s="85">
        <v>323.21014492753625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3.2629999999999999</v>
      </c>
      <c r="BM14" s="85">
        <v>720.62151394422312</v>
      </c>
      <c r="BN14" s="84">
        <v>37.133000000000003</v>
      </c>
      <c r="BO14" s="85">
        <v>383.77252039964452</v>
      </c>
      <c r="BP14" s="84">
        <v>0</v>
      </c>
      <c r="BQ14" s="85">
        <v>0</v>
      </c>
      <c r="BR14" s="84">
        <v>0</v>
      </c>
      <c r="BS14" s="85">
        <v>0</v>
      </c>
      <c r="BT14" s="84">
        <v>154.57599999999999</v>
      </c>
      <c r="BU14" s="85">
        <v>869.26671022668461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570.56500000000005</v>
      </c>
      <c r="AI16" s="85">
        <v>80.360015072778737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5.6280000000000001</v>
      </c>
      <c r="AS16" s="85">
        <v>72.174307036247328</v>
      </c>
      <c r="AT16" s="84">
        <v>7919.8649999999998</v>
      </c>
      <c r="AU16" s="85">
        <v>381.65429158199032</v>
      </c>
      <c r="AV16" s="84">
        <v>230.28</v>
      </c>
      <c r="AW16" s="85">
        <v>448.39100225812052</v>
      </c>
      <c r="AX16" s="84">
        <v>0.28100000000000003</v>
      </c>
      <c r="AY16" s="85">
        <v>10.967971530249111</v>
      </c>
      <c r="AZ16" s="84">
        <v>0</v>
      </c>
      <c r="BA16" s="85">
        <v>0</v>
      </c>
      <c r="BB16" s="84">
        <v>0.12</v>
      </c>
      <c r="BC16" s="85">
        <v>140.54166666666669</v>
      </c>
      <c r="BD16" s="84">
        <v>0.15</v>
      </c>
      <c r="BE16" s="85">
        <v>462.96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11.22</v>
      </c>
      <c r="BO16" s="85">
        <v>246.54696969696968</v>
      </c>
      <c r="BP16" s="84">
        <v>0</v>
      </c>
      <c r="BQ16" s="85">
        <v>0</v>
      </c>
      <c r="BR16" s="84">
        <v>0</v>
      </c>
      <c r="BS16" s="85">
        <v>0</v>
      </c>
      <c r="BT16" s="84">
        <v>52.597000000000001</v>
      </c>
      <c r="BU16" s="85">
        <v>826.21636214993259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31142.973999999998</v>
      </c>
      <c r="AI17" s="85">
        <v>53.812789491459618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4.0000000000000001E-3</v>
      </c>
      <c r="AS17" s="85">
        <v>68.5</v>
      </c>
      <c r="AT17" s="84">
        <v>168.863</v>
      </c>
      <c r="AU17" s="85">
        <v>304.2607735264682</v>
      </c>
      <c r="AV17" s="84">
        <v>549.41300000000001</v>
      </c>
      <c r="AW17" s="85">
        <v>363.80216886021992</v>
      </c>
      <c r="AX17" s="84">
        <v>2270.9720000000002</v>
      </c>
      <c r="AY17" s="85">
        <v>58.522385128482433</v>
      </c>
      <c r="AZ17" s="84">
        <v>0</v>
      </c>
      <c r="BA17" s="85">
        <v>0</v>
      </c>
      <c r="BB17" s="84">
        <v>0.28799999999999998</v>
      </c>
      <c r="BC17" s="85">
        <v>334.73611111111114</v>
      </c>
      <c r="BD17" s="84">
        <v>157.904</v>
      </c>
      <c r="BE17" s="85">
        <v>393.79187987638056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61.244999999999997</v>
      </c>
      <c r="BO17" s="85">
        <v>307.85807821046615</v>
      </c>
      <c r="BP17" s="84">
        <v>0</v>
      </c>
      <c r="BQ17" s="85">
        <v>0</v>
      </c>
      <c r="BR17" s="84">
        <v>0</v>
      </c>
      <c r="BS17" s="85">
        <v>0</v>
      </c>
      <c r="BT17" s="84">
        <v>19.914000000000001</v>
      </c>
      <c r="BU17" s="85">
        <v>730.47298383047109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23.521000000000001</v>
      </c>
      <c r="BE18" s="85">
        <v>1133.74635432167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5.5119999999999996</v>
      </c>
      <c r="AS19" s="85">
        <v>49.434869375907112</v>
      </c>
      <c r="AT19" s="84">
        <v>0</v>
      </c>
      <c r="AU19" s="85">
        <v>0</v>
      </c>
      <c r="AV19" s="84">
        <v>24.164999999999999</v>
      </c>
      <c r="AW19" s="85">
        <v>261.91284916201118</v>
      </c>
      <c r="AX19" s="84">
        <v>0</v>
      </c>
      <c r="AY19" s="85">
        <v>0</v>
      </c>
      <c r="AZ19" s="84">
        <v>0</v>
      </c>
      <c r="BA19" s="85">
        <v>0</v>
      </c>
      <c r="BB19" s="84">
        <v>1185.683</v>
      </c>
      <c r="BC19" s="85">
        <v>118.07446678412357</v>
      </c>
      <c r="BD19" s="84">
        <v>62.255000000000003</v>
      </c>
      <c r="BE19" s="85">
        <v>781.60878644285606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7.0000000000000001E-3</v>
      </c>
      <c r="BM19" s="85">
        <v>547.71428571428567</v>
      </c>
      <c r="BN19" s="84">
        <v>244.40700000000001</v>
      </c>
      <c r="BO19" s="85">
        <v>107.78661413134648</v>
      </c>
      <c r="BP19" s="84">
        <v>0</v>
      </c>
      <c r="BQ19" s="85">
        <v>0</v>
      </c>
      <c r="BR19" s="84">
        <v>0</v>
      </c>
      <c r="BS19" s="85">
        <v>0</v>
      </c>
      <c r="BT19" s="84">
        <v>19.518000000000001</v>
      </c>
      <c r="BU19" s="85">
        <v>487.44143867199506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16</v>
      </c>
      <c r="AE20" s="85">
        <v>96.5625</v>
      </c>
      <c r="AF20" s="84">
        <v>0</v>
      </c>
      <c r="AG20" s="85">
        <v>0</v>
      </c>
      <c r="AH20" s="84">
        <v>277</v>
      </c>
      <c r="AI20" s="85">
        <v>58.306859205776178</v>
      </c>
      <c r="AJ20" s="84">
        <v>0</v>
      </c>
      <c r="AK20" s="85">
        <v>0</v>
      </c>
      <c r="AL20" s="84">
        <v>348</v>
      </c>
      <c r="AM20" s="85">
        <v>49.718390804597703</v>
      </c>
      <c r="AN20" s="84">
        <v>0</v>
      </c>
      <c r="AO20" s="85">
        <v>0</v>
      </c>
      <c r="AP20" s="84">
        <v>0</v>
      </c>
      <c r="AQ20" s="85">
        <v>0</v>
      </c>
      <c r="AR20" s="84">
        <v>882</v>
      </c>
      <c r="AS20" s="85">
        <v>149.24489795918367</v>
      </c>
      <c r="AT20" s="84">
        <v>0</v>
      </c>
      <c r="AU20" s="85">
        <v>0</v>
      </c>
      <c r="AV20" s="84">
        <v>61</v>
      </c>
      <c r="AW20" s="85">
        <v>344.47540983606558</v>
      </c>
      <c r="AX20" s="84">
        <v>38</v>
      </c>
      <c r="AY20" s="85">
        <v>47.210526315789473</v>
      </c>
      <c r="AZ20" s="84">
        <v>0</v>
      </c>
      <c r="BA20" s="85">
        <v>0</v>
      </c>
      <c r="BB20" s="84">
        <v>0</v>
      </c>
      <c r="BC20" s="85">
        <v>0</v>
      </c>
      <c r="BD20" s="84">
        <v>568</v>
      </c>
      <c r="BE20" s="85">
        <v>936.13556338028161</v>
      </c>
      <c r="BF20" s="84">
        <v>27</v>
      </c>
      <c r="BG20" s="85">
        <v>1765.2592592592594</v>
      </c>
      <c r="BH20" s="84">
        <v>0</v>
      </c>
      <c r="BI20" s="85">
        <v>0</v>
      </c>
      <c r="BJ20" s="84">
        <v>243</v>
      </c>
      <c r="BK20" s="85">
        <v>728.98353909465015</v>
      </c>
      <c r="BL20" s="84">
        <v>41</v>
      </c>
      <c r="BM20" s="85">
        <v>177.60975609756099</v>
      </c>
      <c r="BN20" s="84">
        <v>2</v>
      </c>
      <c r="BO20" s="85">
        <v>527</v>
      </c>
      <c r="BP20" s="84">
        <v>0</v>
      </c>
      <c r="BQ20" s="85">
        <v>0</v>
      </c>
      <c r="BR20" s="84">
        <v>0</v>
      </c>
      <c r="BS20" s="85">
        <v>0</v>
      </c>
      <c r="BT20" s="84">
        <v>3</v>
      </c>
      <c r="BU20" s="85">
        <v>818.66666666666674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1.4670000000000001</v>
      </c>
      <c r="S22" s="85">
        <v>1951.6489434219495</v>
      </c>
      <c r="T22" s="84">
        <v>0</v>
      </c>
      <c r="U22" s="85">
        <v>0</v>
      </c>
      <c r="V22" s="84">
        <v>0.67</v>
      </c>
      <c r="W22" s="85">
        <v>1273.5582089552238</v>
      </c>
      <c r="X22" s="84">
        <v>0</v>
      </c>
      <c r="Y22" s="85">
        <v>0</v>
      </c>
      <c r="Z22" s="84">
        <v>0.50600000000000001</v>
      </c>
      <c r="AA22" s="85">
        <v>1363.2173913043478</v>
      </c>
      <c r="AB22" s="84">
        <v>0</v>
      </c>
      <c r="AC22" s="85">
        <v>0</v>
      </c>
      <c r="AD22" s="84">
        <v>0.77300000000000002</v>
      </c>
      <c r="AE22" s="85">
        <v>927.98576972833121</v>
      </c>
      <c r="AF22" s="84">
        <v>0</v>
      </c>
      <c r="AG22" s="85">
        <v>0</v>
      </c>
      <c r="AH22" s="84">
        <v>19.742999999999999</v>
      </c>
      <c r="AI22" s="85">
        <v>52.550473585574636</v>
      </c>
      <c r="AJ22" s="84">
        <v>2.3450000000000002</v>
      </c>
      <c r="AK22" s="85">
        <v>47.660554371002128</v>
      </c>
      <c r="AL22" s="84">
        <v>0</v>
      </c>
      <c r="AM22" s="85">
        <v>0</v>
      </c>
      <c r="AN22" s="84">
        <v>24.872</v>
      </c>
      <c r="AO22" s="85">
        <v>52.135694757156642</v>
      </c>
      <c r="AP22" s="84">
        <v>0</v>
      </c>
      <c r="AQ22" s="85">
        <v>0</v>
      </c>
      <c r="AR22" s="84">
        <v>488.33699999999999</v>
      </c>
      <c r="AS22" s="85">
        <v>99.830934375236779</v>
      </c>
      <c r="AT22" s="84">
        <v>54.704000000000001</v>
      </c>
      <c r="AU22" s="85">
        <v>500.77996124597831</v>
      </c>
      <c r="AV22" s="84">
        <v>76.626000000000005</v>
      </c>
      <c r="AW22" s="85">
        <v>462.1566178581682</v>
      </c>
      <c r="AX22" s="84">
        <v>20.21</v>
      </c>
      <c r="AY22" s="85">
        <v>61.184908461157839</v>
      </c>
      <c r="AZ22" s="84">
        <v>0</v>
      </c>
      <c r="BA22" s="85">
        <v>0</v>
      </c>
      <c r="BB22" s="84">
        <v>5.1999999999999998E-2</v>
      </c>
      <c r="BC22" s="85">
        <v>309.11538461538464</v>
      </c>
      <c r="BD22" s="84">
        <v>599.08100000000002</v>
      </c>
      <c r="BE22" s="85">
        <v>790.84794376720345</v>
      </c>
      <c r="BF22" s="84">
        <v>0</v>
      </c>
      <c r="BG22" s="85">
        <v>0</v>
      </c>
      <c r="BH22" s="84">
        <v>2.5999999999999999E-2</v>
      </c>
      <c r="BI22" s="85">
        <v>261.26923076923077</v>
      </c>
      <c r="BJ22" s="84">
        <v>0</v>
      </c>
      <c r="BK22" s="85">
        <v>0</v>
      </c>
      <c r="BL22" s="84">
        <v>115.733</v>
      </c>
      <c r="BM22" s="85">
        <v>216.85257446017988</v>
      </c>
      <c r="BN22" s="84">
        <v>4.6360000000000001</v>
      </c>
      <c r="BO22" s="85">
        <v>173.83477135461604</v>
      </c>
      <c r="BP22" s="84">
        <v>0.17</v>
      </c>
      <c r="BQ22" s="85">
        <v>930.67647058823525</v>
      </c>
      <c r="BR22" s="84">
        <v>0</v>
      </c>
      <c r="BS22" s="85">
        <v>0</v>
      </c>
      <c r="BT22" s="84">
        <v>35.811999999999998</v>
      </c>
      <c r="BU22" s="85">
        <v>1451.5153021333631</v>
      </c>
    </row>
    <row r="23" spans="1:73" ht="12.95" customHeight="1">
      <c r="A23" s="83"/>
      <c r="B23" s="80" t="s">
        <v>59</v>
      </c>
      <c r="C23" s="19">
        <v>13</v>
      </c>
      <c r="D23" s="84">
        <v>0.40600000000000003</v>
      </c>
      <c r="E23" s="85">
        <v>2500.2807881773401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0.19</v>
      </c>
      <c r="AE23" s="85">
        <v>712</v>
      </c>
      <c r="AF23" s="84">
        <v>0</v>
      </c>
      <c r="AG23" s="85">
        <v>0</v>
      </c>
      <c r="AH23" s="84">
        <v>3.7999999999999999E-2</v>
      </c>
      <c r="AI23" s="85">
        <v>49.026315789473685</v>
      </c>
      <c r="AJ23" s="84">
        <v>17.844999999999999</v>
      </c>
      <c r="AK23" s="85">
        <v>28.88977304567106</v>
      </c>
      <c r="AL23" s="84">
        <v>0</v>
      </c>
      <c r="AM23" s="85">
        <v>0</v>
      </c>
      <c r="AN23" s="84">
        <v>0.748</v>
      </c>
      <c r="AO23" s="85">
        <v>217.50267379679144</v>
      </c>
      <c r="AP23" s="84">
        <v>0</v>
      </c>
      <c r="AQ23" s="85">
        <v>0</v>
      </c>
      <c r="AR23" s="84">
        <v>78.620999999999995</v>
      </c>
      <c r="AS23" s="85">
        <v>150.91266964297071</v>
      </c>
      <c r="AT23" s="84">
        <v>538.53300000000002</v>
      </c>
      <c r="AU23" s="85">
        <v>548.32790005440711</v>
      </c>
      <c r="AV23" s="84">
        <v>1.2999999999999999E-2</v>
      </c>
      <c r="AW23" s="85">
        <v>258.30769230769226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0.188</v>
      </c>
      <c r="BE23" s="85">
        <v>1314.9308510638298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21.16</v>
      </c>
      <c r="BM23" s="85">
        <v>188.13757088846882</v>
      </c>
      <c r="BN23" s="84">
        <v>4.9000000000000002E-2</v>
      </c>
      <c r="BO23" s="85">
        <v>586.73469387755097</v>
      </c>
      <c r="BP23" s="84">
        <v>0.40400000000000003</v>
      </c>
      <c r="BQ23" s="85">
        <v>452.63861386138615</v>
      </c>
      <c r="BR23" s="84">
        <v>0</v>
      </c>
      <c r="BS23" s="85">
        <v>0</v>
      </c>
      <c r="BT23" s="84">
        <v>23.091999999999999</v>
      </c>
      <c r="BU23" s="85">
        <v>1452.0441278364801</v>
      </c>
    </row>
    <row r="24" spans="1:73" ht="12.95" customHeight="1">
      <c r="A24" s="83"/>
      <c r="B24" s="80" t="s">
        <v>60</v>
      </c>
      <c r="C24" s="19">
        <v>14</v>
      </c>
      <c r="D24" s="84">
        <v>6.6589999999999998</v>
      </c>
      <c r="E24" s="85">
        <v>2328.7462081393601</v>
      </c>
      <c r="F24" s="84">
        <v>0</v>
      </c>
      <c r="G24" s="85">
        <v>0</v>
      </c>
      <c r="H24" s="84">
        <v>0</v>
      </c>
      <c r="I24" s="85">
        <v>0</v>
      </c>
      <c r="J24" s="84">
        <v>8.0000000000000002E-3</v>
      </c>
      <c r="K24" s="85">
        <v>734.375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10.585000000000001</v>
      </c>
      <c r="S24" s="85">
        <v>1857.8250354274917</v>
      </c>
      <c r="T24" s="84">
        <v>0</v>
      </c>
      <c r="U24" s="85">
        <v>0</v>
      </c>
      <c r="V24" s="84">
        <v>0.13100000000000001</v>
      </c>
      <c r="W24" s="85">
        <v>1263.8473282442749</v>
      </c>
      <c r="X24" s="84">
        <v>0</v>
      </c>
      <c r="Y24" s="85">
        <v>0</v>
      </c>
      <c r="Z24" s="84">
        <v>0.125</v>
      </c>
      <c r="AA24" s="85">
        <v>1324.096</v>
      </c>
      <c r="AB24" s="84">
        <v>0</v>
      </c>
      <c r="AC24" s="85">
        <v>0</v>
      </c>
      <c r="AD24" s="84">
        <v>387.92</v>
      </c>
      <c r="AE24" s="85">
        <v>463.36479170963088</v>
      </c>
      <c r="AF24" s="84">
        <v>1.2999999999999999E-2</v>
      </c>
      <c r="AG24" s="85">
        <v>216</v>
      </c>
      <c r="AH24" s="84">
        <v>4.2359999999999998</v>
      </c>
      <c r="AI24" s="85">
        <v>33.511567516525027</v>
      </c>
      <c r="AJ24" s="84">
        <v>59.337000000000003</v>
      </c>
      <c r="AK24" s="85">
        <v>45.590474745942672</v>
      </c>
      <c r="AL24" s="84">
        <v>0.52500000000000002</v>
      </c>
      <c r="AM24" s="85">
        <v>10.8</v>
      </c>
      <c r="AN24" s="84">
        <v>6.4409999999999998</v>
      </c>
      <c r="AO24" s="85">
        <v>184.10759198882161</v>
      </c>
      <c r="AP24" s="84">
        <v>1.2E-2</v>
      </c>
      <c r="AQ24" s="85">
        <v>204.08333333333331</v>
      </c>
      <c r="AR24" s="84">
        <v>387.39499999999998</v>
      </c>
      <c r="AS24" s="85">
        <v>176.05487680532789</v>
      </c>
      <c r="AT24" s="84">
        <v>2323.826</v>
      </c>
      <c r="AU24" s="85">
        <v>481.46936861882079</v>
      </c>
      <c r="AV24" s="84">
        <v>0.43099999999999999</v>
      </c>
      <c r="AW24" s="85">
        <v>413.94663573085842</v>
      </c>
      <c r="AX24" s="84">
        <v>1.4E-2</v>
      </c>
      <c r="AY24" s="85">
        <v>297</v>
      </c>
      <c r="AZ24" s="84">
        <v>0</v>
      </c>
      <c r="BA24" s="85">
        <v>0</v>
      </c>
      <c r="BB24" s="84">
        <v>2E-3</v>
      </c>
      <c r="BC24" s="85">
        <v>183.5</v>
      </c>
      <c r="BD24" s="84">
        <v>1.2569999999999999</v>
      </c>
      <c r="BE24" s="85">
        <v>1230.3723150357996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112.349</v>
      </c>
      <c r="BM24" s="85">
        <v>209.04884778680719</v>
      </c>
      <c r="BN24" s="84">
        <v>6.8000000000000005E-2</v>
      </c>
      <c r="BO24" s="85">
        <v>1135.6323529411764</v>
      </c>
      <c r="BP24" s="84">
        <v>1.208</v>
      </c>
      <c r="BQ24" s="85">
        <v>697.91804635761594</v>
      </c>
      <c r="BR24" s="84">
        <v>0</v>
      </c>
      <c r="BS24" s="85">
        <v>0</v>
      </c>
      <c r="BT24" s="84">
        <v>26.452000000000002</v>
      </c>
      <c r="BU24" s="85">
        <v>1840.5522077725691</v>
      </c>
    </row>
    <row r="25" spans="1:73" ht="12.95" customHeight="1">
      <c r="A25" s="83"/>
      <c r="B25" s="80" t="s">
        <v>61</v>
      </c>
      <c r="C25" s="19">
        <v>15</v>
      </c>
      <c r="D25" s="84">
        <v>1.579</v>
      </c>
      <c r="E25" s="85">
        <v>2884.4958834705508</v>
      </c>
      <c r="F25" s="84">
        <v>0</v>
      </c>
      <c r="G25" s="85">
        <v>0</v>
      </c>
      <c r="H25" s="84">
        <v>0</v>
      </c>
      <c r="I25" s="85">
        <v>0</v>
      </c>
      <c r="J25" s="84">
        <v>0.35899999999999999</v>
      </c>
      <c r="K25" s="85">
        <v>449.72701949860726</v>
      </c>
      <c r="L25" s="84">
        <v>1.7270000000000001</v>
      </c>
      <c r="M25" s="85">
        <v>378</v>
      </c>
      <c r="N25" s="84">
        <v>4.8109999999999999</v>
      </c>
      <c r="O25" s="85">
        <v>2056.55851174392</v>
      </c>
      <c r="P25" s="84">
        <v>0</v>
      </c>
      <c r="Q25" s="85">
        <v>0</v>
      </c>
      <c r="R25" s="84">
        <v>5.048</v>
      </c>
      <c r="S25" s="85">
        <v>1477.2286053882726</v>
      </c>
      <c r="T25" s="84">
        <v>0</v>
      </c>
      <c r="U25" s="85">
        <v>0</v>
      </c>
      <c r="V25" s="84">
        <v>37.79</v>
      </c>
      <c r="W25" s="85">
        <v>832.91021434241861</v>
      </c>
      <c r="X25" s="84">
        <v>0</v>
      </c>
      <c r="Y25" s="85">
        <v>0</v>
      </c>
      <c r="Z25" s="84">
        <v>268.78100000000001</v>
      </c>
      <c r="AA25" s="85">
        <v>1062.8143655987587</v>
      </c>
      <c r="AB25" s="84">
        <v>0</v>
      </c>
      <c r="AC25" s="85">
        <v>0</v>
      </c>
      <c r="AD25" s="84">
        <v>3495.6350000000002</v>
      </c>
      <c r="AE25" s="85">
        <v>404.76588488214588</v>
      </c>
      <c r="AF25" s="84">
        <v>268.65800000000002</v>
      </c>
      <c r="AG25" s="85">
        <v>223.97743227449024</v>
      </c>
      <c r="AH25" s="84">
        <v>23.794</v>
      </c>
      <c r="AI25" s="85">
        <v>19.87328738337396</v>
      </c>
      <c r="AJ25" s="84">
        <v>0</v>
      </c>
      <c r="AK25" s="85">
        <v>0</v>
      </c>
      <c r="AL25" s="84">
        <v>0</v>
      </c>
      <c r="AM25" s="85">
        <v>0</v>
      </c>
      <c r="AN25" s="84">
        <v>14.099</v>
      </c>
      <c r="AO25" s="85">
        <v>124.26505425916731</v>
      </c>
      <c r="AP25" s="84">
        <v>0</v>
      </c>
      <c r="AQ25" s="85">
        <v>0</v>
      </c>
      <c r="AR25" s="84">
        <v>92.045000000000002</v>
      </c>
      <c r="AS25" s="85">
        <v>137.16630995708621</v>
      </c>
      <c r="AT25" s="84">
        <v>1564.182</v>
      </c>
      <c r="AU25" s="85">
        <v>475.17217753432783</v>
      </c>
      <c r="AV25" s="84">
        <v>2.4E-2</v>
      </c>
      <c r="AW25" s="85">
        <v>578.29166666666674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0.61599999999999999</v>
      </c>
      <c r="BE25" s="85">
        <v>1190.0519480519481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48.850999999999999</v>
      </c>
      <c r="BM25" s="85">
        <v>104.27555218931035</v>
      </c>
      <c r="BN25" s="84">
        <v>7.0999999999999994E-2</v>
      </c>
      <c r="BO25" s="85">
        <v>2376.5352112676055</v>
      </c>
      <c r="BP25" s="84">
        <v>2.0019999999999998</v>
      </c>
      <c r="BQ25" s="85">
        <v>441.73676323676324</v>
      </c>
      <c r="BR25" s="84">
        <v>0</v>
      </c>
      <c r="BS25" s="85">
        <v>0</v>
      </c>
      <c r="BT25" s="84">
        <v>37.692999999999998</v>
      </c>
      <c r="BU25" s="85">
        <v>1665.8719921470831</v>
      </c>
    </row>
    <row r="26" spans="1:73" ht="12.95" customHeight="1">
      <c r="A26" s="83"/>
      <c r="B26" s="80" t="s">
        <v>62</v>
      </c>
      <c r="C26" s="19">
        <v>16</v>
      </c>
      <c r="D26" s="84">
        <v>0.5</v>
      </c>
      <c r="E26" s="85">
        <v>1733.1179999999999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4.5039999999999996</v>
      </c>
      <c r="S26" s="85">
        <v>1106.08769982238</v>
      </c>
      <c r="T26" s="84">
        <v>0</v>
      </c>
      <c r="U26" s="85">
        <v>0</v>
      </c>
      <c r="V26" s="84">
        <v>0.14599999999999999</v>
      </c>
      <c r="W26" s="85">
        <v>501.41780821917808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0.83</v>
      </c>
      <c r="AG26" s="85">
        <v>441.89036144578313</v>
      </c>
      <c r="AH26" s="84">
        <v>7.0039999999999996</v>
      </c>
      <c r="AI26" s="85">
        <v>40.41761850371217</v>
      </c>
      <c r="AJ26" s="84">
        <v>5.0359999999999996</v>
      </c>
      <c r="AK26" s="85">
        <v>45.707505957108822</v>
      </c>
      <c r="AL26" s="84">
        <v>2.12</v>
      </c>
      <c r="AM26" s="85">
        <v>43.200471698113212</v>
      </c>
      <c r="AN26" s="84">
        <v>30.527999999999999</v>
      </c>
      <c r="AO26" s="85">
        <v>243.61199554507337</v>
      </c>
      <c r="AP26" s="84">
        <v>0</v>
      </c>
      <c r="AQ26" s="85">
        <v>0</v>
      </c>
      <c r="AR26" s="84">
        <v>171.197</v>
      </c>
      <c r="AS26" s="85">
        <v>147.97730684533022</v>
      </c>
      <c r="AT26" s="84">
        <v>1665.8679999999999</v>
      </c>
      <c r="AU26" s="85">
        <v>508.10364806815426</v>
      </c>
      <c r="AV26" s="84">
        <v>2.5000000000000001E-2</v>
      </c>
      <c r="AW26" s="85">
        <v>124.4</v>
      </c>
      <c r="AX26" s="84">
        <v>1.7000000000000001E-2</v>
      </c>
      <c r="AY26" s="85">
        <v>152.47058823529412</v>
      </c>
      <c r="AZ26" s="84">
        <v>0</v>
      </c>
      <c r="BA26" s="85">
        <v>0</v>
      </c>
      <c r="BB26" s="84">
        <v>0</v>
      </c>
      <c r="BC26" s="85">
        <v>0</v>
      </c>
      <c r="BD26" s="84">
        <v>6.0999999999999999E-2</v>
      </c>
      <c r="BE26" s="85">
        <v>308.13114754098359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25.024999999999999</v>
      </c>
      <c r="BM26" s="85">
        <v>212.1651948051948</v>
      </c>
      <c r="BN26" s="84">
        <v>0.68300000000000005</v>
      </c>
      <c r="BO26" s="85">
        <v>310.53587115666181</v>
      </c>
      <c r="BP26" s="84">
        <v>1.2070000000000001</v>
      </c>
      <c r="BQ26" s="85">
        <v>605.51946975973487</v>
      </c>
      <c r="BR26" s="84">
        <v>0</v>
      </c>
      <c r="BS26" s="85">
        <v>0</v>
      </c>
      <c r="BT26" s="84">
        <v>2.4529999999999998</v>
      </c>
      <c r="BU26" s="85">
        <v>1370.5311863024867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3.294</v>
      </c>
      <c r="E28" s="85">
        <v>1372.1411657559199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1.212</v>
      </c>
      <c r="Q28" s="85">
        <v>275.40016501650166</v>
      </c>
      <c r="R28" s="84">
        <v>4.8630000000000004</v>
      </c>
      <c r="S28" s="85">
        <v>1348.739872506683</v>
      </c>
      <c r="T28" s="84">
        <v>22.504999999999999</v>
      </c>
      <c r="U28" s="85">
        <v>411.10544323483668</v>
      </c>
      <c r="V28" s="84">
        <v>0</v>
      </c>
      <c r="W28" s="85">
        <v>0</v>
      </c>
      <c r="X28" s="84">
        <v>0</v>
      </c>
      <c r="Y28" s="85">
        <v>0</v>
      </c>
      <c r="Z28" s="84">
        <v>8.5999999999999993E-2</v>
      </c>
      <c r="AA28" s="85">
        <v>550.90697674418607</v>
      </c>
      <c r="AB28" s="84">
        <v>0</v>
      </c>
      <c r="AC28" s="85">
        <v>0</v>
      </c>
      <c r="AD28" s="84">
        <v>6.5000000000000002E-2</v>
      </c>
      <c r="AE28" s="85">
        <v>757.16923076923069</v>
      </c>
      <c r="AF28" s="84">
        <v>821.46699999999998</v>
      </c>
      <c r="AG28" s="85">
        <v>203.42689724602451</v>
      </c>
      <c r="AH28" s="84">
        <v>116.453</v>
      </c>
      <c r="AI28" s="85">
        <v>50.673250152422007</v>
      </c>
      <c r="AJ28" s="84">
        <v>7.9180000000000001</v>
      </c>
      <c r="AK28" s="85">
        <v>50</v>
      </c>
      <c r="AL28" s="84">
        <v>163.005</v>
      </c>
      <c r="AM28" s="85">
        <v>49.173362780282815</v>
      </c>
      <c r="AN28" s="84">
        <v>154.16499999999999</v>
      </c>
      <c r="AO28" s="85">
        <v>317.77697272402946</v>
      </c>
      <c r="AP28" s="84">
        <v>0</v>
      </c>
      <c r="AQ28" s="85">
        <v>0</v>
      </c>
      <c r="AR28" s="84">
        <v>2982.002</v>
      </c>
      <c r="AS28" s="85">
        <v>104.6709972025505</v>
      </c>
      <c r="AT28" s="84">
        <v>0</v>
      </c>
      <c r="AU28" s="85">
        <v>0</v>
      </c>
      <c r="AV28" s="84">
        <v>9.9600000000000009</v>
      </c>
      <c r="AW28" s="85">
        <v>421.19347389558231</v>
      </c>
      <c r="AX28" s="84">
        <v>0.51800000000000002</v>
      </c>
      <c r="AY28" s="85">
        <v>109.46138996138997</v>
      </c>
      <c r="AZ28" s="84">
        <v>0</v>
      </c>
      <c r="BA28" s="85">
        <v>0</v>
      </c>
      <c r="BB28" s="84">
        <v>3.6999999999999998E-2</v>
      </c>
      <c r="BC28" s="85">
        <v>333.72972972972974</v>
      </c>
      <c r="BD28" s="84">
        <v>494.39100000000002</v>
      </c>
      <c r="BE28" s="85">
        <v>695.69008133238674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31.655999999999999</v>
      </c>
      <c r="BM28" s="85">
        <v>253.3293214556482</v>
      </c>
      <c r="BN28" s="84">
        <v>24.030999999999999</v>
      </c>
      <c r="BO28" s="85">
        <v>203.61870084474219</v>
      </c>
      <c r="BP28" s="84">
        <v>9.6809999999999992</v>
      </c>
      <c r="BQ28" s="85">
        <v>682.84991219915298</v>
      </c>
      <c r="BR28" s="84">
        <v>0</v>
      </c>
      <c r="BS28" s="85">
        <v>0</v>
      </c>
      <c r="BT28" s="84">
        <v>92.183999999999997</v>
      </c>
      <c r="BU28" s="85">
        <v>940.8343096415864</v>
      </c>
    </row>
    <row r="29" spans="1:73" ht="12.95" customHeight="1">
      <c r="A29" s="83"/>
      <c r="B29" s="80" t="s">
        <v>64</v>
      </c>
      <c r="C29" s="19">
        <v>18</v>
      </c>
      <c r="D29" s="84">
        <v>273.28800000000001</v>
      </c>
      <c r="E29" s="85">
        <v>2930.0576900559117</v>
      </c>
      <c r="F29" s="84">
        <v>0</v>
      </c>
      <c r="G29" s="85">
        <v>0</v>
      </c>
      <c r="H29" s="84">
        <v>0</v>
      </c>
      <c r="I29" s="85">
        <v>0</v>
      </c>
      <c r="J29" s="84">
        <v>15.74</v>
      </c>
      <c r="K29" s="85">
        <v>611.07789072426931</v>
      </c>
      <c r="L29" s="84">
        <v>193.06100000000001</v>
      </c>
      <c r="M29" s="85">
        <v>246.66566525605899</v>
      </c>
      <c r="N29" s="84">
        <v>253.29900000000001</v>
      </c>
      <c r="O29" s="85">
        <v>1637.7860433716676</v>
      </c>
      <c r="P29" s="84">
        <v>0</v>
      </c>
      <c r="Q29" s="85">
        <v>0</v>
      </c>
      <c r="R29" s="84">
        <v>33.643999999999998</v>
      </c>
      <c r="S29" s="85">
        <v>974.43452027107355</v>
      </c>
      <c r="T29" s="84">
        <v>0</v>
      </c>
      <c r="U29" s="85">
        <v>0</v>
      </c>
      <c r="V29" s="84">
        <v>14.442</v>
      </c>
      <c r="W29" s="85">
        <v>418.30293588145685</v>
      </c>
      <c r="X29" s="84">
        <v>0</v>
      </c>
      <c r="Y29" s="85">
        <v>0</v>
      </c>
      <c r="Z29" s="84">
        <v>22.579000000000001</v>
      </c>
      <c r="AA29" s="85">
        <v>1031.9546038354224</v>
      </c>
      <c r="AB29" s="84">
        <v>0</v>
      </c>
      <c r="AC29" s="85">
        <v>0</v>
      </c>
      <c r="AD29" s="84">
        <v>0.373</v>
      </c>
      <c r="AE29" s="85">
        <v>70.764075067024123</v>
      </c>
      <c r="AF29" s="84">
        <v>222.19499999999999</v>
      </c>
      <c r="AG29" s="85">
        <v>241.51806296271295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0.19900000000000001</v>
      </c>
      <c r="AO29" s="85">
        <v>484.86432160804026</v>
      </c>
      <c r="AP29" s="84">
        <v>0</v>
      </c>
      <c r="AQ29" s="85">
        <v>0</v>
      </c>
      <c r="AR29" s="84">
        <v>2.5999999999999999E-2</v>
      </c>
      <c r="AS29" s="85">
        <v>159.46153846153845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0.152</v>
      </c>
      <c r="BM29" s="85">
        <v>1052.2171052631579</v>
      </c>
      <c r="BN29" s="84">
        <v>0</v>
      </c>
      <c r="BO29" s="85">
        <v>0</v>
      </c>
      <c r="BP29" s="84">
        <v>6.0000000000000001E-3</v>
      </c>
      <c r="BQ29" s="85">
        <v>3402</v>
      </c>
      <c r="BR29" s="84">
        <v>0</v>
      </c>
      <c r="BS29" s="85">
        <v>0</v>
      </c>
      <c r="BT29" s="84">
        <v>1.1990000000000001</v>
      </c>
      <c r="BU29" s="85">
        <v>1036.3928273561301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3.0000000000000001E-3</v>
      </c>
      <c r="S30" s="85">
        <v>162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6.0620000000000003</v>
      </c>
      <c r="AE30" s="85">
        <v>487.06004618937641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0.16200000000000001</v>
      </c>
      <c r="AO30" s="85">
        <v>59.913580246913575</v>
      </c>
      <c r="AP30" s="84">
        <v>0</v>
      </c>
      <c r="AQ30" s="85">
        <v>0</v>
      </c>
      <c r="AR30" s="84">
        <v>3.2480000000000002</v>
      </c>
      <c r="AS30" s="85">
        <v>64.795874384236456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0.34</v>
      </c>
      <c r="BO30" s="85">
        <v>307.81470588235294</v>
      </c>
      <c r="BP30" s="84">
        <v>0.748</v>
      </c>
      <c r="BQ30" s="85">
        <v>202.82486631016044</v>
      </c>
      <c r="BR30" s="84">
        <v>0</v>
      </c>
      <c r="BS30" s="85">
        <v>0</v>
      </c>
      <c r="BT30" s="84">
        <v>0.44800000000000001</v>
      </c>
      <c r="BU30" s="85">
        <v>507.84151785714289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14</v>
      </c>
      <c r="AS31" s="85">
        <v>109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0.14099999999999999</v>
      </c>
      <c r="E34" s="85">
        <v>3244.5957446808511</v>
      </c>
      <c r="F34" s="84">
        <v>0</v>
      </c>
      <c r="G34" s="85">
        <v>0</v>
      </c>
      <c r="H34" s="84">
        <v>0</v>
      </c>
      <c r="I34" s="85">
        <v>0</v>
      </c>
      <c r="J34" s="84">
        <v>19.861999999999998</v>
      </c>
      <c r="K34" s="85">
        <v>506.38873225254258</v>
      </c>
      <c r="L34" s="84">
        <v>0</v>
      </c>
      <c r="M34" s="85">
        <v>0</v>
      </c>
      <c r="N34" s="84">
        <v>117.292</v>
      </c>
      <c r="O34" s="85">
        <v>1639.2609640896226</v>
      </c>
      <c r="P34" s="84">
        <v>0</v>
      </c>
      <c r="Q34" s="85">
        <v>0</v>
      </c>
      <c r="R34" s="84">
        <v>21.202999999999999</v>
      </c>
      <c r="S34" s="85">
        <v>1092.53204735179</v>
      </c>
      <c r="T34" s="84">
        <v>0</v>
      </c>
      <c r="U34" s="85">
        <v>0</v>
      </c>
      <c r="V34" s="84">
        <v>10.145</v>
      </c>
      <c r="W34" s="85">
        <v>548.30744208969929</v>
      </c>
      <c r="X34" s="84">
        <v>0</v>
      </c>
      <c r="Y34" s="85">
        <v>0</v>
      </c>
      <c r="Z34" s="84">
        <v>12.259</v>
      </c>
      <c r="AA34" s="85">
        <v>1152.3480708051227</v>
      </c>
      <c r="AB34" s="84">
        <v>0</v>
      </c>
      <c r="AC34" s="85">
        <v>0</v>
      </c>
      <c r="AD34" s="84">
        <v>2.2040000000000002</v>
      </c>
      <c r="AE34" s="85">
        <v>607.22368421052636</v>
      </c>
      <c r="AF34" s="84">
        <v>0</v>
      </c>
      <c r="AG34" s="85">
        <v>0</v>
      </c>
      <c r="AH34" s="84">
        <v>140.22900000000001</v>
      </c>
      <c r="AI34" s="85">
        <v>179.37353899692647</v>
      </c>
      <c r="AJ34" s="84">
        <v>25.209</v>
      </c>
      <c r="AK34" s="85">
        <v>153.44964100122971</v>
      </c>
      <c r="AL34" s="84">
        <v>0</v>
      </c>
      <c r="AM34" s="85">
        <v>0</v>
      </c>
      <c r="AN34" s="84">
        <v>27.658000000000001</v>
      </c>
      <c r="AO34" s="85">
        <v>194.26119025236821</v>
      </c>
      <c r="AP34" s="84">
        <v>0</v>
      </c>
      <c r="AQ34" s="85">
        <v>0</v>
      </c>
      <c r="AR34" s="84">
        <v>432.95</v>
      </c>
      <c r="AS34" s="85">
        <v>129.42804711860492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12.021000000000001</v>
      </c>
      <c r="BE34" s="85">
        <v>742.93078778803761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26.148</v>
      </c>
      <c r="BM34" s="85">
        <v>233.39785069603795</v>
      </c>
      <c r="BN34" s="84">
        <v>4.9950000000000001</v>
      </c>
      <c r="BO34" s="85">
        <v>1034.7611611611612</v>
      </c>
      <c r="BP34" s="84">
        <v>4.3570000000000002</v>
      </c>
      <c r="BQ34" s="85">
        <v>1000.2269910488869</v>
      </c>
      <c r="BR34" s="84">
        <v>0</v>
      </c>
      <c r="BS34" s="85">
        <v>0</v>
      </c>
      <c r="BT34" s="84">
        <v>2.7770000000000001</v>
      </c>
      <c r="BU34" s="85">
        <v>433.74288800864241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7.0389999999999997</v>
      </c>
      <c r="K35" s="85">
        <v>1116.8735615854525</v>
      </c>
      <c r="L35" s="84">
        <v>0</v>
      </c>
      <c r="M35" s="85">
        <v>0</v>
      </c>
      <c r="N35" s="84">
        <v>0.253</v>
      </c>
      <c r="O35" s="85">
        <v>2278.2450592885375</v>
      </c>
      <c r="P35" s="84">
        <v>0</v>
      </c>
      <c r="Q35" s="85">
        <v>0</v>
      </c>
      <c r="R35" s="84">
        <v>1.5309999999999999</v>
      </c>
      <c r="S35" s="85">
        <v>1458.7504898758982</v>
      </c>
      <c r="T35" s="84">
        <v>0</v>
      </c>
      <c r="U35" s="85">
        <v>0</v>
      </c>
      <c r="V35" s="84">
        <v>0.42699999999999999</v>
      </c>
      <c r="W35" s="85">
        <v>1363.1100702576114</v>
      </c>
      <c r="X35" s="84">
        <v>0</v>
      </c>
      <c r="Y35" s="85">
        <v>0</v>
      </c>
      <c r="Z35" s="84">
        <v>0.35499999999999998</v>
      </c>
      <c r="AA35" s="85">
        <v>867.43943661971832</v>
      </c>
      <c r="AB35" s="84">
        <v>0</v>
      </c>
      <c r="AC35" s="85">
        <v>0</v>
      </c>
      <c r="AD35" s="84">
        <v>16.329999999999998</v>
      </c>
      <c r="AE35" s="85">
        <v>518.20569503980403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4.0000000000000001E-3</v>
      </c>
      <c r="AO35" s="85">
        <v>1300.5</v>
      </c>
      <c r="AP35" s="84">
        <v>0</v>
      </c>
      <c r="AQ35" s="85">
        <v>0</v>
      </c>
      <c r="AR35" s="84">
        <v>2E-3</v>
      </c>
      <c r="AS35" s="85">
        <v>249.5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5.2999999999999999E-2</v>
      </c>
      <c r="BE35" s="85">
        <v>1557.4150943396226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4.0000000000000001E-3</v>
      </c>
      <c r="BM35" s="85">
        <v>985.75</v>
      </c>
      <c r="BN35" s="84">
        <v>0</v>
      </c>
      <c r="BO35" s="85">
        <v>0</v>
      </c>
      <c r="BP35" s="84">
        <v>1.9E-2</v>
      </c>
      <c r="BQ35" s="85">
        <v>1105.8947368421052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17.547999999999998</v>
      </c>
      <c r="I36" s="85">
        <v>2578.9346364258035</v>
      </c>
      <c r="J36" s="84">
        <v>0</v>
      </c>
      <c r="K36" s="85">
        <v>0</v>
      </c>
      <c r="L36" s="84">
        <v>0.28699999999999998</v>
      </c>
      <c r="M36" s="85">
        <v>378.36933797909404</v>
      </c>
      <c r="N36" s="84">
        <v>0</v>
      </c>
      <c r="O36" s="85">
        <v>0</v>
      </c>
      <c r="P36" s="84">
        <v>550.41499999999996</v>
      </c>
      <c r="Q36" s="85">
        <v>1032.1648156391086</v>
      </c>
      <c r="R36" s="84">
        <v>8.5000000000000006E-2</v>
      </c>
      <c r="S36" s="85">
        <v>738.5411764705882</v>
      </c>
      <c r="T36" s="84">
        <v>2.222</v>
      </c>
      <c r="U36" s="85">
        <v>736.15211521152116</v>
      </c>
      <c r="V36" s="84">
        <v>0</v>
      </c>
      <c r="W36" s="85">
        <v>0</v>
      </c>
      <c r="X36" s="84">
        <v>0.248</v>
      </c>
      <c r="Y36" s="85">
        <v>382.02016129032256</v>
      </c>
      <c r="Z36" s="84">
        <v>0.01</v>
      </c>
      <c r="AA36" s="85">
        <v>716.9</v>
      </c>
      <c r="AB36" s="84">
        <v>0.29899999999999999</v>
      </c>
      <c r="AC36" s="85">
        <v>856.86287625418061</v>
      </c>
      <c r="AD36" s="84">
        <v>5.8999999999999997E-2</v>
      </c>
      <c r="AE36" s="85">
        <v>971.69491525423723</v>
      </c>
      <c r="AF36" s="84">
        <v>8.0000000000000002E-3</v>
      </c>
      <c r="AG36" s="85">
        <v>106.625</v>
      </c>
      <c r="AH36" s="84">
        <v>0</v>
      </c>
      <c r="AI36" s="85">
        <v>0</v>
      </c>
      <c r="AJ36" s="84">
        <v>0.08</v>
      </c>
      <c r="AK36" s="85">
        <v>112.3</v>
      </c>
      <c r="AL36" s="84">
        <v>0</v>
      </c>
      <c r="AM36" s="85">
        <v>0</v>
      </c>
      <c r="AN36" s="84">
        <v>1.252</v>
      </c>
      <c r="AO36" s="85">
        <v>506.79952076677313</v>
      </c>
      <c r="AP36" s="84">
        <v>0</v>
      </c>
      <c r="AQ36" s="85">
        <v>0</v>
      </c>
      <c r="AR36" s="84">
        <v>2.9969999999999999</v>
      </c>
      <c r="AS36" s="85">
        <v>177.15715715715714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5.0570000000000004</v>
      </c>
      <c r="BM36" s="85">
        <v>972.61498912398656</v>
      </c>
      <c r="BN36" s="84">
        <v>4.0000000000000001E-3</v>
      </c>
      <c r="BO36" s="85">
        <v>1172.75</v>
      </c>
      <c r="BP36" s="84">
        <v>0.76300000000000001</v>
      </c>
      <c r="BQ36" s="85">
        <v>877.305373525557</v>
      </c>
      <c r="BR36" s="84">
        <v>0</v>
      </c>
      <c r="BS36" s="85">
        <v>0</v>
      </c>
      <c r="BT36" s="84">
        <v>3.3000000000000002E-2</v>
      </c>
      <c r="BU36" s="85">
        <v>3193.3030303030305</v>
      </c>
    </row>
    <row r="37" spans="1:73" ht="12.95" customHeight="1">
      <c r="A37" s="83"/>
      <c r="B37" s="80" t="s">
        <v>71</v>
      </c>
      <c r="C37" s="19">
        <v>25</v>
      </c>
      <c r="D37" s="84">
        <v>0.438</v>
      </c>
      <c r="E37" s="85">
        <v>699.44292237442914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0.14399999999999999</v>
      </c>
      <c r="AK37" s="85">
        <v>69.75</v>
      </c>
      <c r="AL37" s="84">
        <v>0</v>
      </c>
      <c r="AM37" s="85">
        <v>0</v>
      </c>
      <c r="AN37" s="84">
        <v>10.535</v>
      </c>
      <c r="AO37" s="85">
        <v>935.17921214997625</v>
      </c>
      <c r="AP37" s="84">
        <v>8.4000000000000005E-2</v>
      </c>
      <c r="AQ37" s="85">
        <v>286.71428571428572</v>
      </c>
      <c r="AR37" s="84">
        <v>8.7219999999999995</v>
      </c>
      <c r="AS37" s="85">
        <v>252.96480165099746</v>
      </c>
      <c r="AT37" s="84">
        <v>0</v>
      </c>
      <c r="AU37" s="85">
        <v>0</v>
      </c>
      <c r="AV37" s="84">
        <v>0.121</v>
      </c>
      <c r="AW37" s="85">
        <v>694.09917355371897</v>
      </c>
      <c r="AX37" s="84">
        <v>0</v>
      </c>
      <c r="AY37" s="85">
        <v>0</v>
      </c>
      <c r="AZ37" s="84">
        <v>0</v>
      </c>
      <c r="BA37" s="85">
        <v>0</v>
      </c>
      <c r="BB37" s="84">
        <v>0.245</v>
      </c>
      <c r="BC37" s="85">
        <v>479.16734693877555</v>
      </c>
      <c r="BD37" s="84">
        <v>2.69</v>
      </c>
      <c r="BE37" s="85">
        <v>1065.3457249070632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11.727</v>
      </c>
      <c r="BM37" s="85">
        <v>588.44043659930071</v>
      </c>
      <c r="BN37" s="84">
        <v>2.234</v>
      </c>
      <c r="BO37" s="85">
        <v>749.9127126230976</v>
      </c>
      <c r="BP37" s="84">
        <v>3.9460000000000002</v>
      </c>
      <c r="BQ37" s="85">
        <v>1086.8464267612771</v>
      </c>
      <c r="BR37" s="84">
        <v>3.903</v>
      </c>
      <c r="BS37" s="85">
        <v>1932.3341019728414</v>
      </c>
      <c r="BT37" s="84">
        <v>1.86</v>
      </c>
      <c r="BU37" s="85">
        <v>1645.5779569892472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5.2690000000000001</v>
      </c>
      <c r="BE38" s="85">
        <v>1022</v>
      </c>
      <c r="BF38" s="84">
        <v>113.248</v>
      </c>
      <c r="BG38" s="85">
        <v>1413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0.127</v>
      </c>
      <c r="K40" s="85">
        <v>409.88976377952758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13.771000000000001</v>
      </c>
      <c r="S40" s="85">
        <v>1565.3467431559072</v>
      </c>
      <c r="T40" s="84">
        <v>0</v>
      </c>
      <c r="U40" s="85">
        <v>0</v>
      </c>
      <c r="V40" s="84">
        <v>2.8000000000000001E-2</v>
      </c>
      <c r="W40" s="85">
        <v>636.42857142857144</v>
      </c>
      <c r="X40" s="84">
        <v>0</v>
      </c>
      <c r="Y40" s="85">
        <v>0</v>
      </c>
      <c r="Z40" s="84">
        <v>0.17199999999999999</v>
      </c>
      <c r="AA40" s="85">
        <v>1140.8430232558139</v>
      </c>
      <c r="AB40" s="84">
        <v>0</v>
      </c>
      <c r="AC40" s="85">
        <v>0</v>
      </c>
      <c r="AD40" s="84">
        <v>0.156</v>
      </c>
      <c r="AE40" s="85">
        <v>808.67948717948718</v>
      </c>
      <c r="AF40" s="84">
        <v>0</v>
      </c>
      <c r="AG40" s="85">
        <v>0</v>
      </c>
      <c r="AH40" s="84">
        <v>0</v>
      </c>
      <c r="AI40" s="85">
        <v>0</v>
      </c>
      <c r="AJ40" s="84">
        <v>161.12799999999999</v>
      </c>
      <c r="AK40" s="85">
        <v>82.967969564569785</v>
      </c>
      <c r="AL40" s="84">
        <v>0</v>
      </c>
      <c r="AM40" s="85">
        <v>0</v>
      </c>
      <c r="AN40" s="84">
        <v>13.962999999999999</v>
      </c>
      <c r="AO40" s="85">
        <v>226.37692472964261</v>
      </c>
      <c r="AP40" s="84">
        <v>13.105</v>
      </c>
      <c r="AQ40" s="85">
        <v>127.34429607020222</v>
      </c>
      <c r="AR40" s="84">
        <v>159.78</v>
      </c>
      <c r="AS40" s="85">
        <v>173.12664914257104</v>
      </c>
      <c r="AT40" s="84">
        <v>0</v>
      </c>
      <c r="AU40" s="85">
        <v>0</v>
      </c>
      <c r="AV40" s="84">
        <v>0.245</v>
      </c>
      <c r="AW40" s="85">
        <v>680.77551020408168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4.4580000000000002</v>
      </c>
      <c r="BM40" s="85">
        <v>933.36182144459394</v>
      </c>
      <c r="BN40" s="84">
        <v>0</v>
      </c>
      <c r="BO40" s="85">
        <v>0</v>
      </c>
      <c r="BP40" s="84">
        <v>2.0710000000000002</v>
      </c>
      <c r="BQ40" s="85">
        <v>1387.2163206180589</v>
      </c>
      <c r="BR40" s="84">
        <v>0</v>
      </c>
      <c r="BS40" s="85">
        <v>0</v>
      </c>
      <c r="BT40" s="84">
        <v>0.39</v>
      </c>
      <c r="BU40" s="85">
        <v>852.72051282051291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574</v>
      </c>
      <c r="I41" s="85">
        <v>1579</v>
      </c>
      <c r="J41" s="84">
        <v>0</v>
      </c>
      <c r="K41" s="85">
        <v>0</v>
      </c>
      <c r="L41" s="84">
        <v>342</v>
      </c>
      <c r="M41" s="85">
        <v>358</v>
      </c>
      <c r="N41" s="84">
        <v>0</v>
      </c>
      <c r="O41" s="85">
        <v>0</v>
      </c>
      <c r="P41" s="84">
        <v>410</v>
      </c>
      <c r="Q41" s="85">
        <v>961</v>
      </c>
      <c r="R41" s="84">
        <v>0</v>
      </c>
      <c r="S41" s="85">
        <v>0</v>
      </c>
      <c r="T41" s="84">
        <v>216</v>
      </c>
      <c r="U41" s="85">
        <v>773</v>
      </c>
      <c r="V41" s="84">
        <v>0</v>
      </c>
      <c r="W41" s="85">
        <v>0</v>
      </c>
      <c r="X41" s="84">
        <v>4</v>
      </c>
      <c r="Y41" s="85">
        <v>382</v>
      </c>
      <c r="Z41" s="84">
        <v>0</v>
      </c>
      <c r="AA41" s="85">
        <v>0</v>
      </c>
      <c r="AB41" s="84">
        <v>24</v>
      </c>
      <c r="AC41" s="85">
        <v>857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427.00900000000001</v>
      </c>
      <c r="I42" s="85">
        <v>1537.8313033214756</v>
      </c>
      <c r="J42" s="84">
        <v>0</v>
      </c>
      <c r="K42" s="85">
        <v>0</v>
      </c>
      <c r="L42" s="84">
        <v>340.863</v>
      </c>
      <c r="M42" s="85">
        <v>421.37449356486326</v>
      </c>
      <c r="N42" s="84">
        <v>0</v>
      </c>
      <c r="O42" s="85">
        <v>0</v>
      </c>
      <c r="P42" s="84">
        <v>325.36399999999998</v>
      </c>
      <c r="Q42" s="85">
        <v>840.71485782077923</v>
      </c>
      <c r="R42" s="84">
        <v>0</v>
      </c>
      <c r="S42" s="85">
        <v>0</v>
      </c>
      <c r="T42" s="84">
        <v>466.99400000000003</v>
      </c>
      <c r="U42" s="85">
        <v>511.09364360141672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6.0000000000000001E-3</v>
      </c>
      <c r="AE42" s="85">
        <v>1152</v>
      </c>
      <c r="AF42" s="84">
        <v>7532.8310000000001</v>
      </c>
      <c r="AG42" s="85">
        <v>232.37366004892451</v>
      </c>
      <c r="AH42" s="84">
        <v>2E-3</v>
      </c>
      <c r="AI42" s="85">
        <v>24.5</v>
      </c>
      <c r="AJ42" s="84">
        <v>124.128</v>
      </c>
      <c r="AK42" s="85">
        <v>90.228473833462232</v>
      </c>
      <c r="AL42" s="84">
        <v>0</v>
      </c>
      <c r="AM42" s="85">
        <v>0</v>
      </c>
      <c r="AN42" s="84">
        <v>28.568999999999999</v>
      </c>
      <c r="AO42" s="85">
        <v>200.80202317196961</v>
      </c>
      <c r="AP42" s="84">
        <v>36.898000000000003</v>
      </c>
      <c r="AQ42" s="85">
        <v>160.37102281966503</v>
      </c>
      <c r="AR42" s="84">
        <v>108.307</v>
      </c>
      <c r="AS42" s="85">
        <v>185.87353541322352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3.794</v>
      </c>
      <c r="BQ42" s="85">
        <v>1821.2709541381128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8.6999999999999994E-2</v>
      </c>
      <c r="E43" s="85">
        <v>1594.6896551724137</v>
      </c>
      <c r="F43" s="84">
        <v>0</v>
      </c>
      <c r="G43" s="85">
        <v>0</v>
      </c>
      <c r="H43" s="84">
        <v>0</v>
      </c>
      <c r="I43" s="85">
        <v>0</v>
      </c>
      <c r="J43" s="84">
        <v>1.194</v>
      </c>
      <c r="K43" s="85">
        <v>680.74539363484087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28.859000000000002</v>
      </c>
      <c r="S43" s="85">
        <v>1046.8103191378773</v>
      </c>
      <c r="T43" s="84">
        <v>0</v>
      </c>
      <c r="U43" s="85">
        <v>0</v>
      </c>
      <c r="V43" s="84">
        <v>3.9E-2</v>
      </c>
      <c r="W43" s="85">
        <v>388.79487179487182</v>
      </c>
      <c r="X43" s="84">
        <v>0</v>
      </c>
      <c r="Y43" s="85">
        <v>0</v>
      </c>
      <c r="Z43" s="84">
        <v>0.14699999999999999</v>
      </c>
      <c r="AA43" s="85">
        <v>506.40136054421771</v>
      </c>
      <c r="AB43" s="84">
        <v>0</v>
      </c>
      <c r="AC43" s="85">
        <v>0</v>
      </c>
      <c r="AD43" s="84">
        <v>2.1150000000000002</v>
      </c>
      <c r="AE43" s="85">
        <v>468.99054373522461</v>
      </c>
      <c r="AF43" s="84">
        <v>0</v>
      </c>
      <c r="AG43" s="85">
        <v>0</v>
      </c>
      <c r="AH43" s="84">
        <v>9.6809999999999992</v>
      </c>
      <c r="AI43" s="85">
        <v>259.57679991736393</v>
      </c>
      <c r="AJ43" s="84">
        <v>615.19200000000001</v>
      </c>
      <c r="AK43" s="85">
        <v>104.33235477704521</v>
      </c>
      <c r="AL43" s="84">
        <v>0</v>
      </c>
      <c r="AM43" s="85">
        <v>0</v>
      </c>
      <c r="AN43" s="84">
        <v>113.746</v>
      </c>
      <c r="AO43" s="85">
        <v>235.55208095229722</v>
      </c>
      <c r="AP43" s="84">
        <v>38.811999999999998</v>
      </c>
      <c r="AQ43" s="85">
        <v>99.68757085437494</v>
      </c>
      <c r="AR43" s="84">
        <v>256.28899999999999</v>
      </c>
      <c r="AS43" s="85">
        <v>159.91222018892734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0.28799999999999998</v>
      </c>
      <c r="BE43" s="85">
        <v>696.6875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15.815</v>
      </c>
      <c r="BM43" s="85">
        <v>543.2283907682579</v>
      </c>
      <c r="BN43" s="84">
        <v>0</v>
      </c>
      <c r="BO43" s="85">
        <v>0</v>
      </c>
      <c r="BP43" s="84">
        <v>0.11</v>
      </c>
      <c r="BQ43" s="85">
        <v>399.0090909090909</v>
      </c>
      <c r="BR43" s="84">
        <v>0</v>
      </c>
      <c r="BS43" s="85">
        <v>0</v>
      </c>
      <c r="BT43" s="84">
        <v>8.0000000000000002E-3</v>
      </c>
      <c r="BU43" s="85">
        <v>776.25</v>
      </c>
    </row>
    <row r="44" spans="1:73" ht="12.95" customHeight="1">
      <c r="A44" s="83"/>
      <c r="B44" s="87" t="s">
        <v>77</v>
      </c>
      <c r="C44" s="19">
        <v>31</v>
      </c>
      <c r="D44" s="84">
        <v>0.11700000000000001</v>
      </c>
      <c r="E44" s="85">
        <v>2444.5726495726494</v>
      </c>
      <c r="F44" s="84">
        <v>0</v>
      </c>
      <c r="G44" s="85">
        <v>0</v>
      </c>
      <c r="H44" s="84">
        <v>0</v>
      </c>
      <c r="I44" s="85">
        <v>0</v>
      </c>
      <c r="J44" s="84">
        <v>198.291</v>
      </c>
      <c r="K44" s="85">
        <v>769.48685517749163</v>
      </c>
      <c r="L44" s="84">
        <v>0</v>
      </c>
      <c r="M44" s="85">
        <v>0</v>
      </c>
      <c r="N44" s="84">
        <v>47.030999999999999</v>
      </c>
      <c r="O44" s="85">
        <v>1209.2248729561354</v>
      </c>
      <c r="P44" s="84">
        <v>0</v>
      </c>
      <c r="Q44" s="85">
        <v>0</v>
      </c>
      <c r="R44" s="84">
        <v>103.089</v>
      </c>
      <c r="S44" s="85">
        <v>1203.5692847927519</v>
      </c>
      <c r="T44" s="84">
        <v>0</v>
      </c>
      <c r="U44" s="85">
        <v>0</v>
      </c>
      <c r="V44" s="84">
        <v>1.3009999999999999</v>
      </c>
      <c r="W44" s="85">
        <v>616.46425826287475</v>
      </c>
      <c r="X44" s="84">
        <v>0</v>
      </c>
      <c r="Y44" s="85">
        <v>0</v>
      </c>
      <c r="Z44" s="84">
        <v>3.7480000000000002</v>
      </c>
      <c r="AA44" s="85">
        <v>948.41515474919959</v>
      </c>
      <c r="AB44" s="84">
        <v>0</v>
      </c>
      <c r="AC44" s="85">
        <v>0</v>
      </c>
      <c r="AD44" s="84">
        <v>5.5E-2</v>
      </c>
      <c r="AE44" s="85">
        <v>581.9818181818182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4.0000000000000001E-3</v>
      </c>
      <c r="AO44" s="85">
        <v>483.5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2.7E-2</v>
      </c>
      <c r="BM44" s="85">
        <v>1088.6296296296296</v>
      </c>
      <c r="BN44" s="84">
        <v>0</v>
      </c>
      <c r="BO44" s="85">
        <v>0</v>
      </c>
      <c r="BP44" s="84">
        <v>6.0000000000000001E-3</v>
      </c>
      <c r="BQ44" s="85">
        <v>1368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6.8920000000000003</v>
      </c>
      <c r="K46" s="85">
        <v>613.65046430644225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30.344999999999999</v>
      </c>
      <c r="S46" s="85">
        <v>1213.6991267095075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1.6439999999999999</v>
      </c>
      <c r="AE46" s="85">
        <v>428.98357664233572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2</v>
      </c>
      <c r="AO46" s="85">
        <v>343.90949999999998</v>
      </c>
      <c r="AP46" s="84">
        <v>0.14799999999999999</v>
      </c>
      <c r="AQ46" s="85">
        <v>91.439189189189179</v>
      </c>
      <c r="AR46" s="84">
        <v>1.0329999999999999</v>
      </c>
      <c r="AS46" s="85">
        <v>119.33881897386253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0.191</v>
      </c>
      <c r="BM46" s="85">
        <v>619.6596858638743</v>
      </c>
      <c r="BN46" s="84">
        <v>0</v>
      </c>
      <c r="BO46" s="85">
        <v>0</v>
      </c>
      <c r="BP46" s="84">
        <v>2.5999999999999999E-2</v>
      </c>
      <c r="BQ46" s="85">
        <v>1368.9615384615386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5678</v>
      </c>
      <c r="AI47" s="85">
        <v>81</v>
      </c>
      <c r="AJ47" s="84">
        <v>134</v>
      </c>
      <c r="AK47" s="85">
        <v>89</v>
      </c>
      <c r="AL47" s="84">
        <v>0</v>
      </c>
      <c r="AM47" s="85">
        <v>0</v>
      </c>
      <c r="AN47" s="84">
        <v>741</v>
      </c>
      <c r="AO47" s="85">
        <v>147</v>
      </c>
      <c r="AP47" s="84">
        <v>0</v>
      </c>
      <c r="AQ47" s="85">
        <v>0</v>
      </c>
      <c r="AR47" s="84">
        <v>187</v>
      </c>
      <c r="AS47" s="85">
        <v>95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114.345</v>
      </c>
      <c r="BE47" s="85">
        <v>1081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559.5</v>
      </c>
      <c r="BM47" s="85">
        <v>215.48257372654155</v>
      </c>
      <c r="BN47" s="84">
        <v>0</v>
      </c>
      <c r="BO47" s="85">
        <v>0</v>
      </c>
      <c r="BP47" s="84">
        <v>4.9000000000000004</v>
      </c>
      <c r="BQ47" s="85">
        <v>459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1.4999999999999999E-2</v>
      </c>
      <c r="AI48" s="85">
        <v>345.6</v>
      </c>
      <c r="AJ48" s="84">
        <v>0.47899999999999998</v>
      </c>
      <c r="AK48" s="85">
        <v>32.805845511482254</v>
      </c>
      <c r="AL48" s="84">
        <v>0</v>
      </c>
      <c r="AM48" s="85">
        <v>0</v>
      </c>
      <c r="AN48" s="84">
        <v>417.48899999999998</v>
      </c>
      <c r="AO48" s="85">
        <v>340.78136190414597</v>
      </c>
      <c r="AP48" s="84">
        <v>0</v>
      </c>
      <c r="AQ48" s="85">
        <v>0</v>
      </c>
      <c r="AR48" s="84">
        <v>373.09</v>
      </c>
      <c r="AS48" s="85">
        <v>113.73845184807955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14.23</v>
      </c>
      <c r="BE48" s="85">
        <v>781.85839775122975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5.2880000000000003</v>
      </c>
      <c r="BM48" s="85">
        <v>235.39239788199694</v>
      </c>
      <c r="BN48" s="84">
        <v>24.501999999999999</v>
      </c>
      <c r="BO48" s="85">
        <v>1036.6699453105869</v>
      </c>
      <c r="BP48" s="84">
        <v>26.664000000000001</v>
      </c>
      <c r="BQ48" s="85">
        <v>1063.5229147914793</v>
      </c>
      <c r="BR48" s="84">
        <v>0</v>
      </c>
      <c r="BS48" s="85">
        <v>0</v>
      </c>
      <c r="BT48" s="84">
        <v>0.246</v>
      </c>
      <c r="BU48" s="85">
        <v>1143.9634146341464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4.3879999999999999</v>
      </c>
      <c r="AI49" s="85">
        <v>349</v>
      </c>
      <c r="AJ49" s="84">
        <v>0.25</v>
      </c>
      <c r="AK49" s="85">
        <v>260</v>
      </c>
      <c r="AL49" s="84">
        <v>0</v>
      </c>
      <c r="AM49" s="85">
        <v>0</v>
      </c>
      <c r="AN49" s="84">
        <v>36.554000000000002</v>
      </c>
      <c r="AO49" s="85">
        <v>368</v>
      </c>
      <c r="AP49" s="84">
        <v>0</v>
      </c>
      <c r="AQ49" s="85">
        <v>0</v>
      </c>
      <c r="AR49" s="84">
        <v>23.006</v>
      </c>
      <c r="AS49" s="85">
        <v>191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7.7380000000000004</v>
      </c>
      <c r="BE49" s="85">
        <v>515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4.3</v>
      </c>
      <c r="AE50" s="85">
        <v>478</v>
      </c>
      <c r="AF50" s="84">
        <v>0</v>
      </c>
      <c r="AG50" s="85">
        <v>0</v>
      </c>
      <c r="AH50" s="84">
        <v>0.15</v>
      </c>
      <c r="AI50" s="85">
        <v>254.88</v>
      </c>
      <c r="AJ50" s="84">
        <v>0</v>
      </c>
      <c r="AK50" s="85">
        <v>0</v>
      </c>
      <c r="AL50" s="84">
        <v>0.19</v>
      </c>
      <c r="AM50" s="85">
        <v>251.81052631578947</v>
      </c>
      <c r="AN50" s="84">
        <v>12.432</v>
      </c>
      <c r="AO50" s="85">
        <v>508.35296010296014</v>
      </c>
      <c r="AP50" s="84">
        <v>0.64600000000000002</v>
      </c>
      <c r="AQ50" s="85">
        <v>201.81269349845201</v>
      </c>
      <c r="AR50" s="84">
        <v>0.39</v>
      </c>
      <c r="AS50" s="85">
        <v>846.45384615384614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25.242999999999999</v>
      </c>
      <c r="BE50" s="85">
        <v>588.71968466505564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85.415999999999997</v>
      </c>
      <c r="BM50" s="85">
        <v>254.86487309169243</v>
      </c>
      <c r="BN50" s="84">
        <v>0.92</v>
      </c>
      <c r="BO50" s="85">
        <v>342.71086956521737</v>
      </c>
      <c r="BP50" s="84">
        <v>19.038</v>
      </c>
      <c r="BQ50" s="85">
        <v>799.93092761844741</v>
      </c>
      <c r="BR50" s="84">
        <v>0</v>
      </c>
      <c r="BS50" s="85">
        <v>0</v>
      </c>
      <c r="BT50" s="84">
        <v>0.82299999999999995</v>
      </c>
      <c r="BU50" s="85">
        <v>1492.2940461725395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0.436</v>
      </c>
      <c r="E52" s="85">
        <v>1217.1834862385322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9.8000000000000004E-2</v>
      </c>
      <c r="S52" s="85">
        <v>784.78571428571433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206.15799999999999</v>
      </c>
      <c r="AE52" s="85">
        <v>287.88741159693052</v>
      </c>
      <c r="AF52" s="84">
        <v>0</v>
      </c>
      <c r="AG52" s="85">
        <v>0</v>
      </c>
      <c r="AH52" s="84">
        <v>0</v>
      </c>
      <c r="AI52" s="85">
        <v>0</v>
      </c>
      <c r="AJ52" s="84">
        <v>424.92</v>
      </c>
      <c r="AK52" s="85">
        <v>88.459218205779919</v>
      </c>
      <c r="AL52" s="84">
        <v>20.800999999999998</v>
      </c>
      <c r="AM52" s="85">
        <v>77.085284361328775</v>
      </c>
      <c r="AN52" s="84">
        <v>7.1999999999999995E-2</v>
      </c>
      <c r="AO52" s="85">
        <v>482.81944444444446</v>
      </c>
      <c r="AP52" s="84">
        <v>15.428000000000001</v>
      </c>
      <c r="AQ52" s="85">
        <v>91.336336530982635</v>
      </c>
      <c r="AR52" s="84">
        <v>8.7360000000000007</v>
      </c>
      <c r="AS52" s="85">
        <v>251.27678571428572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1.4690000000000001</v>
      </c>
      <c r="BE52" s="85">
        <v>501.929884275017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92.804000000000002</v>
      </c>
      <c r="BM52" s="85">
        <v>237.38598551786563</v>
      </c>
      <c r="BN52" s="84">
        <v>0</v>
      </c>
      <c r="BO52" s="85">
        <v>0</v>
      </c>
      <c r="BP52" s="84">
        <v>1.2989999999999999</v>
      </c>
      <c r="BQ52" s="85">
        <v>400.22324865280984</v>
      </c>
      <c r="BR52" s="84">
        <v>0</v>
      </c>
      <c r="BS52" s="85">
        <v>0</v>
      </c>
      <c r="BT52" s="84">
        <v>5.0000000000000001E-3</v>
      </c>
      <c r="BU52" s="85">
        <v>1446.6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19.385000000000002</v>
      </c>
      <c r="AE53" s="85">
        <v>182.18767087954603</v>
      </c>
      <c r="AF53" s="84">
        <v>0</v>
      </c>
      <c r="AG53" s="85">
        <v>0</v>
      </c>
      <c r="AH53" s="84">
        <v>0</v>
      </c>
      <c r="AI53" s="85">
        <v>0</v>
      </c>
      <c r="AJ53" s="84">
        <v>3.923</v>
      </c>
      <c r="AK53" s="85">
        <v>66.760132551618668</v>
      </c>
      <c r="AL53" s="84">
        <v>0</v>
      </c>
      <c r="AM53" s="85">
        <v>0</v>
      </c>
      <c r="AN53" s="84">
        <v>148.328</v>
      </c>
      <c r="AO53" s="85">
        <v>217.74310986462436</v>
      </c>
      <c r="AP53" s="84">
        <v>1.796</v>
      </c>
      <c r="AQ53" s="85">
        <v>270.0601336302895</v>
      </c>
      <c r="AR53" s="84">
        <v>287.87599999999998</v>
      </c>
      <c r="AS53" s="85">
        <v>155.17506148480595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4.702</v>
      </c>
      <c r="BE53" s="85">
        <v>713.52148022118251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389.46100000000001</v>
      </c>
      <c r="BM53" s="85">
        <v>392.59962871763798</v>
      </c>
      <c r="BN53" s="84">
        <v>0.38900000000000001</v>
      </c>
      <c r="BO53" s="85">
        <v>272.91516709511569</v>
      </c>
      <c r="BP53" s="84">
        <v>1.1839999999999999</v>
      </c>
      <c r="BQ53" s="85">
        <v>612.03293918918928</v>
      </c>
      <c r="BR53" s="84">
        <v>0</v>
      </c>
      <c r="BS53" s="85">
        <v>0</v>
      </c>
      <c r="BT53" s="84">
        <v>1.4999999999999999E-2</v>
      </c>
      <c r="BU53" s="85">
        <v>882</v>
      </c>
    </row>
    <row r="54" spans="1:73" ht="12.95" customHeight="1">
      <c r="A54" s="83"/>
      <c r="B54" s="80" t="s">
        <v>85</v>
      </c>
      <c r="C54" s="19">
        <v>39</v>
      </c>
      <c r="D54" s="84">
        <v>0.43</v>
      </c>
      <c r="E54" s="85">
        <v>2926.841860465116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0.182</v>
      </c>
      <c r="S54" s="85">
        <v>286.02197802197799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0.48099999999999998</v>
      </c>
      <c r="AE54" s="85">
        <v>235.75883575883577</v>
      </c>
      <c r="AF54" s="84">
        <v>0</v>
      </c>
      <c r="AG54" s="85">
        <v>0</v>
      </c>
      <c r="AH54" s="84">
        <v>0</v>
      </c>
      <c r="AI54" s="85">
        <v>0</v>
      </c>
      <c r="AJ54" s="84">
        <v>3.11</v>
      </c>
      <c r="AK54" s="85">
        <v>113.52154340836013</v>
      </c>
      <c r="AL54" s="84">
        <v>6.5000000000000002E-2</v>
      </c>
      <c r="AM54" s="85">
        <v>44.676923076923082</v>
      </c>
      <c r="AN54" s="84">
        <v>405.541</v>
      </c>
      <c r="AO54" s="85">
        <v>312.6830036913654</v>
      </c>
      <c r="AP54" s="84">
        <v>6.1920000000000002</v>
      </c>
      <c r="AQ54" s="85">
        <v>103.48255813953489</v>
      </c>
      <c r="AR54" s="84">
        <v>704.18</v>
      </c>
      <c r="AS54" s="85">
        <v>139.99028799454683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6.08</v>
      </c>
      <c r="BE54" s="85">
        <v>661.44671052631588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24.582000000000001</v>
      </c>
      <c r="BM54" s="85">
        <v>356.48840615084208</v>
      </c>
      <c r="BN54" s="84">
        <v>0.16800000000000001</v>
      </c>
      <c r="BO54" s="85">
        <v>268.07142857142856</v>
      </c>
      <c r="BP54" s="84">
        <v>23.204999999999998</v>
      </c>
      <c r="BQ54" s="85">
        <v>628.8153415212239</v>
      </c>
      <c r="BR54" s="84">
        <v>0</v>
      </c>
      <c r="BS54" s="85">
        <v>0</v>
      </c>
      <c r="BT54" s="84">
        <v>0.157</v>
      </c>
      <c r="BU54" s="85">
        <v>2279.0063694267515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5.5739999999999998</v>
      </c>
      <c r="AE55" s="85">
        <v>148.99982059562254</v>
      </c>
      <c r="AF55" s="84">
        <v>0</v>
      </c>
      <c r="AG55" s="85">
        <v>0</v>
      </c>
      <c r="AH55" s="84">
        <v>1002.504</v>
      </c>
      <c r="AI55" s="85">
        <v>94.850424536959451</v>
      </c>
      <c r="AJ55" s="84">
        <v>188.864</v>
      </c>
      <c r="AK55" s="85">
        <v>96.002282065401559</v>
      </c>
      <c r="AL55" s="84">
        <v>0</v>
      </c>
      <c r="AM55" s="85">
        <v>0</v>
      </c>
      <c r="AN55" s="84">
        <v>973.06299999999999</v>
      </c>
      <c r="AO55" s="85">
        <v>234.31616863450773</v>
      </c>
      <c r="AP55" s="84">
        <v>9.1180000000000003</v>
      </c>
      <c r="AQ55" s="85">
        <v>140.72691379688527</v>
      </c>
      <c r="AR55" s="84">
        <v>3113.1149999999998</v>
      </c>
      <c r="AS55" s="85">
        <v>140.30037502630003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15.337999999999999</v>
      </c>
      <c r="BE55" s="85">
        <v>587.81066631894646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243.25800000000001</v>
      </c>
      <c r="BM55" s="85">
        <v>171.16107589472907</v>
      </c>
      <c r="BN55" s="84">
        <v>0</v>
      </c>
      <c r="BO55" s="85">
        <v>0</v>
      </c>
      <c r="BP55" s="84">
        <v>2.4809999999999999</v>
      </c>
      <c r="BQ55" s="85">
        <v>488.3986295848448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24.722999999999999</v>
      </c>
      <c r="E56" s="85">
        <v>2453.5242891234884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44.531999999999996</v>
      </c>
      <c r="AE56" s="85">
        <v>425.30265876223842</v>
      </c>
      <c r="AF56" s="84">
        <v>0</v>
      </c>
      <c r="AG56" s="85">
        <v>0</v>
      </c>
      <c r="AH56" s="84">
        <v>958.62</v>
      </c>
      <c r="AI56" s="85">
        <v>72.436396069349698</v>
      </c>
      <c r="AJ56" s="84">
        <v>1254.067</v>
      </c>
      <c r="AK56" s="85">
        <v>63.657698512120959</v>
      </c>
      <c r="AL56" s="84">
        <v>0</v>
      </c>
      <c r="AM56" s="85">
        <v>0</v>
      </c>
      <c r="AN56" s="84">
        <v>1004.671</v>
      </c>
      <c r="AO56" s="85">
        <v>297.23902451648348</v>
      </c>
      <c r="AP56" s="84">
        <v>102.504</v>
      </c>
      <c r="AQ56" s="85">
        <v>68.960840552563795</v>
      </c>
      <c r="AR56" s="84">
        <v>604.76</v>
      </c>
      <c r="AS56" s="85">
        <v>104.37858158608374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4.51</v>
      </c>
      <c r="BE56" s="85">
        <v>743.04478935698455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286.67700000000002</v>
      </c>
      <c r="BM56" s="85">
        <v>333.9288641921047</v>
      </c>
      <c r="BN56" s="84">
        <v>2.7240000000000002</v>
      </c>
      <c r="BO56" s="85">
        <v>428.62995594713658</v>
      </c>
      <c r="BP56" s="84">
        <v>49.844999999999999</v>
      </c>
      <c r="BQ56" s="85">
        <v>783.21554819941821</v>
      </c>
      <c r="BR56" s="84">
        <v>0</v>
      </c>
      <c r="BS56" s="85">
        <v>0</v>
      </c>
      <c r="BT56" s="84">
        <v>0.97099999999999997</v>
      </c>
      <c r="BU56" s="85">
        <v>1577.6910401647785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0.17799999999999999</v>
      </c>
      <c r="S58" s="85">
        <v>324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4.8000000000000001E-2</v>
      </c>
      <c r="AA58" s="85">
        <v>1158.75</v>
      </c>
      <c r="AB58" s="84">
        <v>0</v>
      </c>
      <c r="AC58" s="85">
        <v>0</v>
      </c>
      <c r="AD58" s="84">
        <v>7.8449999999999998</v>
      </c>
      <c r="AE58" s="85">
        <v>255.22970044614405</v>
      </c>
      <c r="AF58" s="84">
        <v>0</v>
      </c>
      <c r="AG58" s="85">
        <v>0</v>
      </c>
      <c r="AH58" s="84">
        <v>1171.9259999999999</v>
      </c>
      <c r="AI58" s="85">
        <v>103.70248036138801</v>
      </c>
      <c r="AJ58" s="84">
        <v>284.48</v>
      </c>
      <c r="AK58" s="85">
        <v>110.56219066366705</v>
      </c>
      <c r="AL58" s="84">
        <v>0</v>
      </c>
      <c r="AM58" s="85">
        <v>0</v>
      </c>
      <c r="AN58" s="84">
        <v>273.57400000000001</v>
      </c>
      <c r="AO58" s="85">
        <v>219.67298061950331</v>
      </c>
      <c r="AP58" s="84">
        <v>17.994</v>
      </c>
      <c r="AQ58" s="85">
        <v>95.071690563521173</v>
      </c>
      <c r="AR58" s="84">
        <v>814.71799999999996</v>
      </c>
      <c r="AS58" s="85">
        <v>145.48114071371936</v>
      </c>
      <c r="AT58" s="84">
        <v>0.01</v>
      </c>
      <c r="AU58" s="85">
        <v>464.4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2.0960000000000001</v>
      </c>
      <c r="BE58" s="85">
        <v>456.26908396946567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45.165999999999997</v>
      </c>
      <c r="BM58" s="85">
        <v>343.00017712438557</v>
      </c>
      <c r="BN58" s="84">
        <v>1.444</v>
      </c>
      <c r="BO58" s="85">
        <v>344.49307479224376</v>
      </c>
      <c r="BP58" s="84">
        <v>11.218999999999999</v>
      </c>
      <c r="BQ58" s="85">
        <v>523.37017559497281</v>
      </c>
      <c r="BR58" s="84">
        <v>0</v>
      </c>
      <c r="BS58" s="85">
        <v>0</v>
      </c>
      <c r="BT58" s="84">
        <v>5.3999999999999999E-2</v>
      </c>
      <c r="BU58" s="85">
        <v>404</v>
      </c>
    </row>
    <row r="59" spans="1:73" ht="12.95" customHeight="1">
      <c r="A59" s="83"/>
      <c r="B59" s="80" t="s">
        <v>89</v>
      </c>
      <c r="C59" s="19">
        <v>43</v>
      </c>
      <c r="D59" s="84">
        <v>0.93899999999999995</v>
      </c>
      <c r="E59" s="85">
        <v>1760.7092651757189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0.51300000000000001</v>
      </c>
      <c r="S59" s="85">
        <v>1163.3684210526314</v>
      </c>
      <c r="T59" s="84">
        <v>0</v>
      </c>
      <c r="U59" s="85">
        <v>0</v>
      </c>
      <c r="V59" s="84">
        <v>2.8000000000000001E-2</v>
      </c>
      <c r="W59" s="85">
        <v>756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0.27900000000000003</v>
      </c>
      <c r="AE59" s="85">
        <v>557.03584229390685</v>
      </c>
      <c r="AF59" s="84">
        <v>0</v>
      </c>
      <c r="AG59" s="85">
        <v>0</v>
      </c>
      <c r="AH59" s="84">
        <v>5.9489999999999998</v>
      </c>
      <c r="AI59" s="85">
        <v>424.91259035131958</v>
      </c>
      <c r="AJ59" s="84">
        <v>294.57400000000001</v>
      </c>
      <c r="AK59" s="85">
        <v>78.153927366298461</v>
      </c>
      <c r="AL59" s="84">
        <v>5.76</v>
      </c>
      <c r="AM59" s="85">
        <v>92.86267361111112</v>
      </c>
      <c r="AN59" s="84">
        <v>18.198</v>
      </c>
      <c r="AO59" s="85">
        <v>500.91383668534996</v>
      </c>
      <c r="AP59" s="84">
        <v>10.192</v>
      </c>
      <c r="AQ59" s="85">
        <v>123.38687205651492</v>
      </c>
      <c r="AR59" s="84">
        <v>6.1479999999999997</v>
      </c>
      <c r="AS59" s="85">
        <v>256.74056603773585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4.0000000000000001E-3</v>
      </c>
      <c r="BE59" s="85">
        <v>1350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20.044</v>
      </c>
      <c r="BM59" s="85">
        <v>637.60836160447013</v>
      </c>
      <c r="BN59" s="84">
        <v>0.61799999999999999</v>
      </c>
      <c r="BO59" s="85">
        <v>684.33171521035604</v>
      </c>
      <c r="BP59" s="84">
        <v>4.3479999999999999</v>
      </c>
      <c r="BQ59" s="85">
        <v>1281.5542778288868</v>
      </c>
      <c r="BR59" s="84">
        <v>0</v>
      </c>
      <c r="BS59" s="85">
        <v>0</v>
      </c>
      <c r="BT59" s="84">
        <v>0.59899999999999998</v>
      </c>
      <c r="BU59" s="85">
        <v>2253.6243739565944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1.2E-2</v>
      </c>
      <c r="AE60" s="85">
        <v>738.08333333333326</v>
      </c>
      <c r="AF60" s="84">
        <v>0</v>
      </c>
      <c r="AG60" s="85">
        <v>0</v>
      </c>
      <c r="AH60" s="84">
        <v>50.036000000000001</v>
      </c>
      <c r="AI60" s="85">
        <v>79.009433208090172</v>
      </c>
      <c r="AJ60" s="84">
        <v>582.17200000000003</v>
      </c>
      <c r="AK60" s="85">
        <v>73.561445758298234</v>
      </c>
      <c r="AL60" s="84">
        <v>27.678000000000001</v>
      </c>
      <c r="AM60" s="85">
        <v>80.744020521713992</v>
      </c>
      <c r="AN60" s="84">
        <v>116.929</v>
      </c>
      <c r="AO60" s="85">
        <v>167.17782586013735</v>
      </c>
      <c r="AP60" s="84">
        <v>582.33600000000001</v>
      </c>
      <c r="AQ60" s="85">
        <v>92.069320804484008</v>
      </c>
      <c r="AR60" s="84">
        <v>181.58699999999999</v>
      </c>
      <c r="AS60" s="85">
        <v>81.589799930611775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7.2830000000000004</v>
      </c>
      <c r="BM60" s="85">
        <v>195.33255526568723</v>
      </c>
      <c r="BN60" s="84">
        <v>0</v>
      </c>
      <c r="BO60" s="85">
        <v>0</v>
      </c>
      <c r="BP60" s="84">
        <v>0.58099999999999996</v>
      </c>
      <c r="BQ60" s="85">
        <v>507.815834767642</v>
      </c>
      <c r="BR60" s="84">
        <v>0</v>
      </c>
      <c r="BS60" s="85">
        <v>0</v>
      </c>
      <c r="BT60" s="84">
        <v>3.0000000000000001E-3</v>
      </c>
      <c r="BU60" s="85">
        <v>2325.6666666666665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3.915</v>
      </c>
      <c r="K61" s="85">
        <v>609.75862068965523</v>
      </c>
      <c r="L61" s="84">
        <v>0</v>
      </c>
      <c r="M61" s="85">
        <v>0</v>
      </c>
      <c r="N61" s="84">
        <v>0.54600000000000004</v>
      </c>
      <c r="O61" s="85">
        <v>2294.4029304029305</v>
      </c>
      <c r="P61" s="84">
        <v>0</v>
      </c>
      <c r="Q61" s="85">
        <v>0</v>
      </c>
      <c r="R61" s="84">
        <v>13.815</v>
      </c>
      <c r="S61" s="85">
        <v>1748.4688382193269</v>
      </c>
      <c r="T61" s="84">
        <v>0</v>
      </c>
      <c r="U61" s="85">
        <v>0</v>
      </c>
      <c r="V61" s="84">
        <v>0.59699999999999998</v>
      </c>
      <c r="W61" s="85">
        <v>800.6281407035176</v>
      </c>
      <c r="X61" s="84">
        <v>0</v>
      </c>
      <c r="Y61" s="85">
        <v>0</v>
      </c>
      <c r="Z61" s="84">
        <v>0.52200000000000002</v>
      </c>
      <c r="AA61" s="85">
        <v>812.25478927203062</v>
      </c>
      <c r="AB61" s="84">
        <v>0</v>
      </c>
      <c r="AC61" s="85">
        <v>0</v>
      </c>
      <c r="AD61" s="84">
        <v>3.34</v>
      </c>
      <c r="AE61" s="85">
        <v>163.81167664670659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1.4E-2</v>
      </c>
      <c r="AO61" s="85">
        <v>1093.1428571428571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4.8000000000000001E-2</v>
      </c>
      <c r="BM61" s="85">
        <v>381.14583333333337</v>
      </c>
      <c r="BN61" s="84">
        <v>3.0000000000000001E-3</v>
      </c>
      <c r="BO61" s="85">
        <v>468</v>
      </c>
      <c r="BP61" s="84">
        <v>0.01</v>
      </c>
      <c r="BQ61" s="85">
        <v>845.6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0.501</v>
      </c>
      <c r="K62" s="85">
        <v>216.99201596806387</v>
      </c>
      <c r="L62" s="84">
        <v>0</v>
      </c>
      <c r="M62" s="85">
        <v>0</v>
      </c>
      <c r="N62" s="84">
        <v>0.31900000000000001</v>
      </c>
      <c r="O62" s="85">
        <v>640.92476489028206</v>
      </c>
      <c r="P62" s="84">
        <v>0</v>
      </c>
      <c r="Q62" s="85">
        <v>0</v>
      </c>
      <c r="R62" s="84">
        <v>1.9910000000000001</v>
      </c>
      <c r="S62" s="85">
        <v>647.89452536413864</v>
      </c>
      <c r="T62" s="84">
        <v>218.196</v>
      </c>
      <c r="U62" s="85">
        <v>416.51076096720379</v>
      </c>
      <c r="V62" s="84">
        <v>1.2E-2</v>
      </c>
      <c r="W62" s="85">
        <v>210.58333333333331</v>
      </c>
      <c r="X62" s="84">
        <v>0</v>
      </c>
      <c r="Y62" s="85">
        <v>0</v>
      </c>
      <c r="Z62" s="84">
        <v>2E-3</v>
      </c>
      <c r="AA62" s="85">
        <v>54</v>
      </c>
      <c r="AB62" s="84">
        <v>0</v>
      </c>
      <c r="AC62" s="85">
        <v>0</v>
      </c>
      <c r="AD62" s="84">
        <v>5.976</v>
      </c>
      <c r="AE62" s="85">
        <v>251.61278447121822</v>
      </c>
      <c r="AF62" s="84">
        <v>2595.8330000000001</v>
      </c>
      <c r="AG62" s="85">
        <v>237.62937677423781</v>
      </c>
      <c r="AH62" s="84">
        <v>679.42600000000004</v>
      </c>
      <c r="AI62" s="85">
        <v>77.577712657449084</v>
      </c>
      <c r="AJ62" s="84">
        <v>12.536</v>
      </c>
      <c r="AK62" s="85">
        <v>69.988832163369494</v>
      </c>
      <c r="AL62" s="84">
        <v>0</v>
      </c>
      <c r="AM62" s="85">
        <v>0</v>
      </c>
      <c r="AN62" s="84">
        <v>174.47200000000001</v>
      </c>
      <c r="AO62" s="85">
        <v>240.7246492273832</v>
      </c>
      <c r="AP62" s="84">
        <v>159.096</v>
      </c>
      <c r="AQ62" s="85">
        <v>196.85844395836475</v>
      </c>
      <c r="AR62" s="84">
        <v>495.63</v>
      </c>
      <c r="AS62" s="85">
        <v>161.59697354881666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1.3380000000000001</v>
      </c>
      <c r="BM62" s="85">
        <v>659.26606875934226</v>
      </c>
      <c r="BN62" s="84">
        <v>0</v>
      </c>
      <c r="BO62" s="85">
        <v>0</v>
      </c>
      <c r="BP62" s="84">
        <v>3.1E-2</v>
      </c>
      <c r="BQ62" s="85">
        <v>1058.8064516129032</v>
      </c>
      <c r="BR62" s="84">
        <v>0</v>
      </c>
      <c r="BS62" s="85">
        <v>0</v>
      </c>
      <c r="BT62" s="84">
        <v>3.0000000000000001E-3</v>
      </c>
      <c r="BU62" s="85">
        <v>1018.6666666666667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207.792</v>
      </c>
      <c r="U64" s="85">
        <v>422.71765515515517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239.86</v>
      </c>
      <c r="AE64" s="85">
        <v>238.21203201867755</v>
      </c>
      <c r="AF64" s="84">
        <v>2664.4409999999998</v>
      </c>
      <c r="AG64" s="85">
        <v>252.57877205762861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2E-3</v>
      </c>
      <c r="AO64" s="85">
        <v>470</v>
      </c>
      <c r="AP64" s="84">
        <v>0</v>
      </c>
      <c r="AQ64" s="85">
        <v>0</v>
      </c>
      <c r="AR64" s="84">
        <v>0.23100000000000001</v>
      </c>
      <c r="AS64" s="85">
        <v>235.07359307359309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0.37</v>
      </c>
      <c r="BM64" s="85">
        <v>939</v>
      </c>
      <c r="BN64" s="84">
        <v>0</v>
      </c>
      <c r="BO64" s="85">
        <v>0</v>
      </c>
      <c r="BP64" s="84">
        <v>0.06</v>
      </c>
      <c r="BQ64" s="85">
        <v>838.98333333333335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5.6630000000000003</v>
      </c>
      <c r="E65" s="85">
        <v>3163.3307434222143</v>
      </c>
      <c r="F65" s="84">
        <v>0</v>
      </c>
      <c r="G65" s="85">
        <v>0</v>
      </c>
      <c r="H65" s="84">
        <v>0</v>
      </c>
      <c r="I65" s="85">
        <v>0</v>
      </c>
      <c r="J65" s="84">
        <v>17.818000000000001</v>
      </c>
      <c r="K65" s="85">
        <v>451.58412840947358</v>
      </c>
      <c r="L65" s="84">
        <v>0</v>
      </c>
      <c r="M65" s="85">
        <v>0</v>
      </c>
      <c r="N65" s="84">
        <v>2.9809999999999999</v>
      </c>
      <c r="O65" s="85">
        <v>2294.289164709829</v>
      </c>
      <c r="P65" s="84">
        <v>0</v>
      </c>
      <c r="Q65" s="85">
        <v>0</v>
      </c>
      <c r="R65" s="84">
        <v>9.7100000000000009</v>
      </c>
      <c r="S65" s="85">
        <v>1838.0477857878475</v>
      </c>
      <c r="T65" s="84">
        <v>0</v>
      </c>
      <c r="U65" s="85">
        <v>0</v>
      </c>
      <c r="V65" s="84">
        <v>0.34300000000000003</v>
      </c>
      <c r="W65" s="85">
        <v>530.36443148688045</v>
      </c>
      <c r="X65" s="84">
        <v>0</v>
      </c>
      <c r="Y65" s="85">
        <v>0</v>
      </c>
      <c r="Z65" s="84">
        <v>0.59699999999999998</v>
      </c>
      <c r="AA65" s="85">
        <v>1309.7252931323283</v>
      </c>
      <c r="AB65" s="84">
        <v>0</v>
      </c>
      <c r="AC65" s="85">
        <v>0</v>
      </c>
      <c r="AD65" s="84">
        <v>297.017</v>
      </c>
      <c r="AE65" s="85">
        <v>271.51436786446567</v>
      </c>
      <c r="AF65" s="84">
        <v>0</v>
      </c>
      <c r="AG65" s="85">
        <v>0</v>
      </c>
      <c r="AH65" s="84">
        <v>3.109</v>
      </c>
      <c r="AI65" s="85">
        <v>440.62946284979091</v>
      </c>
      <c r="AJ65" s="84">
        <v>0.81</v>
      </c>
      <c r="AK65" s="85">
        <v>293.1864197530864</v>
      </c>
      <c r="AL65" s="84">
        <v>0</v>
      </c>
      <c r="AM65" s="85">
        <v>0</v>
      </c>
      <c r="AN65" s="84">
        <v>16.992999999999999</v>
      </c>
      <c r="AO65" s="85">
        <v>442.49349732242689</v>
      </c>
      <c r="AP65" s="84">
        <v>5.2270000000000003</v>
      </c>
      <c r="AQ65" s="85">
        <v>295.08130859001341</v>
      </c>
      <c r="AR65" s="84">
        <v>20.236999999999998</v>
      </c>
      <c r="AS65" s="85">
        <v>341.94559470277215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70.909000000000006</v>
      </c>
      <c r="BM65" s="85">
        <v>1198.943519158358</v>
      </c>
      <c r="BN65" s="84">
        <v>1.9350000000000001</v>
      </c>
      <c r="BO65" s="85">
        <v>1193.3555555555556</v>
      </c>
      <c r="BP65" s="84">
        <v>6.5330000000000004</v>
      </c>
      <c r="BQ65" s="85">
        <v>1216.7287616715139</v>
      </c>
      <c r="BR65" s="84">
        <v>0</v>
      </c>
      <c r="BS65" s="85">
        <v>0</v>
      </c>
      <c r="BT65" s="84">
        <v>0.36599999999999999</v>
      </c>
      <c r="BU65" s="85">
        <v>2638.4453551912566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81.798000000000002</v>
      </c>
      <c r="K66" s="85">
        <v>471.54457321694906</v>
      </c>
      <c r="L66" s="84">
        <v>0</v>
      </c>
      <c r="M66" s="85">
        <v>0</v>
      </c>
      <c r="N66" s="84">
        <v>20.728999999999999</v>
      </c>
      <c r="O66" s="85">
        <v>921.99869747696471</v>
      </c>
      <c r="P66" s="84">
        <v>0</v>
      </c>
      <c r="Q66" s="85">
        <v>0</v>
      </c>
      <c r="R66" s="84">
        <v>45.075000000000003</v>
      </c>
      <c r="S66" s="85">
        <v>850.98589018302835</v>
      </c>
      <c r="T66" s="84">
        <v>0</v>
      </c>
      <c r="U66" s="85">
        <v>0</v>
      </c>
      <c r="V66" s="84">
        <v>0.10299999999999999</v>
      </c>
      <c r="W66" s="85">
        <v>695.13592233009706</v>
      </c>
      <c r="X66" s="84">
        <v>0</v>
      </c>
      <c r="Y66" s="85">
        <v>0</v>
      </c>
      <c r="Z66" s="84">
        <v>4.1109999999999998</v>
      </c>
      <c r="AA66" s="85">
        <v>841.2644125516905</v>
      </c>
      <c r="AB66" s="84">
        <v>0</v>
      </c>
      <c r="AC66" s="85">
        <v>0</v>
      </c>
      <c r="AD66" s="84">
        <v>3.0059999999999998</v>
      </c>
      <c r="AE66" s="85">
        <v>141.95442448436461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5.0000000000000001E-3</v>
      </c>
      <c r="BM66" s="85">
        <v>666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FDA3-488E-4BF2-8544-1C6430A3DB02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3288.5929999999998</v>
      </c>
      <c r="F9" s="115">
        <v>3417.0630000000001</v>
      </c>
      <c r="G9" s="116">
        <f>IF(ISERR(E9/F9*100),"-",E9/F9*100)</f>
        <v>96.24033855975145</v>
      </c>
      <c r="H9" s="115">
        <v>2563.5978453399371</v>
      </c>
      <c r="I9" s="115">
        <v>2666.5342195915027</v>
      </c>
      <c r="J9" s="116">
        <f>IF(ISERR(H9/I9*100),"-",H9/I9*100)</f>
        <v>96.139694233238274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4511.9189999999999</v>
      </c>
      <c r="F11" s="115">
        <v>3906.4740000000002</v>
      </c>
      <c r="G11" s="116">
        <f>IF(ISERR(E11/F11*100),"-",E11/F11*100)</f>
        <v>115.4985032538294</v>
      </c>
      <c r="H11" s="115">
        <v>1621.8624011202328</v>
      </c>
      <c r="I11" s="115">
        <v>2053.9580434939539</v>
      </c>
      <c r="J11" s="116">
        <f>IF(ISERR(H11/I11*100),"-",H11/I11*100)</f>
        <v>78.962781457858284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14000.213</v>
      </c>
      <c r="F12" s="115">
        <v>21301.017</v>
      </c>
      <c r="G12" s="116">
        <f>IF(ISERR(E12/F12*100),"-",E12/F12*100)</f>
        <v>65.725561366389215</v>
      </c>
      <c r="H12" s="115">
        <v>433.11728821554362</v>
      </c>
      <c r="I12" s="115">
        <v>461.54253325087711</v>
      </c>
      <c r="J12" s="116">
        <f>IF(ISERR(H12/I12*100),"-",H12/I12*100)</f>
        <v>93.841251241760943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3579.9259999999999</v>
      </c>
      <c r="F13" s="115">
        <v>8258.0400000000009</v>
      </c>
      <c r="G13" s="116">
        <f>IF(ISERR(E13/F13*100),"-",E13/F13*100)</f>
        <v>43.350795103922955</v>
      </c>
      <c r="H13" s="115">
        <v>454.21285775180826</v>
      </c>
      <c r="I13" s="115">
        <v>389.96501143128393</v>
      </c>
      <c r="J13" s="116">
        <f>IF(ISERR(H13/I13*100),"-",H13/I13*100)</f>
        <v>116.47528481714711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1342.3230000000001</v>
      </c>
      <c r="F15" s="115">
        <v>1400.9929999999999</v>
      </c>
      <c r="G15" s="116">
        <f t="shared" ref="G14:G15" si="0">IF(ISERR(E15/F15*100),"-",E15/F15*100)</f>
        <v>95.812256021264929</v>
      </c>
      <c r="H15" s="115">
        <v>1664.0827177959404</v>
      </c>
      <c r="I15" s="115">
        <v>1679.7030905936003</v>
      </c>
      <c r="J15" s="116">
        <f t="shared" ref="J14:J15" si="1">IF(ISERR(H15/I15*100),"-",H15/I15*100)</f>
        <v>99.070051553448067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12027.094999999999</v>
      </c>
      <c r="F16" s="115">
        <v>12596.516</v>
      </c>
      <c r="G16" s="116">
        <f t="shared" ref="G16" si="2">IF(ISERR(E16/F16*100),"-",E16/F16*100)</f>
        <v>95.479535770049424</v>
      </c>
      <c r="H16" s="115">
        <v>955.31767421808843</v>
      </c>
      <c r="I16" s="115">
        <v>1009.3671943893057</v>
      </c>
      <c r="J16" s="116">
        <f t="shared" ref="J16" si="3">IF(ISERR(H16/I16*100),"-",H16/I16*100)</f>
        <v>94.645207366391702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4902.9030000000002</v>
      </c>
      <c r="F17" s="115">
        <v>6473.5469999999996</v>
      </c>
      <c r="G17" s="116">
        <f t="shared" ref="G17" si="4">IF(ISERR(E17/F17*100),"-",E17/F17*100)</f>
        <v>75.737505265660403</v>
      </c>
      <c r="H17" s="115">
        <v>1115.9866681025505</v>
      </c>
      <c r="I17" s="115">
        <v>993.03787537187884</v>
      </c>
      <c r="J17" s="116">
        <f t="shared" ref="J17" si="5">IF(ISERR(H17/I17*100),"-",H17/I17*100)</f>
        <v>112.3810778803003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12754.587</v>
      </c>
      <c r="F18" s="115">
        <v>18323.925999999999</v>
      </c>
      <c r="G18" s="116">
        <f t="shared" ref="G18" si="6">IF(ISERR(E18/F18*100),"-",E18/F18*100)</f>
        <v>69.60619138060261</v>
      </c>
      <c r="H18" s="115">
        <v>545.73237416468282</v>
      </c>
      <c r="I18" s="115">
        <v>578.84019325334543</v>
      </c>
      <c r="J18" s="116">
        <f t="shared" ref="J18" si="7">IF(ISERR(H18/I18*100),"-",H18/I18*100)</f>
        <v>94.280317871054947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450.77600000000001</v>
      </c>
      <c r="F19" s="115">
        <v>390.94400000000002</v>
      </c>
      <c r="G19" s="116">
        <f t="shared" ref="G19" si="8">IF(ISERR(E19/F19*100),"-",E19/F19*100)</f>
        <v>115.30449373823362</v>
      </c>
      <c r="H19" s="115">
        <v>685.74625756473279</v>
      </c>
      <c r="I19" s="115">
        <v>806.29087541949752</v>
      </c>
      <c r="J19" s="116">
        <f t="shared" ref="J19" si="9">IF(ISERR(H19/I19*100),"-",H19/I19*100)</f>
        <v>85.049487532393613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55.642000000000003</v>
      </c>
      <c r="F21" s="115">
        <v>36.472000000000001</v>
      </c>
      <c r="G21" s="116">
        <f t="shared" ref="G20:G21" si="10">IF(ISERR(E21/F21*100),"-",E21/F21*100)</f>
        <v>152.56086861153761</v>
      </c>
      <c r="H21" s="115">
        <v>687.59429927033534</v>
      </c>
      <c r="I21" s="115">
        <v>882.24328251809607</v>
      </c>
      <c r="J21" s="116">
        <f t="shared" ref="J20:J21" si="11">IF(ISERR(H21/I21*100),"-",H21/I21*100)</f>
        <v>77.937039918037783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1759.499</v>
      </c>
      <c r="F22" s="115">
        <v>2077.759</v>
      </c>
      <c r="G22" s="116">
        <f t="shared" ref="G22" si="12">IF(ISERR(E22/F22*100),"-",E22/F22*100)</f>
        <v>84.682535366228706</v>
      </c>
      <c r="H22" s="115">
        <v>1292.7507648484029</v>
      </c>
      <c r="I22" s="115">
        <v>1264.3860731682548</v>
      </c>
      <c r="J22" s="116">
        <f t="shared" ref="J22" si="13">IF(ISERR(H22/I22*100),"-",H22/I22*100)</f>
        <v>102.24335685769401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455.66800000000001</v>
      </c>
      <c r="F23" s="115">
        <v>472.34899999999999</v>
      </c>
      <c r="G23" s="116">
        <f t="shared" ref="G23" si="14">IF(ISERR(E23/F23*100),"-",E23/F23*100)</f>
        <v>96.468501044778336</v>
      </c>
      <c r="H23" s="115">
        <v>898.04057998367227</v>
      </c>
      <c r="I23" s="115">
        <v>904.21548473692121</v>
      </c>
      <c r="J23" s="116">
        <f t="shared" ref="J23" si="15">IF(ISERR(H23/I23*100),"-",H23/I23*100)</f>
        <v>99.31709809691597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49099.981</v>
      </c>
      <c r="F24" s="115">
        <v>48505.457999999999</v>
      </c>
      <c r="G24" s="116">
        <f t="shared" ref="G24" si="16">IF(ISERR(E24/F24*100),"-",E24/F24*100)</f>
        <v>101.22568268502899</v>
      </c>
      <c r="H24" s="115">
        <v>324.5295419564419</v>
      </c>
      <c r="I24" s="115">
        <v>374.87660732942675</v>
      </c>
      <c r="J24" s="116">
        <f t="shared" ref="J24" si="17">IF(ISERR(H24/I24*100),"-",H24/I24*100)</f>
        <v>86.569696697894557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148008.39600000001</v>
      </c>
      <c r="F25" s="115">
        <v>125694.12</v>
      </c>
      <c r="G25" s="116">
        <f t="shared" ref="G25" si="18">IF(ISERR(E25/F25*100),"-",E25/F25*100)</f>
        <v>117.75283998965106</v>
      </c>
      <c r="H25" s="115">
        <v>257.13525602290832</v>
      </c>
      <c r="I25" s="115">
        <v>320.75634643848093</v>
      </c>
      <c r="J25" s="116">
        <f t="shared" ref="J25" si="19">IF(ISERR(H25/I25*100),"-",H25/I25*100)</f>
        <v>80.165290220446266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445466.22399999999</v>
      </c>
      <c r="F27" s="115">
        <v>514523.26199999999</v>
      </c>
      <c r="G27" s="116">
        <f t="shared" ref="G26:G27" si="20">IF(ISERR(E27/F27*100),"-",E27/F27*100)</f>
        <v>86.578442006379092</v>
      </c>
      <c r="H27" s="115">
        <v>72.390200779846339</v>
      </c>
      <c r="I27" s="115">
        <v>71.501847312007442</v>
      </c>
      <c r="J27" s="116">
        <f t="shared" ref="J26:J27" si="21">IF(ISERR(H27/I27*100),"-",H27/I27*100)</f>
        <v>101.24242030274051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33777.408000000003</v>
      </c>
      <c r="F28" s="115">
        <v>49228.635999999999</v>
      </c>
      <c r="G28" s="116">
        <f t="shared" ref="G28" si="22">IF(ISERR(E28/F28*100),"-",E28/F28*100)</f>
        <v>68.613333101489957</v>
      </c>
      <c r="H28" s="115">
        <v>85.727527286877674</v>
      </c>
      <c r="I28" s="115">
        <v>98.158139157054848</v>
      </c>
      <c r="J28" s="116">
        <f t="shared" ref="J28" si="23">IF(ISERR(H28/I28*100),"-",H28/I28*100)</f>
        <v>87.336137403452639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12268.781000000001</v>
      </c>
      <c r="F29" s="115">
        <v>7948.1440000000002</v>
      </c>
      <c r="G29" s="116">
        <f t="shared" ref="G29" si="24">IF(ISERR(E29/F29*100),"-",E29/F29*100)</f>
        <v>154.36032613400059</v>
      </c>
      <c r="H29" s="115">
        <v>83.221344157989293</v>
      </c>
      <c r="I29" s="115">
        <v>88.358668136863145</v>
      </c>
      <c r="J29" s="116">
        <f t="shared" ref="J29" si="25">IF(ISERR(H29/I29*100),"-",H29/I29*100)</f>
        <v>94.185829090456181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51492.703000000001</v>
      </c>
      <c r="F30" s="115">
        <v>54523.73</v>
      </c>
      <c r="G30" s="116">
        <f t="shared" ref="G30" si="26">IF(ISERR(E30/F30*100),"-",E30/F30*100)</f>
        <v>94.440903071011462</v>
      </c>
      <c r="H30" s="115">
        <v>255.74396764527975</v>
      </c>
      <c r="I30" s="115">
        <v>276.1180858316186</v>
      </c>
      <c r="J30" s="116">
        <f t="shared" ref="J30" si="27">IF(ISERR(H30/I30*100),"-",H30/I30*100)</f>
        <v>92.621230107047992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4910.6899999999996</v>
      </c>
      <c r="F31" s="115">
        <v>6275.7830000000004</v>
      </c>
      <c r="G31" s="116">
        <f t="shared" ref="G31" si="28">IF(ISERR(E31/F31*100),"-",E31/F31*100)</f>
        <v>78.248244083646597</v>
      </c>
      <c r="H31" s="115">
        <v>139.55395759048119</v>
      </c>
      <c r="I31" s="115">
        <v>147.3799232701322</v>
      </c>
      <c r="J31" s="116">
        <f t="shared" ref="J31" si="29">IF(ISERR(H31/I31*100),"-",H31/I31*100)</f>
        <v>94.689937743211601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159563.285</v>
      </c>
      <c r="F33" s="115">
        <v>156869.62400000001</v>
      </c>
      <c r="G33" s="116">
        <f t="shared" ref="G32:G33" si="30">IF(ISERR(E33/F33*100),"-",E33/F33*100)</f>
        <v>101.71713358604084</v>
      </c>
      <c r="H33" s="115">
        <v>124.06002343834923</v>
      </c>
      <c r="I33" s="115">
        <v>128.2010839969885</v>
      </c>
      <c r="J33" s="116">
        <f t="shared" ref="J32:J33" si="31">IF(ISERR(H33/I33*100),"-",H33/I33*100)</f>
        <v>96.769870870408127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25140.374</v>
      </c>
      <c r="F34" s="115">
        <v>13360.704</v>
      </c>
      <c r="G34" s="116">
        <f t="shared" ref="G34" si="32">IF(ISERR(E34/F34*100),"-",E34/F34*100)</f>
        <v>188.16653673339368</v>
      </c>
      <c r="H34" s="115">
        <v>489.21107390844702</v>
      </c>
      <c r="I34" s="115">
        <v>489.92879020446821</v>
      </c>
      <c r="J34" s="116">
        <f t="shared" ref="J34" si="33">IF(ISERR(H34/I34*100),"-",H34/I34*100)</f>
        <v>99.853505997122227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24670.755000000001</v>
      </c>
      <c r="F35" s="115">
        <v>23064.97</v>
      </c>
      <c r="G35" s="116">
        <f t="shared" ref="G35" si="34">IF(ISERR(E35/F35*100),"-",E35/F35*100)</f>
        <v>106.96200775461664</v>
      </c>
      <c r="H35" s="115">
        <v>221.54266563791825</v>
      </c>
      <c r="I35" s="115">
        <v>241.46908424333523</v>
      </c>
      <c r="J35" s="116">
        <f t="shared" ref="J35" si="35">IF(ISERR(H35/I35*100),"-",H35/I35*100)</f>
        <v>91.74783858237663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72897.111000000004</v>
      </c>
      <c r="F36" s="115">
        <v>65922.842000000004</v>
      </c>
      <c r="G36" s="116">
        <f t="shared" ref="G36" si="36">IF(ISERR(E36/F36*100),"-",E36/F36*100)</f>
        <v>110.57944225159468</v>
      </c>
      <c r="H36" s="115">
        <v>50.535485254004094</v>
      </c>
      <c r="I36" s="115">
        <v>62.801438248065814</v>
      </c>
      <c r="J36" s="116">
        <f t="shared" ref="J36" si="37">IF(ISERR(H36/I36*100),"-",H36/I36*100)</f>
        <v>80.468675023633722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13463.585999999999</v>
      </c>
      <c r="F39" s="115">
        <v>16166.396000000001</v>
      </c>
      <c r="G39" s="116">
        <f t="shared" ref="G38:G39" si="40">IF(ISERR(E39/F39*100),"-",E39/F39*100)</f>
        <v>83.281307720038527</v>
      </c>
      <c r="H39" s="115">
        <v>151.40613303171978</v>
      </c>
      <c r="I39" s="115">
        <v>107.72789804233423</v>
      </c>
      <c r="J39" s="116">
        <f t="shared" ref="J38:J39" si="41">IF(ISERR(H39/I39*100),"-",H39/I39*100)</f>
        <v>140.54496168877364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8823.2569999999996</v>
      </c>
      <c r="F40" s="115">
        <v>8076.9589999999998</v>
      </c>
      <c r="G40" s="116">
        <f t="shared" ref="G40" si="42">IF(ISERR(E40/F40*100),"-",E40/F40*100)</f>
        <v>109.23983890471649</v>
      </c>
      <c r="H40" s="115">
        <v>765.7110945538592</v>
      </c>
      <c r="I40" s="115">
        <v>909.03416260996255</v>
      </c>
      <c r="J40" s="116">
        <f t="shared" ref="J40" si="43">IF(ISERR(H40/I40*100),"-",H40/I40*100)</f>
        <v>84.233478349746179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591.91200000000003</v>
      </c>
      <c r="F41" s="115">
        <v>1141.2719999999999</v>
      </c>
      <c r="G41" s="116">
        <f t="shared" ref="G41" si="44">IF(ISERR(E41/F41*100),"-",E41/F41*100)</f>
        <v>51.864235694908842</v>
      </c>
      <c r="H41" s="115">
        <v>1650.3275622051926</v>
      </c>
      <c r="I41" s="115">
        <v>1514.2031207284504</v>
      </c>
      <c r="J41" s="116">
        <f t="shared" ref="J41" si="45">IF(ISERR(H41/I41*100),"-",H41/I41*100)</f>
        <v>108.98984024093517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1.17</v>
      </c>
      <c r="F42" s="115">
        <v>17.065000000000001</v>
      </c>
      <c r="G42" s="116">
        <f t="shared" ref="G42" si="46">IF(ISERR(E42/F42*100),"-",E42/F42*100)</f>
        <v>6.856138294755346</v>
      </c>
      <c r="H42" s="115">
        <v>344.96837606837607</v>
      </c>
      <c r="I42" s="115">
        <v>314.73108702021682</v>
      </c>
      <c r="J42" s="116">
        <f t="shared" ref="J42" si="47">IF(ISERR(H42/I42*100),"-",H42/I42*100)</f>
        <v>109.60734109059172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3643</v>
      </c>
      <c r="F43" s="115">
        <v>2675.78</v>
      </c>
      <c r="G43" s="116">
        <f t="shared" ref="G43" si="48">IF(ISERR(E43/F43*100),"-",E43/F43*100)</f>
        <v>136.14721688629109</v>
      </c>
      <c r="H43" s="115">
        <v>691.11007411474066</v>
      </c>
      <c r="I43" s="115">
        <v>966.15552698652357</v>
      </c>
      <c r="J43" s="116">
        <f t="shared" ref="J43" si="49">IF(ISERR(H43/I43*100),"-",H43/I43*100)</f>
        <v>71.531969213107928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23395.356</v>
      </c>
      <c r="F45" s="115">
        <v>28967.780999999999</v>
      </c>
      <c r="G45" s="116">
        <f t="shared" ref="G44:G45" si="50">IF(ISERR(E45/F45*100),"-",E45/F45*100)</f>
        <v>80.763369482805743</v>
      </c>
      <c r="H45" s="115">
        <v>339.6340701547777</v>
      </c>
      <c r="I45" s="115">
        <v>335.8247636572508</v>
      </c>
      <c r="J45" s="116">
        <f t="shared" ref="J44:J45" si="51">IF(ISERR(H45/I45*100),"-",H45/I45*100)</f>
        <v>101.13431375817621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7142.2759999999998</v>
      </c>
      <c r="F46" s="115">
        <v>6628.0730000000003</v>
      </c>
      <c r="G46" s="116">
        <f t="shared" ref="G46" si="52">IF(ISERR(E46/F46*100),"-",E46/F46*100)</f>
        <v>107.75795619631829</v>
      </c>
      <c r="H46" s="115">
        <v>246.32274291836384</v>
      </c>
      <c r="I46" s="115">
        <v>269.53700162928197</v>
      </c>
      <c r="J46" s="116">
        <f t="shared" ref="J46" si="53">IF(ISERR(H46/I46*100),"-",H46/I46*100)</f>
        <v>91.38735736815579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2829.2260000000001</v>
      </c>
      <c r="F47" s="115">
        <v>2714.3150000000001</v>
      </c>
      <c r="G47" s="116">
        <f t="shared" ref="G47" si="54">IF(ISERR(E47/F47*100),"-",E47/F47*100)</f>
        <v>104.23351748046929</v>
      </c>
      <c r="H47" s="115">
        <v>696.77388939589832</v>
      </c>
      <c r="I47" s="115">
        <v>740.64428336431104</v>
      </c>
      <c r="J47" s="116">
        <f t="shared" ref="J47" si="55">IF(ISERR(H47/I47*100),"-",H47/I47*100)</f>
        <v>94.076725500514854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37.048999999999999</v>
      </c>
      <c r="F48" s="115">
        <v>55.298000000000002</v>
      </c>
      <c r="G48" s="116">
        <f t="shared" ref="G48" si="56">IF(ISERR(E48/F48*100),"-",E48/F48*100)</f>
        <v>66.998806466779996</v>
      </c>
      <c r="H48" s="115">
        <v>1483.3312100191638</v>
      </c>
      <c r="I48" s="115">
        <v>1588.059152229737</v>
      </c>
      <c r="J48" s="116">
        <f t="shared" ref="J48" si="57">IF(ISERR(H48/I48*100),"-",H48/I48*100)</f>
        <v>93.405287072365766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4251.4989999999998</v>
      </c>
      <c r="F49" s="115">
        <v>3028.0549999999998</v>
      </c>
      <c r="G49" s="116">
        <f t="shared" ref="G49" si="58">IF(ISERR(E49/F49*100),"-",E49/F49*100)</f>
        <v>140.40362542952488</v>
      </c>
      <c r="H49" s="115">
        <v>990.58358828262692</v>
      </c>
      <c r="I49" s="115">
        <v>1050.5866917873025</v>
      </c>
      <c r="J49" s="116">
        <f t="shared" ref="J49" si="59">IF(ISERR(H49/I49*100),"-",H49/I49*100)</f>
        <v>94.288609976336573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2025-06-27T07:05:37Z</dcterms:created>
  <dcterms:modified xsi:type="dcterms:W3CDTF">2025-06-27T07:05:40Z</dcterms:modified>
</cp:coreProperties>
</file>