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5\share\fdss_root\帳票出力\data\santi\2024\month\"/>
    </mc:Choice>
  </mc:AlternateContent>
  <xr:revisionPtr revIDLastSave="0" documentId="8_{98DCD614-AF2A-44C1-9EFD-7ECEBFB5B57D}" xr6:coauthVersionLast="36" xr6:coauthVersionMax="36" xr10:uidLastSave="{00000000-0000-0000-0000-000000000000}"/>
  <bookViews>
    <workbookView xWindow="0" yWindow="0" windowWidth="15555" windowHeight="11190" xr2:uid="{64C2A7EB-BA30-4C1B-93F6-A6FE77B36058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<sst xmlns="http://schemas.openxmlformats.org/spreadsheetml/2006/main" count="249" uniqueCount="139">
  <si>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</si>
  <si>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</si>
  <si>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</si>
  <si>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</si>
  <si>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</si>
  <si>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</si>
  <si>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</si>
  <si>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</si>
  <si>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</si>
  <si>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</si>
  <si>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</si>
  <si>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</si>
  <si>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</si>
  <si>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</si>
  <si>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</si>
  <si>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</si>
  <si>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</si>
  <si>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</si>
  <si>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</si>
  <si>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</si>
  <si>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</si>
  <si>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</si>
  <si>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</si>
  <si>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</si>
  <si>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</si>
  <si>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</si>
  <si>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</si>
  <si>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</si>
  <si>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</si>
  <si>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</si>
  <si>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</si>
  <si>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</si>
  <si>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</si>
  <si>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</si>
  <si>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</si>
  <si>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</si>
  <si>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</si>
  <si>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</si>
  <si>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</si>
  <si>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</si>
  <si>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</si>
  <si>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</si>
  <si>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</si>
  <si>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</si>
  <si>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</si>
  <si>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</si>
  <si>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</si>
  <si>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</si>
  <si>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</si>
  <si>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</si>
  <si>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</si>
  <si>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</si>
  <si>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</si>
  <si>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</si>
  <si>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</si>
  <si>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</si>
  <si>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</si>
  <si>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</si>
  <si>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</si>
  <si>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</si>
  <si>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</si>
  <si>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</si>
  <si>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</si>
  <si>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</si>
  <si>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</si>
  <si>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</si>
  <si>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</si>
  <si>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</si>
  <si>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</si>
  <si>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</si>
  <si>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</si>
  <si>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</si>
  <si>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</si>
  <si>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</si>
  <si>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</si>
  <si>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</si>
  <si>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</si>
  <si>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</si>
  <si>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</si>
  <si>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</si>
  <si>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</si>
  <si>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</si>
  <si>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</si>
  <si>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</si>
  <si>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</si>
  <si>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</si>
  <si>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</si>
  <si>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</si>
  <si>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</si>
  <si>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</si>
  <si>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</si>
  <si>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</si>
  <si>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</si>
  <si>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</si>
  <si>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</si>
  <si>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糸満</t>
    <rPh sb="0" eb="2">
      <t>イトマン</t>
    </rPh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</si>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</sst>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78676F8C-6BF0-4489-BB72-B04A87957803}"/>
    <cellStyle name="標準_月別結果表" xfId="1" xr:uid="{FA00F891-C837-4895-937A-21E7C05463F7}"/>
    <cellStyle name="標準_新出力帳票集「変更後」" xfId="3" xr:uid="{8505B15C-6E09-4907-9950-3CF659FF7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C5DCD94-BB52-485B-A880-14B9B5B00D0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BFED873-2FEC-4BFD-A91C-0E947D8A255E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EE64E1E-E3C6-4BFF-8F07-06664AFDA8F1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dss_root\FDSS_MakeLists_2023&#24180;1&#26376;&#20197;&#38477;&#26376;&#22577;&#31639;&#20986;&#29992;&#65288;&#37027;&#35207;&#8594;&#31992;&#28288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1F7D-776D-4080-BF36-E51D9378E58D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45261</v>
      </c>
      <c r="B12" s="36">
        <v>45261</v>
      </c>
      <c r="C12" s="37">
        <v>45261</v>
      </c>
      <c r="D12" s="38">
        <v>112.872</v>
      </c>
      <c r="E12" s="38">
        <v>0</v>
      </c>
      <c r="F12" s="38">
        <v>815.77200000000005</v>
      </c>
      <c r="G12" s="38">
        <v>1870.021</v>
      </c>
      <c r="H12" s="38">
        <v>311.86099999999999</v>
      </c>
      <c r="I12" s="38">
        <v>247.65199999999999</v>
      </c>
      <c r="J12" s="38">
        <v>881.18100000000004</v>
      </c>
      <c r="K12" s="38">
        <v>205.96899999999999</v>
      </c>
      <c r="L12" s="38">
        <v>3402.607</v>
      </c>
      <c r="M12" s="38">
        <v>45.868000000000002</v>
      </c>
      <c r="N12" s="38">
        <v>2.6480000000000001</v>
      </c>
      <c r="O12" s="38">
        <v>344.625</v>
      </c>
      <c r="P12" s="38">
        <v>11.101000000000001</v>
      </c>
      <c r="Q12" s="38">
        <v>316.197</v>
      </c>
      <c r="R12" s="38">
        <v>11819.646000000001</v>
      </c>
      <c r="S12" s="38">
        <v>597.05399999999997</v>
      </c>
      <c r="T12" s="38">
        <v>951.197</v>
      </c>
      <c r="U12" s="38">
        <v>176.31899999999999</v>
      </c>
      <c r="V12" s="38">
        <v>5515.4340000000002</v>
      </c>
      <c r="W12" s="38">
        <v>2901.491</v>
      </c>
      <c r="X12" s="38">
        <v>27295.098999999998</v>
      </c>
      <c r="Y12" s="38">
        <v>384.61200000000002</v>
      </c>
      <c r="Z12" s="38">
        <v>4012.625</v>
      </c>
      <c r="AA12" s="38">
        <v>7383.4579999999996</v>
      </c>
      <c r="AB12" s="38">
        <v>0</v>
      </c>
      <c r="AC12" s="38">
        <v>411.74099999999999</v>
      </c>
      <c r="AD12" s="38">
        <v>330.19499999999999</v>
      </c>
      <c r="AE12" s="38">
        <v>188.976</v>
      </c>
      <c r="AF12" s="38">
        <v>1.9E-2</v>
      </c>
      <c r="AG12" s="38">
        <v>0.121</v>
      </c>
      <c r="AH12" s="38">
        <v>1919.1890000000001</v>
      </c>
      <c r="AI12" s="38">
        <v>554.55100000000004</v>
      </c>
      <c r="AJ12" s="38">
        <v>205.61500000000001</v>
      </c>
      <c r="AK12" s="38">
        <v>13.775</v>
      </c>
      <c r="AL12" s="38">
        <v>570.31200000000001</v>
      </c>
    </row>
    <row r="13" spans="1:38" ht="15.95" customHeight="1">
      <c r="A13" s="35">
        <v>45292</v>
      </c>
      <c r="B13" s="36">
        <v>45292</v>
      </c>
      <c r="C13" s="37">
        <v>45292</v>
      </c>
      <c r="D13" s="38">
        <v>250.822</v>
      </c>
      <c r="E13" s="38">
        <v>0</v>
      </c>
      <c r="F13" s="38">
        <v>354.524</v>
      </c>
      <c r="G13" s="38">
        <v>1911.636</v>
      </c>
      <c r="H13" s="38">
        <v>61.585000000000001</v>
      </c>
      <c r="I13" s="38">
        <v>106.214</v>
      </c>
      <c r="J13" s="38">
        <v>1008.949</v>
      </c>
      <c r="K13" s="38">
        <v>304.29500000000002</v>
      </c>
      <c r="L13" s="38">
        <v>2786.556</v>
      </c>
      <c r="M13" s="38">
        <v>35.262999999999998</v>
      </c>
      <c r="N13" s="38">
        <v>1.1679999999999999</v>
      </c>
      <c r="O13" s="38">
        <v>172.155</v>
      </c>
      <c r="P13" s="38">
        <v>160.172</v>
      </c>
      <c r="Q13" s="38">
        <v>187.45400000000001</v>
      </c>
      <c r="R13" s="38">
        <v>13632.039000000001</v>
      </c>
      <c r="S13" s="38">
        <v>34615.408000000003</v>
      </c>
      <c r="T13" s="38">
        <v>594.31100000000004</v>
      </c>
      <c r="U13" s="38">
        <v>106.044</v>
      </c>
      <c r="V13" s="38">
        <v>3216.2869999999998</v>
      </c>
      <c r="W13" s="38">
        <v>1252.6579999999999</v>
      </c>
      <c r="X13" s="38">
        <v>24303.471000000001</v>
      </c>
      <c r="Y13" s="38">
        <v>0.53400000000000003</v>
      </c>
      <c r="Z13" s="38">
        <v>5551.17</v>
      </c>
      <c r="AA13" s="38">
        <v>7218.2619999999997</v>
      </c>
      <c r="AB13" s="38">
        <v>0</v>
      </c>
      <c r="AC13" s="38">
        <v>185.774</v>
      </c>
      <c r="AD13" s="38">
        <v>124.66800000000001</v>
      </c>
      <c r="AE13" s="38">
        <v>104.98399999999999</v>
      </c>
      <c r="AF13" s="38">
        <v>0.218</v>
      </c>
      <c r="AG13" s="38">
        <v>12</v>
      </c>
      <c r="AH13" s="38">
        <v>1246.731</v>
      </c>
      <c r="AI13" s="38">
        <v>452.73700000000002</v>
      </c>
      <c r="AJ13" s="38">
        <v>123.307</v>
      </c>
      <c r="AK13" s="38">
        <v>9.5660000000000007</v>
      </c>
      <c r="AL13" s="38">
        <v>453.26299999999998</v>
      </c>
    </row>
    <row r="14" spans="1:38" ht="15.95" customHeight="1">
      <c r="A14" s="35"/>
      <c r="B14" s="36"/>
      <c r="C14" s="37">
        <v>45323</v>
      </c>
      <c r="D14" s="38">
        <v>116.31399999999999</v>
      </c>
      <c r="E14" s="38">
        <v>0</v>
      </c>
      <c r="F14" s="38">
        <v>294.459</v>
      </c>
      <c r="G14" s="38">
        <v>2184.7109999999998</v>
      </c>
      <c r="H14" s="38">
        <v>259.52</v>
      </c>
      <c r="I14" s="38">
        <v>99.322000000000003</v>
      </c>
      <c r="J14" s="38">
        <v>814.35799999999995</v>
      </c>
      <c r="K14" s="38">
        <v>351.09500000000003</v>
      </c>
      <c r="L14" s="38">
        <v>2113.58</v>
      </c>
      <c r="M14" s="38">
        <v>57.395000000000003</v>
      </c>
      <c r="N14" s="38">
        <v>5</v>
      </c>
      <c r="O14" s="38">
        <v>179.893</v>
      </c>
      <c r="P14" s="38">
        <v>0.65200000000000002</v>
      </c>
      <c r="Q14" s="38">
        <v>738.58199999999999</v>
      </c>
      <c r="R14" s="38">
        <v>11208.849</v>
      </c>
      <c r="S14" s="38">
        <v>39861.447999999997</v>
      </c>
      <c r="T14" s="38">
        <v>1985.4459999999999</v>
      </c>
      <c r="U14" s="38">
        <v>175.98</v>
      </c>
      <c r="V14" s="38">
        <v>2314.181</v>
      </c>
      <c r="W14" s="38">
        <v>808.45600000000002</v>
      </c>
      <c r="X14" s="38">
        <v>25547.27</v>
      </c>
      <c r="Y14" s="38">
        <v>0.04</v>
      </c>
      <c r="Z14" s="38">
        <v>3963.4690000000001</v>
      </c>
      <c r="AA14" s="38">
        <v>3212.67</v>
      </c>
      <c r="AB14" s="38">
        <v>0</v>
      </c>
      <c r="AC14" s="38">
        <v>1309.923</v>
      </c>
      <c r="AD14" s="38">
        <v>104.762</v>
      </c>
      <c r="AE14" s="38">
        <v>124.952</v>
      </c>
      <c r="AF14" s="38">
        <v>0.14799999999999999</v>
      </c>
      <c r="AG14" s="38">
        <v>0</v>
      </c>
      <c r="AH14" s="38">
        <v>714.24599999999998</v>
      </c>
      <c r="AI14" s="38">
        <v>417.15800000000002</v>
      </c>
      <c r="AJ14" s="38">
        <v>191.06700000000001</v>
      </c>
      <c r="AK14" s="38">
        <v>11.179</v>
      </c>
      <c r="AL14" s="38">
        <v>218.51400000000001</v>
      </c>
    </row>
    <row r="15" spans="1:38" ht="15.95" customHeight="1">
      <c r="A15" s="35"/>
      <c r="B15" s="36"/>
      <c r="C15" s="37">
        <v>45352</v>
      </c>
      <c r="D15" s="38">
        <v>192.37</v>
      </c>
      <c r="E15" s="38">
        <v>0</v>
      </c>
      <c r="F15" s="38">
        <v>419.00200000000001</v>
      </c>
      <c r="G15" s="38">
        <v>1852.6559999999999</v>
      </c>
      <c r="H15" s="38">
        <v>428.541</v>
      </c>
      <c r="I15" s="38">
        <v>62.737000000000002</v>
      </c>
      <c r="J15" s="38">
        <v>1760.9949999999999</v>
      </c>
      <c r="K15" s="38">
        <v>406.43700000000001</v>
      </c>
      <c r="L15" s="38">
        <v>1304.7329999999999</v>
      </c>
      <c r="M15" s="38">
        <v>55.77</v>
      </c>
      <c r="N15" s="38">
        <v>3.5819999999999999</v>
      </c>
      <c r="O15" s="38">
        <v>118.319</v>
      </c>
      <c r="P15" s="38">
        <v>38.151000000000003</v>
      </c>
      <c r="Q15" s="38">
        <v>1162.8109999999999</v>
      </c>
      <c r="R15" s="38">
        <v>11470.982</v>
      </c>
      <c r="S15" s="38">
        <v>51902.607000000004</v>
      </c>
      <c r="T15" s="38">
        <v>3331.1370000000002</v>
      </c>
      <c r="U15" s="38">
        <v>126.94799999999999</v>
      </c>
      <c r="V15" s="38">
        <v>4082.5880000000002</v>
      </c>
      <c r="W15" s="38">
        <v>329.59500000000003</v>
      </c>
      <c r="X15" s="38">
        <v>6711.8419999999996</v>
      </c>
      <c r="Y15" s="38">
        <v>1.2999999999999999E-2</v>
      </c>
      <c r="Z15" s="38">
        <v>2638.6559999999999</v>
      </c>
      <c r="AA15" s="38">
        <v>6401.6189999999997</v>
      </c>
      <c r="AB15" s="38">
        <v>0</v>
      </c>
      <c r="AC15" s="38">
        <v>1299.3579999999999</v>
      </c>
      <c r="AD15" s="38">
        <v>138.48099999999999</v>
      </c>
      <c r="AE15" s="38">
        <v>53</v>
      </c>
      <c r="AF15" s="38">
        <v>0.27400000000000002</v>
      </c>
      <c r="AG15" s="38">
        <v>57</v>
      </c>
      <c r="AH15" s="38">
        <v>2365.1619999999998</v>
      </c>
      <c r="AI15" s="38">
        <v>661.01099999999997</v>
      </c>
      <c r="AJ15" s="38">
        <v>306.18900000000002</v>
      </c>
      <c r="AK15" s="38">
        <v>1.728</v>
      </c>
      <c r="AL15" s="38">
        <v>148.042</v>
      </c>
    </row>
    <row r="16" spans="1:38" ht="15.95" customHeight="1">
      <c r="A16" s="35"/>
      <c r="B16" s="36"/>
      <c r="C16" s="37">
        <v>45383</v>
      </c>
      <c r="D16" s="38">
        <v>253.88800000000001</v>
      </c>
      <c r="E16" s="38">
        <v>0</v>
      </c>
      <c r="F16" s="38">
        <v>163.41399999999999</v>
      </c>
      <c r="G16" s="38">
        <v>1230.614</v>
      </c>
      <c r="H16" s="38">
        <v>249.85499999999999</v>
      </c>
      <c r="I16" s="38">
        <v>50.055999999999997</v>
      </c>
      <c r="J16" s="38">
        <v>1648.864</v>
      </c>
      <c r="K16" s="38">
        <v>531.51400000000001</v>
      </c>
      <c r="L16" s="38">
        <v>1071.1089999999999</v>
      </c>
      <c r="M16" s="38">
        <v>71.433000000000007</v>
      </c>
      <c r="N16" s="38">
        <v>6.7510000000000003</v>
      </c>
      <c r="O16" s="38">
        <v>107.9</v>
      </c>
      <c r="P16" s="38">
        <v>46.174999999999997</v>
      </c>
      <c r="Q16" s="38">
        <v>1806.1610000000001</v>
      </c>
      <c r="R16" s="38">
        <v>15303.581</v>
      </c>
      <c r="S16" s="38">
        <v>72155.438999999998</v>
      </c>
      <c r="T16" s="38">
        <v>3333.5920000000001</v>
      </c>
      <c r="U16" s="38">
        <v>268.69200000000001</v>
      </c>
      <c r="V16" s="38">
        <v>7548.567</v>
      </c>
      <c r="W16" s="38">
        <v>225.63399999999999</v>
      </c>
      <c r="X16" s="38">
        <v>12574.054</v>
      </c>
      <c r="Y16" s="38">
        <v>0</v>
      </c>
      <c r="Z16" s="38">
        <v>2951.9929999999999</v>
      </c>
      <c r="AA16" s="38">
        <v>8264.1820000000007</v>
      </c>
      <c r="AB16" s="38">
        <v>0</v>
      </c>
      <c r="AC16" s="38">
        <v>2098.1289999999999</v>
      </c>
      <c r="AD16" s="38">
        <v>136.22200000000001</v>
      </c>
      <c r="AE16" s="38">
        <v>0</v>
      </c>
      <c r="AF16" s="38">
        <v>0.223</v>
      </c>
      <c r="AG16" s="38">
        <v>0</v>
      </c>
      <c r="AH16" s="38">
        <v>5796.335</v>
      </c>
      <c r="AI16" s="38">
        <v>1476.925</v>
      </c>
      <c r="AJ16" s="38">
        <v>528.76499999999999</v>
      </c>
      <c r="AK16" s="38">
        <v>1.869</v>
      </c>
      <c r="AL16" s="38">
        <v>233.745</v>
      </c>
    </row>
    <row r="17" spans="1:38" ht="15.95" customHeight="1">
      <c r="A17" s="35"/>
      <c r="B17" s="36"/>
      <c r="C17" s="37">
        <v>45413</v>
      </c>
      <c r="D17" s="38">
        <v>718.50800000000004</v>
      </c>
      <c r="E17" s="38">
        <v>0</v>
      </c>
      <c r="F17" s="38">
        <v>287.83600000000001</v>
      </c>
      <c r="G17" s="38">
        <v>821.05799999999999</v>
      </c>
      <c r="H17" s="38">
        <v>208.511</v>
      </c>
      <c r="I17" s="38">
        <v>35.198</v>
      </c>
      <c r="J17" s="38">
        <v>1230.5989999999999</v>
      </c>
      <c r="K17" s="38">
        <v>464.09199999999998</v>
      </c>
      <c r="L17" s="38">
        <v>630.39599999999996</v>
      </c>
      <c r="M17" s="38">
        <v>50.311999999999998</v>
      </c>
      <c r="N17" s="38">
        <v>0</v>
      </c>
      <c r="O17" s="38">
        <v>97.052000000000007</v>
      </c>
      <c r="P17" s="38">
        <v>14.941000000000001</v>
      </c>
      <c r="Q17" s="38">
        <v>4378.1409999999996</v>
      </c>
      <c r="R17" s="38">
        <v>15466.898999999999</v>
      </c>
      <c r="S17" s="38">
        <v>19468.769</v>
      </c>
      <c r="T17" s="38">
        <v>2395.3510000000001</v>
      </c>
      <c r="U17" s="38">
        <v>340.35300000000001</v>
      </c>
      <c r="V17" s="38">
        <v>9384.8389999999999</v>
      </c>
      <c r="W17" s="38">
        <v>182.654</v>
      </c>
      <c r="X17" s="38">
        <v>18727.690999999999</v>
      </c>
      <c r="Y17" s="38">
        <v>0</v>
      </c>
      <c r="Z17" s="38">
        <v>2354.5300000000002</v>
      </c>
      <c r="AA17" s="38">
        <v>13993.773999999999</v>
      </c>
      <c r="AB17" s="38">
        <v>0</v>
      </c>
      <c r="AC17" s="38">
        <v>1813.4159999999999</v>
      </c>
      <c r="AD17" s="38">
        <v>133.74199999999999</v>
      </c>
      <c r="AE17" s="38">
        <v>9.7680000000000007</v>
      </c>
      <c r="AF17" s="38">
        <v>0.13900000000000001</v>
      </c>
      <c r="AG17" s="38">
        <v>0</v>
      </c>
      <c r="AH17" s="38">
        <v>1880.991</v>
      </c>
      <c r="AI17" s="38">
        <v>954.96900000000005</v>
      </c>
      <c r="AJ17" s="38">
        <v>521.63199999999995</v>
      </c>
      <c r="AK17" s="38">
        <v>4.9160000000000004</v>
      </c>
      <c r="AL17" s="38">
        <v>274.673</v>
      </c>
    </row>
    <row r="18" spans="1:38" ht="15.95" customHeight="1">
      <c r="A18" s="35"/>
      <c r="B18" s="36"/>
      <c r="C18" s="37">
        <v>45444</v>
      </c>
      <c r="D18" s="38">
        <v>1027.07</v>
      </c>
      <c r="E18" s="38">
        <v>0</v>
      </c>
      <c r="F18" s="38">
        <v>338.78500000000003</v>
      </c>
      <c r="G18" s="38">
        <v>3015.5349999999999</v>
      </c>
      <c r="H18" s="38">
        <v>290.20699999999999</v>
      </c>
      <c r="I18" s="38">
        <v>74.489000000000004</v>
      </c>
      <c r="J18" s="38">
        <v>1947.239</v>
      </c>
      <c r="K18" s="38">
        <v>575.89599999999996</v>
      </c>
      <c r="L18" s="38">
        <v>975.88499999999999</v>
      </c>
      <c r="M18" s="38">
        <v>39.950000000000003</v>
      </c>
      <c r="N18" s="38">
        <v>8.1989999999999998</v>
      </c>
      <c r="O18" s="38">
        <v>114.289</v>
      </c>
      <c r="P18" s="38">
        <v>80.506</v>
      </c>
      <c r="Q18" s="38">
        <v>7013.9489999999996</v>
      </c>
      <c r="R18" s="38">
        <v>16379.8</v>
      </c>
      <c r="S18" s="38">
        <v>46286.321000000004</v>
      </c>
      <c r="T18" s="38">
        <v>4590.6779999999999</v>
      </c>
      <c r="U18" s="38">
        <v>4661.5370000000003</v>
      </c>
      <c r="V18" s="38">
        <v>7522.7439999999997</v>
      </c>
      <c r="W18" s="38">
        <v>316.83300000000003</v>
      </c>
      <c r="X18" s="38">
        <v>29474.550999999999</v>
      </c>
      <c r="Y18" s="38">
        <v>0</v>
      </c>
      <c r="Z18" s="38">
        <v>1618.1479999999999</v>
      </c>
      <c r="AA18" s="38">
        <v>14923.271000000001</v>
      </c>
      <c r="AB18" s="38">
        <v>0</v>
      </c>
      <c r="AC18" s="38">
        <v>2056.652</v>
      </c>
      <c r="AD18" s="38">
        <v>370.85199999999998</v>
      </c>
      <c r="AE18" s="38">
        <v>10.432</v>
      </c>
      <c r="AF18" s="38">
        <v>7.9000000000000001E-2</v>
      </c>
      <c r="AG18" s="38">
        <v>1</v>
      </c>
      <c r="AH18" s="38">
        <v>913.34199999999998</v>
      </c>
      <c r="AI18" s="38">
        <v>1189.32</v>
      </c>
      <c r="AJ18" s="38">
        <v>370.45</v>
      </c>
      <c r="AK18" s="38">
        <v>3.8879999999999999</v>
      </c>
      <c r="AL18" s="38">
        <v>489.255</v>
      </c>
    </row>
    <row r="19" spans="1:38" ht="15.95" customHeight="1">
      <c r="A19" s="35"/>
      <c r="B19" s="36"/>
      <c r="C19" s="37">
        <v>45474</v>
      </c>
      <c r="D19" s="38">
        <v>187.024</v>
      </c>
      <c r="E19" s="38">
        <v>0</v>
      </c>
      <c r="F19" s="38">
        <v>415.59899999999999</v>
      </c>
      <c r="G19" s="38">
        <v>1933.585</v>
      </c>
      <c r="H19" s="38">
        <v>705.41</v>
      </c>
      <c r="I19" s="38">
        <v>69.772999999999996</v>
      </c>
      <c r="J19" s="38">
        <v>858.47699999999998</v>
      </c>
      <c r="K19" s="38">
        <v>673.45899999999995</v>
      </c>
      <c r="L19" s="38">
        <v>467.02499999999998</v>
      </c>
      <c r="M19" s="38">
        <v>23.302</v>
      </c>
      <c r="N19" s="38">
        <v>14.472</v>
      </c>
      <c r="O19" s="38">
        <v>161.91300000000001</v>
      </c>
      <c r="P19" s="38">
        <v>54.122999999999998</v>
      </c>
      <c r="Q19" s="38">
        <v>9576.9480000000003</v>
      </c>
      <c r="R19" s="38">
        <v>15236.713</v>
      </c>
      <c r="S19" s="38">
        <v>64077.341999999997</v>
      </c>
      <c r="T19" s="38">
        <v>3113.7</v>
      </c>
      <c r="U19" s="38">
        <v>4364.125</v>
      </c>
      <c r="V19" s="38">
        <v>2997.9090000000001</v>
      </c>
      <c r="W19" s="38">
        <v>264.53399999999999</v>
      </c>
      <c r="X19" s="38">
        <v>11147.839</v>
      </c>
      <c r="Y19" s="38">
        <v>0</v>
      </c>
      <c r="Z19" s="38">
        <v>1349.405</v>
      </c>
      <c r="AA19" s="38">
        <v>8594.6759999999995</v>
      </c>
      <c r="AB19" s="38">
        <v>0</v>
      </c>
      <c r="AC19" s="38">
        <v>1008.2430000000001</v>
      </c>
      <c r="AD19" s="38">
        <v>529.52</v>
      </c>
      <c r="AE19" s="38">
        <v>21.832000000000001</v>
      </c>
      <c r="AF19" s="38">
        <v>4.0000000000000001E-3</v>
      </c>
      <c r="AG19" s="38">
        <v>746</v>
      </c>
      <c r="AH19" s="38">
        <v>1579.7449999999999</v>
      </c>
      <c r="AI19" s="38">
        <v>343.27699999999999</v>
      </c>
      <c r="AJ19" s="38">
        <v>202.786</v>
      </c>
      <c r="AK19" s="38">
        <v>0</v>
      </c>
      <c r="AL19" s="38">
        <v>650.39499999999998</v>
      </c>
    </row>
    <row r="20" spans="1:38" ht="15.95" customHeight="1">
      <c r="A20" s="35"/>
      <c r="B20" s="36"/>
      <c r="C20" s="37">
        <v>45505</v>
      </c>
      <c r="D20" s="38">
        <v>144.03800000000001</v>
      </c>
      <c r="E20" s="38">
        <v>0</v>
      </c>
      <c r="F20" s="38">
        <v>944.52599999999995</v>
      </c>
      <c r="G20" s="38">
        <v>456.88</v>
      </c>
      <c r="H20" s="38">
        <v>174.71</v>
      </c>
      <c r="I20" s="38">
        <v>173.81100000000001</v>
      </c>
      <c r="J20" s="38">
        <v>683.65499999999997</v>
      </c>
      <c r="K20" s="38">
        <v>687.04600000000005</v>
      </c>
      <c r="L20" s="38">
        <v>1116.673</v>
      </c>
      <c r="M20" s="38">
        <v>25.274000000000001</v>
      </c>
      <c r="N20" s="38">
        <v>2.9990000000000001</v>
      </c>
      <c r="O20" s="38">
        <v>291.7</v>
      </c>
      <c r="P20" s="38">
        <v>5.5890000000000004</v>
      </c>
      <c r="Q20" s="38">
        <v>11259.593000000001</v>
      </c>
      <c r="R20" s="38">
        <v>17489.035</v>
      </c>
      <c r="S20" s="38">
        <v>22140.673999999999</v>
      </c>
      <c r="T20" s="38">
        <v>5098.9160000000002</v>
      </c>
      <c r="U20" s="38">
        <v>1092.9190000000001</v>
      </c>
      <c r="V20" s="38">
        <v>4887.6790000000001</v>
      </c>
      <c r="W20" s="38">
        <v>286.44299999999998</v>
      </c>
      <c r="X20" s="38">
        <v>7570.7920000000004</v>
      </c>
      <c r="Y20" s="38">
        <v>2165.2139999999999</v>
      </c>
      <c r="Z20" s="38">
        <v>999.16200000000003</v>
      </c>
      <c r="AA20" s="38">
        <v>1577.7429999999999</v>
      </c>
      <c r="AB20" s="38">
        <v>0</v>
      </c>
      <c r="AC20" s="38">
        <v>645.96799999999996</v>
      </c>
      <c r="AD20" s="38">
        <v>418.69499999999999</v>
      </c>
      <c r="AE20" s="38">
        <v>84.272000000000006</v>
      </c>
      <c r="AF20" s="38">
        <v>0</v>
      </c>
      <c r="AG20" s="38">
        <v>1673</v>
      </c>
      <c r="AH20" s="38">
        <v>2084.3339999999998</v>
      </c>
      <c r="AI20" s="38">
        <v>339.86099999999999</v>
      </c>
      <c r="AJ20" s="38">
        <v>217.35599999999999</v>
      </c>
      <c r="AK20" s="38">
        <v>0</v>
      </c>
      <c r="AL20" s="38">
        <v>531.82000000000005</v>
      </c>
    </row>
    <row r="21" spans="1:38" ht="15.95" customHeight="1">
      <c r="A21" s="35"/>
      <c r="B21" s="36"/>
      <c r="C21" s="37">
        <v>45536</v>
      </c>
      <c r="D21" s="38">
        <v>79.766000000000005</v>
      </c>
      <c r="E21" s="38">
        <v>0</v>
      </c>
      <c r="F21" s="38">
        <v>275.21699999999998</v>
      </c>
      <c r="G21" s="38">
        <v>239.994</v>
      </c>
      <c r="H21" s="38">
        <v>323.649</v>
      </c>
      <c r="I21" s="38">
        <v>223.46199999999999</v>
      </c>
      <c r="J21" s="38">
        <v>786.96799999999996</v>
      </c>
      <c r="K21" s="38">
        <v>578.51</v>
      </c>
      <c r="L21" s="38">
        <v>1154.921</v>
      </c>
      <c r="M21" s="38">
        <v>25.875</v>
      </c>
      <c r="N21" s="38">
        <v>9.2230000000000008</v>
      </c>
      <c r="O21" s="38">
        <v>202.23</v>
      </c>
      <c r="P21" s="38">
        <v>31.06</v>
      </c>
      <c r="Q21" s="38">
        <v>8208.99</v>
      </c>
      <c r="R21" s="38">
        <v>17714.222000000002</v>
      </c>
      <c r="S21" s="38">
        <v>53088.192999999999</v>
      </c>
      <c r="T21" s="38">
        <v>5131.7299999999996</v>
      </c>
      <c r="U21" s="38">
        <v>564.03899999999999</v>
      </c>
      <c r="V21" s="38">
        <v>4769.6319999999996</v>
      </c>
      <c r="W21" s="38">
        <v>244.29499999999999</v>
      </c>
      <c r="X21" s="38">
        <v>10551.937</v>
      </c>
      <c r="Y21" s="38">
        <v>8738.7219999999998</v>
      </c>
      <c r="Z21" s="38">
        <v>1409.4639999999999</v>
      </c>
      <c r="AA21" s="38">
        <v>4252.0889999999999</v>
      </c>
      <c r="AB21" s="38">
        <v>0</v>
      </c>
      <c r="AC21" s="38">
        <v>1309.4100000000001</v>
      </c>
      <c r="AD21" s="38">
        <v>4723.96</v>
      </c>
      <c r="AE21" s="38">
        <v>42.423999999999999</v>
      </c>
      <c r="AF21" s="38">
        <v>5.8999999999999997E-2</v>
      </c>
      <c r="AG21" s="38">
        <v>911</v>
      </c>
      <c r="AH21" s="38">
        <v>4180.4809999999998</v>
      </c>
      <c r="AI21" s="38">
        <v>575.17200000000003</v>
      </c>
      <c r="AJ21" s="38">
        <v>185.75800000000001</v>
      </c>
      <c r="AK21" s="38">
        <v>0</v>
      </c>
      <c r="AL21" s="38">
        <v>544.23800000000006</v>
      </c>
    </row>
    <row r="22" spans="1:38" ht="15.95" customHeight="1">
      <c r="A22" s="35"/>
      <c r="B22" s="36"/>
      <c r="C22" s="37">
        <v>45566</v>
      </c>
      <c r="D22" s="38">
        <v>318.79300000000001</v>
      </c>
      <c r="E22" s="38">
        <v>0</v>
      </c>
      <c r="F22" s="38">
        <v>1018.557</v>
      </c>
      <c r="G22" s="38">
        <v>353.54399999999998</v>
      </c>
      <c r="H22" s="38">
        <v>877.93799999999999</v>
      </c>
      <c r="I22" s="38">
        <v>447.26100000000002</v>
      </c>
      <c r="J22" s="38">
        <v>1286.991</v>
      </c>
      <c r="K22" s="38">
        <v>330.55900000000003</v>
      </c>
      <c r="L22" s="38">
        <v>1133.7090000000001</v>
      </c>
      <c r="M22" s="38">
        <v>66.201999999999998</v>
      </c>
      <c r="N22" s="38">
        <v>4.2480000000000002</v>
      </c>
      <c r="O22" s="38">
        <v>314.048</v>
      </c>
      <c r="P22" s="38">
        <v>24.298999999999999</v>
      </c>
      <c r="Q22" s="38">
        <v>4767.3519999999999</v>
      </c>
      <c r="R22" s="38">
        <v>14106.276</v>
      </c>
      <c r="S22" s="38">
        <v>41870.023000000001</v>
      </c>
      <c r="T22" s="38">
        <v>4202.5469999999996</v>
      </c>
      <c r="U22" s="38">
        <v>568.14400000000001</v>
      </c>
      <c r="V22" s="38">
        <v>4768.277</v>
      </c>
      <c r="W22" s="38">
        <v>999.58799999999997</v>
      </c>
      <c r="X22" s="38">
        <v>12953.838</v>
      </c>
      <c r="Y22" s="38">
        <v>14235.851000000001</v>
      </c>
      <c r="Z22" s="38">
        <v>1834.758</v>
      </c>
      <c r="AA22" s="38">
        <v>4458.8249999999998</v>
      </c>
      <c r="AB22" s="38">
        <v>0</v>
      </c>
      <c r="AC22" s="38">
        <v>1736.713</v>
      </c>
      <c r="AD22" s="38">
        <v>2142.355</v>
      </c>
      <c r="AE22" s="38">
        <v>140.24799999999999</v>
      </c>
      <c r="AF22" s="38">
        <v>2.5999999999999999E-2</v>
      </c>
      <c r="AG22" s="38">
        <v>243</v>
      </c>
      <c r="AH22" s="38">
        <v>2633.989</v>
      </c>
      <c r="AI22" s="38">
        <v>731.846</v>
      </c>
      <c r="AJ22" s="38">
        <v>181.916</v>
      </c>
      <c r="AK22" s="38">
        <v>3.903</v>
      </c>
      <c r="AL22" s="38">
        <v>707.55399999999997</v>
      </c>
    </row>
    <row r="23" spans="1:38" ht="15.95" customHeight="1">
      <c r="A23" s="35"/>
      <c r="B23" s="36"/>
      <c r="C23" s="37">
        <v>45597</v>
      </c>
      <c r="D23" s="38">
        <v>241.19900000000001</v>
      </c>
      <c r="E23" s="38">
        <v>0</v>
      </c>
      <c r="F23" s="38">
        <v>303.51299999999998</v>
      </c>
      <c r="G23" s="38">
        <v>630.21799999999996</v>
      </c>
      <c r="H23" s="38">
        <v>154.398</v>
      </c>
      <c r="I23" s="38">
        <v>615.63300000000004</v>
      </c>
      <c r="J23" s="38">
        <v>1325.0450000000001</v>
      </c>
      <c r="K23" s="38">
        <v>256.70299999999997</v>
      </c>
      <c r="L23" s="38">
        <v>1662.2460000000001</v>
      </c>
      <c r="M23" s="38">
        <v>62.465000000000003</v>
      </c>
      <c r="N23" s="38">
        <v>3.0649999999999999</v>
      </c>
      <c r="O23" s="38">
        <v>360.20800000000003</v>
      </c>
      <c r="P23" s="38">
        <v>8.2420000000000009</v>
      </c>
      <c r="Q23" s="38">
        <v>2271.56</v>
      </c>
      <c r="R23" s="38">
        <v>13932.454</v>
      </c>
      <c r="S23" s="38">
        <v>6592.2719999999999</v>
      </c>
      <c r="T23" s="38">
        <v>2323.585</v>
      </c>
      <c r="U23" s="38">
        <v>354.94</v>
      </c>
      <c r="V23" s="38">
        <v>4874.0479999999998</v>
      </c>
      <c r="W23" s="38">
        <v>2555.614</v>
      </c>
      <c r="X23" s="38">
        <v>25543.271000000001</v>
      </c>
      <c r="Y23" s="38">
        <v>8373.4110000000001</v>
      </c>
      <c r="Z23" s="38">
        <v>3310.85</v>
      </c>
      <c r="AA23" s="38">
        <v>3621.366</v>
      </c>
      <c r="AB23" s="38">
        <v>0</v>
      </c>
      <c r="AC23" s="38">
        <v>571.05499999999995</v>
      </c>
      <c r="AD23" s="38">
        <v>913.31600000000003</v>
      </c>
      <c r="AE23" s="38">
        <v>203.304</v>
      </c>
      <c r="AF23" s="38">
        <v>2.1000000000000001E-2</v>
      </c>
      <c r="AG23" s="38">
        <v>241</v>
      </c>
      <c r="AH23" s="38">
        <v>3056.9679999999998</v>
      </c>
      <c r="AI23" s="38">
        <v>1236.7439999999999</v>
      </c>
      <c r="AJ23" s="38">
        <v>211.79400000000001</v>
      </c>
      <c r="AK23" s="38">
        <v>9.3239999999999998</v>
      </c>
      <c r="AL23" s="38">
        <v>774.548</v>
      </c>
    </row>
    <row r="24" spans="1:38" s="43" customFormat="1" ht="15.95" customHeight="1">
      <c r="A24" s="39">
        <v>45627</v>
      </c>
      <c r="B24" s="40">
        <v>45627</v>
      </c>
      <c r="C24" s="41">
        <v>45627</v>
      </c>
      <c r="D24" s="42">
        <v>168.886</v>
      </c>
      <c r="E24" s="42">
        <v>0</v>
      </c>
      <c r="F24" s="42">
        <v>637.976</v>
      </c>
      <c r="G24" s="42">
        <v>1015.763</v>
      </c>
      <c r="H24" s="42">
        <v>497.99599999999998</v>
      </c>
      <c r="I24" s="42">
        <v>356.52100000000002</v>
      </c>
      <c r="J24" s="42">
        <v>1238.5239999999999</v>
      </c>
      <c r="K24" s="42">
        <v>256.09699999999998</v>
      </c>
      <c r="L24" s="42">
        <v>2595.538</v>
      </c>
      <c r="M24" s="42">
        <v>36.302999999999997</v>
      </c>
      <c r="N24" s="42">
        <v>6</v>
      </c>
      <c r="O24" s="42">
        <v>333.45400000000001</v>
      </c>
      <c r="P24" s="42">
        <v>17.158000000000001</v>
      </c>
      <c r="Q24" s="42">
        <v>295.12900000000002</v>
      </c>
      <c r="R24" s="42">
        <v>12906.668</v>
      </c>
      <c r="S24" s="42">
        <v>53897.665000000001</v>
      </c>
      <c r="T24" s="42">
        <v>1832.644</v>
      </c>
      <c r="U24" s="42">
        <v>281.55500000000001</v>
      </c>
      <c r="V24" s="42">
        <v>4989.4560000000001</v>
      </c>
      <c r="W24" s="42">
        <v>1979.46</v>
      </c>
      <c r="X24" s="42">
        <v>22270.006000000001</v>
      </c>
      <c r="Y24" s="42">
        <v>16.076000000000001</v>
      </c>
      <c r="Z24" s="42">
        <v>3326.3420000000001</v>
      </c>
      <c r="AA24" s="42">
        <v>5213.67</v>
      </c>
      <c r="AB24" s="42">
        <v>0</v>
      </c>
      <c r="AC24" s="42">
        <v>147.21</v>
      </c>
      <c r="AD24" s="42">
        <v>182.38200000000001</v>
      </c>
      <c r="AE24" s="42">
        <v>159.28</v>
      </c>
      <c r="AF24" s="42">
        <v>1.7999999999999999E-2</v>
      </c>
      <c r="AG24" s="42">
        <v>0</v>
      </c>
      <c r="AH24" s="42">
        <v>1136.2159999999999</v>
      </c>
      <c r="AI24" s="42">
        <v>571.83799999999997</v>
      </c>
      <c r="AJ24" s="42">
        <v>173.99100000000001</v>
      </c>
      <c r="AK24" s="42">
        <v>9.6760000000000002</v>
      </c>
      <c r="AL24" s="42">
        <v>870.75900000000001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70.019361605976798</v>
      </c>
      <c r="E26" s="38" t="str">
        <f t="shared" si="0"/>
        <v>-</v>
      </c>
      <c r="F26" s="38">
        <f t="shared" si="0"/>
        <v>210.19725678965978</v>
      </c>
      <c r="G26" s="38">
        <f t="shared" si="0"/>
        <v>161.17645005379094</v>
      </c>
      <c r="H26" s="38">
        <f t="shared" si="0"/>
        <v>322.54044741512195</v>
      </c>
      <c r="I26" s="38">
        <f t="shared" si="0"/>
        <v>57.911288056358259</v>
      </c>
      <c r="J26" s="38">
        <f t="shared" si="0"/>
        <v>93.470334969755726</v>
      </c>
      <c r="K26" s="38">
        <f t="shared" si="0"/>
        <v>99.763929521665119</v>
      </c>
      <c r="L26" s="38">
        <f t="shared" si="0"/>
        <v>156.14644282494891</v>
      </c>
      <c r="M26" s="38">
        <f t="shared" si="0"/>
        <v>58.117345713599612</v>
      </c>
      <c r="N26" s="38">
        <f t="shared" si="0"/>
        <v>195.75856443719414</v>
      </c>
      <c r="O26" s="38">
        <f t="shared" si="0"/>
        <v>92.572624705725588</v>
      </c>
      <c r="P26" s="38">
        <f t="shared" si="0"/>
        <v>208.17762678961418</v>
      </c>
      <c r="Q26" s="38">
        <f t="shared" si="0"/>
        <v>12.992348870379827</v>
      </c>
      <c r="R26" s="38">
        <f t="shared" si="0"/>
        <v>92.63743486969345</v>
      </c>
      <c r="S26" s="38">
        <f t="shared" si="0"/>
        <v>817.58860981464352</v>
      </c>
      <c r="T26" s="38">
        <f t="shared" si="0"/>
        <v>78.87139915260255</v>
      </c>
      <c r="U26" s="38">
        <f t="shared" si="0"/>
        <v>79.32467459288894</v>
      </c>
      <c r="V26" s="38">
        <f t="shared" si="0"/>
        <v>102.36780597975238</v>
      </c>
      <c r="W26" s="38">
        <f t="shared" si="0"/>
        <v>77.455359064397044</v>
      </c>
      <c r="X26" s="38">
        <f t="shared" si="0"/>
        <v>87.185411766566617</v>
      </c>
      <c r="Y26" s="38">
        <f t="shared" si="0"/>
        <v>0.19198866507328971</v>
      </c>
      <c r="Z26" s="38">
        <f t="shared" si="0"/>
        <v>100.46791609405442</v>
      </c>
      <c r="AA26" s="38">
        <f t="shared" si="0"/>
        <v>143.96970645883349</v>
      </c>
      <c r="AB26" s="38" t="str">
        <f t="shared" si="0"/>
        <v>-</v>
      </c>
      <c r="AC26" s="38">
        <f t="shared" si="0"/>
        <v>25.778602761555369</v>
      </c>
      <c r="AD26" s="38">
        <f t="shared" si="0"/>
        <v>19.969211094517121</v>
      </c>
      <c r="AE26" s="38">
        <f t="shared" si="0"/>
        <v>78.345728564120719</v>
      </c>
      <c r="AF26" s="38">
        <f t="shared" si="0"/>
        <v>85.714285714285694</v>
      </c>
      <c r="AG26" s="38">
        <f t="shared" si="0"/>
        <v>0</v>
      </c>
      <c r="AH26" s="38">
        <f t="shared" si="0"/>
        <v>37.168069799880143</v>
      </c>
      <c r="AI26" s="38">
        <f t="shared" si="0"/>
        <v>46.237378147781591</v>
      </c>
      <c r="AJ26" s="38">
        <f t="shared" si="0"/>
        <v>82.151052437746117</v>
      </c>
      <c r="AK26" s="38">
        <f t="shared" si="0"/>
        <v>103.77520377520378</v>
      </c>
      <c r="AL26" s="38">
        <f t="shared" si="0"/>
        <v>112.42156715916896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149.62612516833227</v>
      </c>
      <c r="E27" s="38" t="str">
        <f t="shared" si="1"/>
        <v>-</v>
      </c>
      <c r="F27" s="38">
        <f t="shared" si="1"/>
        <v>78.205184782022414</v>
      </c>
      <c r="G27" s="38">
        <f t="shared" si="1"/>
        <v>54.318267014113751</v>
      </c>
      <c r="H27" s="38">
        <f t="shared" si="1"/>
        <v>159.68524438772403</v>
      </c>
      <c r="I27" s="38">
        <f t="shared" si="1"/>
        <v>143.96047679808765</v>
      </c>
      <c r="J27" s="38">
        <f t="shared" si="1"/>
        <v>140.55273547659334</v>
      </c>
      <c r="K27" s="38">
        <f t="shared" si="1"/>
        <v>124.3376430433706</v>
      </c>
      <c r="L27" s="38">
        <f t="shared" si="1"/>
        <v>76.280863467335493</v>
      </c>
      <c r="M27" s="38">
        <f t="shared" si="1"/>
        <v>79.146681782506306</v>
      </c>
      <c r="N27" s="38">
        <f t="shared" si="1"/>
        <v>226.58610271903322</v>
      </c>
      <c r="O27" s="38">
        <f t="shared" si="1"/>
        <v>96.758505622052965</v>
      </c>
      <c r="P27" s="38">
        <f t="shared" si="1"/>
        <v>154.56265201333213</v>
      </c>
      <c r="Q27" s="38">
        <f t="shared" si="1"/>
        <v>93.337065184046665</v>
      </c>
      <c r="R27" s="38">
        <f t="shared" si="1"/>
        <v>109.19673905631353</v>
      </c>
      <c r="S27" s="38">
        <f t="shared" si="1"/>
        <v>9027.2680528059445</v>
      </c>
      <c r="T27" s="38">
        <f t="shared" si="1"/>
        <v>192.66713414781586</v>
      </c>
      <c r="U27" s="38">
        <f t="shared" si="1"/>
        <v>159.68500275069619</v>
      </c>
      <c r="V27" s="38">
        <f t="shared" si="1"/>
        <v>90.463524719904171</v>
      </c>
      <c r="W27" s="38">
        <f t="shared" si="1"/>
        <v>68.222165776147506</v>
      </c>
      <c r="X27" s="38">
        <f t="shared" si="1"/>
        <v>81.589760857800897</v>
      </c>
      <c r="Y27" s="38">
        <f t="shared" si="1"/>
        <v>4.1797967822116835</v>
      </c>
      <c r="Z27" s="38">
        <f t="shared" si="1"/>
        <v>82.896906638422479</v>
      </c>
      <c r="AA27" s="38">
        <f t="shared" si="1"/>
        <v>70.612848342876745</v>
      </c>
      <c r="AB27" s="38" t="str">
        <f t="shared" si="1"/>
        <v>-</v>
      </c>
      <c r="AC27" s="38">
        <f t="shared" si="1"/>
        <v>35.753058354645276</v>
      </c>
      <c r="AD27" s="38">
        <f t="shared" si="1"/>
        <v>55.234634079861898</v>
      </c>
      <c r="AE27" s="38">
        <f t="shared" si="1"/>
        <v>84.285835238337143</v>
      </c>
      <c r="AF27" s="38">
        <f t="shared" si="1"/>
        <v>94.73684210526315</v>
      </c>
      <c r="AG27" s="38">
        <f t="shared" si="1"/>
        <v>0</v>
      </c>
      <c r="AH27" s="38">
        <f t="shared" si="1"/>
        <v>59.202923734973467</v>
      </c>
      <c r="AI27" s="38">
        <f t="shared" si="1"/>
        <v>103.1172966958855</v>
      </c>
      <c r="AJ27" s="38">
        <f t="shared" si="1"/>
        <v>84.619799139167867</v>
      </c>
      <c r="AK27" s="38">
        <f t="shared" si="1"/>
        <v>70.243194192377487</v>
      </c>
      <c r="AL27" s="38">
        <f t="shared" si="1"/>
        <v>152.68116399444514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45261</v>
      </c>
      <c r="B33" s="36">
        <v>45261</v>
      </c>
      <c r="C33" s="37">
        <v>45261</v>
      </c>
      <c r="D33" s="54">
        <v>4641.0581898079245</v>
      </c>
      <c r="E33" s="54">
        <v>0</v>
      </c>
      <c r="F33" s="54">
        <v>1572.8819265677175</v>
      </c>
      <c r="G33" s="54">
        <v>378.7534749609764</v>
      </c>
      <c r="H33" s="54">
        <v>443.88604538560452</v>
      </c>
      <c r="I33" s="54">
        <v>2270.0100665449904</v>
      </c>
      <c r="J33" s="54">
        <v>928.22089105416478</v>
      </c>
      <c r="K33" s="54">
        <v>1923.7509528132875</v>
      </c>
      <c r="L33" s="54">
        <v>487.97950424483349</v>
      </c>
      <c r="M33" s="54">
        <v>986.98615592569979</v>
      </c>
      <c r="N33" s="54">
        <v>783.91918429003022</v>
      </c>
      <c r="O33" s="54">
        <v>1111.8669104098658</v>
      </c>
      <c r="P33" s="54">
        <v>654.86091343122234</v>
      </c>
      <c r="Q33" s="54">
        <v>647.96388643788521</v>
      </c>
      <c r="R33" s="54">
        <v>291.16800477780805</v>
      </c>
      <c r="S33" s="54">
        <v>106.04299108623341</v>
      </c>
      <c r="T33" s="54">
        <v>118.24583130518705</v>
      </c>
      <c r="U33" s="54">
        <v>99.668867223611755</v>
      </c>
      <c r="V33" s="54">
        <v>235.65112083654702</v>
      </c>
      <c r="W33" s="54">
        <v>148.6628257678552</v>
      </c>
      <c r="X33" s="54">
        <v>175.92302640118655</v>
      </c>
      <c r="Y33" s="54">
        <v>282.92894397470701</v>
      </c>
      <c r="Z33" s="54">
        <v>236.13845500140181</v>
      </c>
      <c r="AA33" s="54">
        <v>71.554678444707065</v>
      </c>
      <c r="AB33" s="54">
        <v>0</v>
      </c>
      <c r="AC33" s="54">
        <v>144.44559565357835</v>
      </c>
      <c r="AD33" s="54">
        <v>1129.7325701479429</v>
      </c>
      <c r="AE33" s="54">
        <v>1990.5088106426213</v>
      </c>
      <c r="AF33" s="54">
        <v>171.57894736842104</v>
      </c>
      <c r="AG33" s="54">
        <v>1069.6942148760331</v>
      </c>
      <c r="AH33" s="54">
        <v>411.77910409032148</v>
      </c>
      <c r="AI33" s="54">
        <v>413.35951607697041</v>
      </c>
      <c r="AJ33" s="54">
        <v>888.12737397563399</v>
      </c>
      <c r="AK33" s="54">
        <v>2312.4724500907441</v>
      </c>
      <c r="AL33" s="54">
        <v>1216.3329195247513</v>
      </c>
    </row>
    <row r="34" spans="1:38" ht="15.95" customHeight="1">
      <c r="A34" s="35">
        <v>45292</v>
      </c>
      <c r="B34" s="36">
        <v>45292</v>
      </c>
      <c r="C34" s="37">
        <v>45292</v>
      </c>
      <c r="D34" s="54">
        <v>3621.5546044605339</v>
      </c>
      <c r="E34" s="54">
        <v>0</v>
      </c>
      <c r="F34" s="54">
        <v>1765.0796899504687</v>
      </c>
      <c r="G34" s="54">
        <v>378.1384290733173</v>
      </c>
      <c r="H34" s="54">
        <v>367.69643582041084</v>
      </c>
      <c r="I34" s="54">
        <v>2048.8772854802569</v>
      </c>
      <c r="J34" s="54">
        <v>1014.6424239480885</v>
      </c>
      <c r="K34" s="54">
        <v>1487.1716656533956</v>
      </c>
      <c r="L34" s="54">
        <v>439.63170881905836</v>
      </c>
      <c r="M34" s="54">
        <v>946.16263505657491</v>
      </c>
      <c r="N34" s="54">
        <v>788.0573630136987</v>
      </c>
      <c r="O34" s="54">
        <v>1438.6992071098718</v>
      </c>
      <c r="P34" s="54">
        <v>811.07515046325193</v>
      </c>
      <c r="Q34" s="54">
        <v>751.49263819390364</v>
      </c>
      <c r="R34" s="54">
        <v>295.06138817531257</v>
      </c>
      <c r="S34" s="54">
        <v>102.47033433781858</v>
      </c>
      <c r="T34" s="54">
        <v>108.80275310401457</v>
      </c>
      <c r="U34" s="54">
        <v>80.054005884349891</v>
      </c>
      <c r="V34" s="54">
        <v>274.62684020424797</v>
      </c>
      <c r="W34" s="54">
        <v>117.94317682879127</v>
      </c>
      <c r="X34" s="54">
        <v>172.1470657010268</v>
      </c>
      <c r="Y34" s="54">
        <v>251.4438202247191</v>
      </c>
      <c r="Z34" s="54">
        <v>224.80721055200976</v>
      </c>
      <c r="AA34" s="54">
        <v>70.155407492828601</v>
      </c>
      <c r="AB34" s="54">
        <v>0</v>
      </c>
      <c r="AC34" s="54">
        <v>104.25552014813698</v>
      </c>
      <c r="AD34" s="54">
        <v>839.21634260596147</v>
      </c>
      <c r="AE34" s="54">
        <v>1983.8927074601843</v>
      </c>
      <c r="AF34" s="54">
        <v>242.66513761467888</v>
      </c>
      <c r="AG34" s="54">
        <v>800.5</v>
      </c>
      <c r="AH34" s="54">
        <v>484.18239138996307</v>
      </c>
      <c r="AI34" s="54">
        <v>348.24243214051427</v>
      </c>
      <c r="AJ34" s="54">
        <v>1028.7744734686596</v>
      </c>
      <c r="AK34" s="54">
        <v>1699.0943968220781</v>
      </c>
      <c r="AL34" s="54">
        <v>1079.3364271956898</v>
      </c>
    </row>
    <row r="35" spans="1:38" ht="15.95" customHeight="1">
      <c r="A35" s="35"/>
      <c r="B35" s="36"/>
      <c r="C35" s="37">
        <v>45323</v>
      </c>
      <c r="D35" s="54">
        <v>4768.6356414533075</v>
      </c>
      <c r="E35" s="54">
        <v>0</v>
      </c>
      <c r="F35" s="54">
        <v>1652.0445630800893</v>
      </c>
      <c r="G35" s="54">
        <v>336.08838514567827</v>
      </c>
      <c r="H35" s="54">
        <v>476.06301633785449</v>
      </c>
      <c r="I35" s="54">
        <v>1947.3553391997746</v>
      </c>
      <c r="J35" s="54">
        <v>967.45678067876781</v>
      </c>
      <c r="K35" s="54">
        <v>1423.6908899300759</v>
      </c>
      <c r="L35" s="54">
        <v>537.62321227490793</v>
      </c>
      <c r="M35" s="54">
        <v>822.11034062200531</v>
      </c>
      <c r="N35" s="54">
        <v>788</v>
      </c>
      <c r="O35" s="54">
        <v>1546.4533027966625</v>
      </c>
      <c r="P35" s="54">
        <v>822.5</v>
      </c>
      <c r="Q35" s="54">
        <v>497.55746281387849</v>
      </c>
      <c r="R35" s="54">
        <v>281.36128018139954</v>
      </c>
      <c r="S35" s="54">
        <v>94.168700268991728</v>
      </c>
      <c r="T35" s="54">
        <v>102.16130431147459</v>
      </c>
      <c r="U35" s="54">
        <v>86.860592112740079</v>
      </c>
      <c r="V35" s="54">
        <v>331.57938510427664</v>
      </c>
      <c r="W35" s="54">
        <v>147.24416047379202</v>
      </c>
      <c r="X35" s="54">
        <v>113.9481640895485</v>
      </c>
      <c r="Y35" s="54">
        <v>326.7</v>
      </c>
      <c r="Z35" s="54">
        <v>198.38843523186381</v>
      </c>
      <c r="AA35" s="54">
        <v>83.354326152390371</v>
      </c>
      <c r="AB35" s="54">
        <v>0</v>
      </c>
      <c r="AC35" s="54">
        <v>70.73236823843844</v>
      </c>
      <c r="AD35" s="54">
        <v>891.46873866478302</v>
      </c>
      <c r="AE35" s="54">
        <v>1977.3758243165375</v>
      </c>
      <c r="AF35" s="54">
        <v>349.60135135135135</v>
      </c>
      <c r="AG35" s="54">
        <v>0</v>
      </c>
      <c r="AH35" s="54">
        <v>798.01905505946138</v>
      </c>
      <c r="AI35" s="54">
        <v>382.76135660828749</v>
      </c>
      <c r="AJ35" s="54">
        <v>935.81888552183261</v>
      </c>
      <c r="AK35" s="54">
        <v>1288.553985150729</v>
      </c>
      <c r="AL35" s="54">
        <v>1071.7627886542739</v>
      </c>
    </row>
    <row r="36" spans="1:38" ht="15.95" customHeight="1">
      <c r="A36" s="35"/>
      <c r="B36" s="36"/>
      <c r="C36" s="37">
        <v>45352</v>
      </c>
      <c r="D36" s="54">
        <v>4283.2858033996981</v>
      </c>
      <c r="E36" s="54">
        <v>0</v>
      </c>
      <c r="F36" s="54">
        <v>1747.8535353053207</v>
      </c>
      <c r="G36" s="54">
        <v>362.92851020372916</v>
      </c>
      <c r="H36" s="54">
        <v>474.32047808727759</v>
      </c>
      <c r="I36" s="54">
        <v>2116.5932225002789</v>
      </c>
      <c r="J36" s="54">
        <v>965.57340707952039</v>
      </c>
      <c r="K36" s="54">
        <v>1372.4139977413474</v>
      </c>
      <c r="L36" s="54">
        <v>609.50667607855405</v>
      </c>
      <c r="M36" s="54">
        <v>851.44204769589385</v>
      </c>
      <c r="N36" s="54">
        <v>491.91624790619761</v>
      </c>
      <c r="O36" s="54">
        <v>1707.0891065678377</v>
      </c>
      <c r="P36" s="54">
        <v>946.91677806610573</v>
      </c>
      <c r="Q36" s="54">
        <v>535.2165295993932</v>
      </c>
      <c r="R36" s="54">
        <v>289.0643375606378</v>
      </c>
      <c r="S36" s="54">
        <v>73.694221467526674</v>
      </c>
      <c r="T36" s="54">
        <v>59.599422359392605</v>
      </c>
      <c r="U36" s="54">
        <v>98.999007467624537</v>
      </c>
      <c r="V36" s="54">
        <v>294.33083867389996</v>
      </c>
      <c r="W36" s="54">
        <v>127.4403191795992</v>
      </c>
      <c r="X36" s="54">
        <v>126.61775679463253</v>
      </c>
      <c r="Y36" s="54">
        <v>207.69230769230768</v>
      </c>
      <c r="Z36" s="54">
        <v>197.39131739794806</v>
      </c>
      <c r="AA36" s="54">
        <v>69.647554157784157</v>
      </c>
      <c r="AB36" s="54">
        <v>0</v>
      </c>
      <c r="AC36" s="54">
        <v>77.664010226588829</v>
      </c>
      <c r="AD36" s="54">
        <v>785.87313060997542</v>
      </c>
      <c r="AE36" s="54">
        <v>1903.6792452830189</v>
      </c>
      <c r="AF36" s="54">
        <v>409.91240875912405</v>
      </c>
      <c r="AG36" s="54">
        <v>983.33333333333326</v>
      </c>
      <c r="AH36" s="54">
        <v>449.41115957384733</v>
      </c>
      <c r="AI36" s="54">
        <v>356.53696534550863</v>
      </c>
      <c r="AJ36" s="54">
        <v>902.32647809032983</v>
      </c>
      <c r="AK36" s="54">
        <v>2668.6498842592591</v>
      </c>
      <c r="AL36" s="54">
        <v>1054.0753097094068</v>
      </c>
    </row>
    <row r="37" spans="1:38" ht="15.95" customHeight="1">
      <c r="A37" s="35"/>
      <c r="B37" s="36"/>
      <c r="C37" s="37">
        <v>45383</v>
      </c>
      <c r="D37" s="54">
        <v>4078.9788725737335</v>
      </c>
      <c r="E37" s="54">
        <v>0</v>
      </c>
      <c r="F37" s="54">
        <v>1331.3819011834971</v>
      </c>
      <c r="G37" s="54">
        <v>411.52318029861516</v>
      </c>
      <c r="H37" s="54">
        <v>451.63414780572731</v>
      </c>
      <c r="I37" s="54">
        <v>1522.373641521496</v>
      </c>
      <c r="J37" s="54">
        <v>982.31396707066199</v>
      </c>
      <c r="K37" s="54">
        <v>1144.1204860078944</v>
      </c>
      <c r="L37" s="54">
        <v>619.16884089294365</v>
      </c>
      <c r="M37" s="54">
        <v>723.63521061694178</v>
      </c>
      <c r="N37" s="54">
        <v>710.98933491334617</v>
      </c>
      <c r="O37" s="54">
        <v>1603.2108897126968</v>
      </c>
      <c r="P37" s="54">
        <v>972.13368706009749</v>
      </c>
      <c r="Q37" s="54">
        <v>487.27208703985968</v>
      </c>
      <c r="R37" s="54">
        <v>258.1838918616499</v>
      </c>
      <c r="S37" s="54">
        <v>77.902994436774193</v>
      </c>
      <c r="T37" s="54">
        <v>67.769293602816418</v>
      </c>
      <c r="U37" s="54">
        <v>78.462756613520312</v>
      </c>
      <c r="V37" s="54">
        <v>209.74520885884698</v>
      </c>
      <c r="W37" s="54">
        <v>135.71026972885292</v>
      </c>
      <c r="X37" s="54">
        <v>103.96454452955268</v>
      </c>
      <c r="Y37" s="54">
        <v>0</v>
      </c>
      <c r="Z37" s="54">
        <v>145.0730001731034</v>
      </c>
      <c r="AA37" s="54">
        <v>46.522792213433831</v>
      </c>
      <c r="AB37" s="54">
        <v>0</v>
      </c>
      <c r="AC37" s="54">
        <v>118.4099576336822</v>
      </c>
      <c r="AD37" s="54">
        <v>654.03220478336834</v>
      </c>
      <c r="AE37" s="54">
        <v>0</v>
      </c>
      <c r="AF37" s="54">
        <v>379.3991031390135</v>
      </c>
      <c r="AG37" s="54">
        <v>0</v>
      </c>
      <c r="AH37" s="54">
        <v>247.94064715031138</v>
      </c>
      <c r="AI37" s="54">
        <v>206.99235506203769</v>
      </c>
      <c r="AJ37" s="54">
        <v>593.10071771013588</v>
      </c>
      <c r="AK37" s="54">
        <v>1678.7667201712145</v>
      </c>
      <c r="AL37" s="54">
        <v>942.66864317953321</v>
      </c>
    </row>
    <row r="38" spans="1:38" ht="15.95" customHeight="1">
      <c r="A38" s="35"/>
      <c r="B38" s="36"/>
      <c r="C38" s="37">
        <v>45413</v>
      </c>
      <c r="D38" s="54">
        <v>2174.963812511482</v>
      </c>
      <c r="E38" s="54">
        <v>0</v>
      </c>
      <c r="F38" s="54">
        <v>2391.2862359121168</v>
      </c>
      <c r="G38" s="54">
        <v>412.8447015923357</v>
      </c>
      <c r="H38" s="54">
        <v>449.69416481624467</v>
      </c>
      <c r="I38" s="54">
        <v>1119.9424399113586</v>
      </c>
      <c r="J38" s="54">
        <v>936.11686422628327</v>
      </c>
      <c r="K38" s="54">
        <v>982.32305017108672</v>
      </c>
      <c r="L38" s="54">
        <v>627.56266219963322</v>
      </c>
      <c r="M38" s="54">
        <v>610.00488948958491</v>
      </c>
      <c r="N38" s="54">
        <v>0</v>
      </c>
      <c r="O38" s="54">
        <v>1406.7913592713185</v>
      </c>
      <c r="P38" s="54">
        <v>827.51656515628133</v>
      </c>
      <c r="Q38" s="54">
        <v>339.06476287538476</v>
      </c>
      <c r="R38" s="54">
        <v>236.83887455397488</v>
      </c>
      <c r="S38" s="54">
        <v>97.500128025557231</v>
      </c>
      <c r="T38" s="54">
        <v>100.58721206203184</v>
      </c>
      <c r="U38" s="54">
        <v>108.41748713835342</v>
      </c>
      <c r="V38" s="54">
        <v>205.07119738548525</v>
      </c>
      <c r="W38" s="54">
        <v>162.65323507834486</v>
      </c>
      <c r="X38" s="54">
        <v>115.62263660800468</v>
      </c>
      <c r="Y38" s="54">
        <v>0</v>
      </c>
      <c r="Z38" s="54">
        <v>153.0235758304205</v>
      </c>
      <c r="AA38" s="54">
        <v>44.209034603531542</v>
      </c>
      <c r="AB38" s="54">
        <v>0</v>
      </c>
      <c r="AC38" s="54">
        <v>178.21206606757633</v>
      </c>
      <c r="AD38" s="54">
        <v>771.67136725935006</v>
      </c>
      <c r="AE38" s="54">
        <v>1741</v>
      </c>
      <c r="AF38" s="54">
        <v>388.39568345323738</v>
      </c>
      <c r="AG38" s="54">
        <v>0</v>
      </c>
      <c r="AH38" s="54">
        <v>351.26273384614808</v>
      </c>
      <c r="AI38" s="54">
        <v>216.51133806437696</v>
      </c>
      <c r="AJ38" s="54">
        <v>519.33834197288513</v>
      </c>
      <c r="AK38" s="54">
        <v>1016.4812855980472</v>
      </c>
      <c r="AL38" s="54">
        <v>994.48645844331259</v>
      </c>
    </row>
    <row r="39" spans="1:38" ht="15.95" customHeight="1">
      <c r="A39" s="35"/>
      <c r="B39" s="36"/>
      <c r="C39" s="37">
        <v>45444</v>
      </c>
      <c r="D39" s="54">
        <v>1694.3401150846582</v>
      </c>
      <c r="E39" s="54">
        <v>0</v>
      </c>
      <c r="F39" s="54">
        <v>1945.9376153017402</v>
      </c>
      <c r="G39" s="54">
        <v>484.27929869824089</v>
      </c>
      <c r="H39" s="54">
        <v>486.42487603675994</v>
      </c>
      <c r="I39" s="54">
        <v>906.52172804038184</v>
      </c>
      <c r="J39" s="54">
        <v>920.31764102916998</v>
      </c>
      <c r="K39" s="54">
        <v>991.27112013280168</v>
      </c>
      <c r="L39" s="54">
        <v>690.56546314371064</v>
      </c>
      <c r="M39" s="54">
        <v>400.80042553191493</v>
      </c>
      <c r="N39" s="54">
        <v>452.5371386754482</v>
      </c>
      <c r="O39" s="54">
        <v>1371.7229917139882</v>
      </c>
      <c r="P39" s="54">
        <v>931.00228554393459</v>
      </c>
      <c r="Q39" s="54">
        <v>304.10076862549187</v>
      </c>
      <c r="R39" s="54">
        <v>273.29717133298328</v>
      </c>
      <c r="S39" s="54">
        <v>61.483710381734589</v>
      </c>
      <c r="T39" s="54">
        <v>95.394080787195264</v>
      </c>
      <c r="U39" s="54">
        <v>89.736276682991047</v>
      </c>
      <c r="V39" s="54">
        <v>239.60581750488919</v>
      </c>
      <c r="W39" s="54">
        <v>168.32693879741061</v>
      </c>
      <c r="X39" s="54">
        <v>99.496321012659365</v>
      </c>
      <c r="Y39" s="54">
        <v>0</v>
      </c>
      <c r="Z39" s="54">
        <v>184.7229042090093</v>
      </c>
      <c r="AA39" s="54">
        <v>39.80750373024788</v>
      </c>
      <c r="AB39" s="54">
        <v>0</v>
      </c>
      <c r="AC39" s="54">
        <v>165.66021378434465</v>
      </c>
      <c r="AD39" s="54">
        <v>746.50791151186991</v>
      </c>
      <c r="AE39" s="54">
        <v>1306</v>
      </c>
      <c r="AF39" s="54">
        <v>305.79746835443035</v>
      </c>
      <c r="AG39" s="54">
        <v>684</v>
      </c>
      <c r="AH39" s="54">
        <v>375.15420510608294</v>
      </c>
      <c r="AI39" s="54">
        <v>158.35344566643124</v>
      </c>
      <c r="AJ39" s="54">
        <v>526.23009852881637</v>
      </c>
      <c r="AK39" s="54">
        <v>1031.2993827160494</v>
      </c>
      <c r="AL39" s="54">
        <v>894.06434885693557</v>
      </c>
    </row>
    <row r="40" spans="1:38" ht="15.95" customHeight="1">
      <c r="A40" s="35"/>
      <c r="B40" s="36"/>
      <c r="C40" s="37">
        <v>45474</v>
      </c>
      <c r="D40" s="54">
        <v>1949.5978644452048</v>
      </c>
      <c r="E40" s="54">
        <v>0</v>
      </c>
      <c r="F40" s="54">
        <v>1437.8557239069391</v>
      </c>
      <c r="G40" s="54">
        <v>463.91575751777134</v>
      </c>
      <c r="H40" s="54">
        <v>537.15698388171415</v>
      </c>
      <c r="I40" s="54">
        <v>1089.1290757169679</v>
      </c>
      <c r="J40" s="54">
        <v>913.21797788409003</v>
      </c>
      <c r="K40" s="54">
        <v>1051.4649993540809</v>
      </c>
      <c r="L40" s="54">
        <v>673.10558963652909</v>
      </c>
      <c r="M40" s="54">
        <v>442.07128143506998</v>
      </c>
      <c r="N40" s="54">
        <v>857.1402708678828</v>
      </c>
      <c r="O40" s="54">
        <v>1321.5867842606831</v>
      </c>
      <c r="P40" s="54">
        <v>999.75829129944759</v>
      </c>
      <c r="Q40" s="54">
        <v>333.90547625402161</v>
      </c>
      <c r="R40" s="54">
        <v>274.9224245413036</v>
      </c>
      <c r="S40" s="54">
        <v>56.239045246290026</v>
      </c>
      <c r="T40" s="54">
        <v>109.16608022609758</v>
      </c>
      <c r="U40" s="54">
        <v>81.987778535216108</v>
      </c>
      <c r="V40" s="54">
        <v>381.00006704673154</v>
      </c>
      <c r="W40" s="54">
        <v>236.88892165090309</v>
      </c>
      <c r="X40" s="54">
        <v>132.73123131756745</v>
      </c>
      <c r="Y40" s="54">
        <v>0</v>
      </c>
      <c r="Z40" s="54">
        <v>231.6098561958789</v>
      </c>
      <c r="AA40" s="54">
        <v>38.680434026832422</v>
      </c>
      <c r="AB40" s="54">
        <v>0</v>
      </c>
      <c r="AC40" s="54">
        <v>183.00911387433388</v>
      </c>
      <c r="AD40" s="54">
        <v>668.42639182655989</v>
      </c>
      <c r="AE40" s="54">
        <v>1193</v>
      </c>
      <c r="AF40" s="54">
        <v>176.75</v>
      </c>
      <c r="AG40" s="54">
        <v>706.07238605898124</v>
      </c>
      <c r="AH40" s="54">
        <v>378.21772817764895</v>
      </c>
      <c r="AI40" s="54">
        <v>292.68426664180822</v>
      </c>
      <c r="AJ40" s="54">
        <v>800.48451569634983</v>
      </c>
      <c r="AK40" s="54">
        <v>0</v>
      </c>
      <c r="AL40" s="54">
        <v>969.39163123947753</v>
      </c>
    </row>
    <row r="41" spans="1:38" ht="15.95" customHeight="1">
      <c r="A41" s="35"/>
      <c r="B41" s="36"/>
      <c r="C41" s="37">
        <v>45505</v>
      </c>
      <c r="D41" s="54">
        <v>1726.8927574667796</v>
      </c>
      <c r="E41" s="54">
        <v>0</v>
      </c>
      <c r="F41" s="54">
        <v>1296.7212199558296</v>
      </c>
      <c r="G41" s="54">
        <v>641.25552442654521</v>
      </c>
      <c r="H41" s="54">
        <v>512.34500600995932</v>
      </c>
      <c r="I41" s="54">
        <v>1604.6064000552324</v>
      </c>
      <c r="J41" s="54">
        <v>923.95167006750489</v>
      </c>
      <c r="K41" s="54">
        <v>997.28318773415469</v>
      </c>
      <c r="L41" s="54">
        <v>529.19311741216995</v>
      </c>
      <c r="M41" s="54">
        <v>518.43253936852102</v>
      </c>
      <c r="N41" s="54">
        <v>541.02767589196401</v>
      </c>
      <c r="O41" s="54">
        <v>999.45127871100442</v>
      </c>
      <c r="P41" s="54">
        <v>1047.7353730542136</v>
      </c>
      <c r="Q41" s="54">
        <v>263.22637594449463</v>
      </c>
      <c r="R41" s="54">
        <v>247.24198419180934</v>
      </c>
      <c r="S41" s="54">
        <v>57.697484819116163</v>
      </c>
      <c r="T41" s="54">
        <v>86.963180409326228</v>
      </c>
      <c r="U41" s="54">
        <v>77.339768088943458</v>
      </c>
      <c r="V41" s="54">
        <v>276.61605150420064</v>
      </c>
      <c r="W41" s="54">
        <v>187.12714920595025</v>
      </c>
      <c r="X41" s="54">
        <v>127.73568828730204</v>
      </c>
      <c r="Y41" s="54">
        <v>754.35345697931007</v>
      </c>
      <c r="Z41" s="54">
        <v>322.70974977030755</v>
      </c>
      <c r="AA41" s="54">
        <v>42.538755044389355</v>
      </c>
      <c r="AB41" s="54">
        <v>0</v>
      </c>
      <c r="AC41" s="54">
        <v>309.17897945409061</v>
      </c>
      <c r="AD41" s="54">
        <v>777.51380599242884</v>
      </c>
      <c r="AE41" s="54">
        <v>1141</v>
      </c>
      <c r="AF41" s="54">
        <v>0</v>
      </c>
      <c r="AG41" s="54">
        <v>682.10340705319777</v>
      </c>
      <c r="AH41" s="54">
        <v>366.32239506720134</v>
      </c>
      <c r="AI41" s="54">
        <v>297.22013117127295</v>
      </c>
      <c r="AJ41" s="54">
        <v>742.92928191538306</v>
      </c>
      <c r="AK41" s="54">
        <v>0</v>
      </c>
      <c r="AL41" s="54">
        <v>990.4255255537588</v>
      </c>
    </row>
    <row r="42" spans="1:38" ht="15.95" customHeight="1">
      <c r="A42" s="35"/>
      <c r="B42" s="36"/>
      <c r="C42" s="37">
        <v>45536</v>
      </c>
      <c r="D42" s="54">
        <v>3526.1974149386956</v>
      </c>
      <c r="E42" s="54">
        <v>0</v>
      </c>
      <c r="F42" s="54">
        <v>1734.5902033667978</v>
      </c>
      <c r="G42" s="54">
        <v>849.95471136778428</v>
      </c>
      <c r="H42" s="54">
        <v>450.91892142413542</v>
      </c>
      <c r="I42" s="54">
        <v>2013.7723729314157</v>
      </c>
      <c r="J42" s="54">
        <v>968.70634638257218</v>
      </c>
      <c r="K42" s="54">
        <v>930.55825309847717</v>
      </c>
      <c r="L42" s="54">
        <v>494.15698822690035</v>
      </c>
      <c r="M42" s="54">
        <v>500.16668599033812</v>
      </c>
      <c r="N42" s="54">
        <v>810.64393364415048</v>
      </c>
      <c r="O42" s="54">
        <v>1197.0001928497256</v>
      </c>
      <c r="P42" s="54">
        <v>954.32559562137794</v>
      </c>
      <c r="Q42" s="54">
        <v>280.85021336364156</v>
      </c>
      <c r="R42" s="54">
        <v>205.53730234384554</v>
      </c>
      <c r="S42" s="54">
        <v>62.042738599145764</v>
      </c>
      <c r="T42" s="54">
        <v>77.620351811182573</v>
      </c>
      <c r="U42" s="54">
        <v>64.216382200521593</v>
      </c>
      <c r="V42" s="54">
        <v>273.38539556091541</v>
      </c>
      <c r="W42" s="54">
        <v>141.76981108905215</v>
      </c>
      <c r="X42" s="54">
        <v>123.57941778841175</v>
      </c>
      <c r="Y42" s="54">
        <v>521.83848084422414</v>
      </c>
      <c r="Z42" s="54">
        <v>319.09844948150504</v>
      </c>
      <c r="AA42" s="54">
        <v>45.133804113695639</v>
      </c>
      <c r="AB42" s="54">
        <v>0</v>
      </c>
      <c r="AC42" s="54">
        <v>191.33091926898373</v>
      </c>
      <c r="AD42" s="54">
        <v>761.90906696923776</v>
      </c>
      <c r="AE42" s="54">
        <v>1416.368093531963</v>
      </c>
      <c r="AF42" s="54">
        <v>278.03389830508473</v>
      </c>
      <c r="AG42" s="54">
        <v>665.57848518111973</v>
      </c>
      <c r="AH42" s="54">
        <v>252.16426626505421</v>
      </c>
      <c r="AI42" s="54">
        <v>238.88179361999539</v>
      </c>
      <c r="AJ42" s="54">
        <v>730.16054759418159</v>
      </c>
      <c r="AK42" s="54">
        <v>0</v>
      </c>
      <c r="AL42" s="54">
        <v>962.89994267213979</v>
      </c>
    </row>
    <row r="43" spans="1:38" ht="15.95" customHeight="1">
      <c r="A43" s="35"/>
      <c r="B43" s="36"/>
      <c r="C43" s="37">
        <v>45566</v>
      </c>
      <c r="D43" s="54">
        <v>2855.9615863585459</v>
      </c>
      <c r="E43" s="54">
        <v>0</v>
      </c>
      <c r="F43" s="54">
        <v>1578.9680420437933</v>
      </c>
      <c r="G43" s="54">
        <v>663.27067917996067</v>
      </c>
      <c r="H43" s="54">
        <v>358.16867705920009</v>
      </c>
      <c r="I43" s="54">
        <v>1569.2669470398716</v>
      </c>
      <c r="J43" s="54">
        <v>960.380555108777</v>
      </c>
      <c r="K43" s="54">
        <v>1194.571180938955</v>
      </c>
      <c r="L43" s="54">
        <v>525.04800791031914</v>
      </c>
      <c r="M43" s="54">
        <v>700.03439473127696</v>
      </c>
      <c r="N43" s="54">
        <v>382.0011770244821</v>
      </c>
      <c r="O43" s="54">
        <v>1059.8845686009781</v>
      </c>
      <c r="P43" s="54">
        <v>856.99831268776484</v>
      </c>
      <c r="Q43" s="54">
        <v>385.76029019883578</v>
      </c>
      <c r="R43" s="54">
        <v>235.46790605826794</v>
      </c>
      <c r="S43" s="54">
        <v>61.659397559920144</v>
      </c>
      <c r="T43" s="54">
        <v>81.661424131604008</v>
      </c>
      <c r="U43" s="54">
        <v>52.519572502745788</v>
      </c>
      <c r="V43" s="54">
        <v>253.38550696614314</v>
      </c>
      <c r="W43" s="54">
        <v>112.00405266969992</v>
      </c>
      <c r="X43" s="54">
        <v>130.83470821543392</v>
      </c>
      <c r="Y43" s="54">
        <v>428.86521114895061</v>
      </c>
      <c r="Z43" s="54">
        <v>402.414330936287</v>
      </c>
      <c r="AA43" s="54">
        <v>61.717496649902159</v>
      </c>
      <c r="AB43" s="54">
        <v>0</v>
      </c>
      <c r="AC43" s="54">
        <v>160.33093953923301</v>
      </c>
      <c r="AD43" s="54">
        <v>794.15650814174126</v>
      </c>
      <c r="AE43" s="54">
        <v>1480.8155838229422</v>
      </c>
      <c r="AF43" s="54">
        <v>261.26923076923077</v>
      </c>
      <c r="AG43" s="54">
        <v>728.98353909465015</v>
      </c>
      <c r="AH43" s="54">
        <v>324.06960431497623</v>
      </c>
      <c r="AI43" s="54">
        <v>227.65146765849647</v>
      </c>
      <c r="AJ43" s="54">
        <v>827.26351173068895</v>
      </c>
      <c r="AK43" s="54">
        <v>1932.3341019728414</v>
      </c>
      <c r="AL43" s="54">
        <v>1017.3200222173856</v>
      </c>
    </row>
    <row r="44" spans="1:38" ht="15.95" customHeight="1">
      <c r="A44" s="35"/>
      <c r="B44" s="36"/>
      <c r="C44" s="37">
        <v>45597</v>
      </c>
      <c r="D44" s="54">
        <v>3073.260556635807</v>
      </c>
      <c r="E44" s="54">
        <v>0</v>
      </c>
      <c r="F44" s="54">
        <v>1805.0383805636002</v>
      </c>
      <c r="G44" s="54">
        <v>489.77290715276297</v>
      </c>
      <c r="H44" s="54">
        <v>397.21767121335768</v>
      </c>
      <c r="I44" s="54">
        <v>1361.5181626066178</v>
      </c>
      <c r="J44" s="54">
        <v>924.2907244659616</v>
      </c>
      <c r="K44" s="54">
        <v>1170.8919763306233</v>
      </c>
      <c r="L44" s="54">
        <v>491.39772572772023</v>
      </c>
      <c r="M44" s="54">
        <v>564.10945329384458</v>
      </c>
      <c r="N44" s="54">
        <v>409.00065252854813</v>
      </c>
      <c r="O44" s="54">
        <v>989.24954193132862</v>
      </c>
      <c r="P44" s="54">
        <v>501.02220334870179</v>
      </c>
      <c r="Q44" s="54">
        <v>436.73523085456691</v>
      </c>
      <c r="R44" s="54">
        <v>231.88816227205919</v>
      </c>
      <c r="S44" s="54">
        <v>83.391262223403402</v>
      </c>
      <c r="T44" s="54">
        <v>88.420561330874477</v>
      </c>
      <c r="U44" s="54">
        <v>49.716230912266859</v>
      </c>
      <c r="V44" s="54">
        <v>211.01524113016532</v>
      </c>
      <c r="W44" s="54">
        <v>102.08647667448997</v>
      </c>
      <c r="X44" s="54">
        <v>168.49343316288662</v>
      </c>
      <c r="Y44" s="54">
        <v>405.20016108130847</v>
      </c>
      <c r="Z44" s="54">
        <v>365.65531117386774</v>
      </c>
      <c r="AA44" s="54">
        <v>82.170281048642963</v>
      </c>
      <c r="AB44" s="54">
        <v>0</v>
      </c>
      <c r="AC44" s="54">
        <v>248.46418471075467</v>
      </c>
      <c r="AD44" s="54">
        <v>1041.7333617280328</v>
      </c>
      <c r="AE44" s="54">
        <v>1764.0582379097311</v>
      </c>
      <c r="AF44" s="54">
        <v>287.90476190476193</v>
      </c>
      <c r="AG44" s="54">
        <v>843.18257261410781</v>
      </c>
      <c r="AH44" s="54">
        <v>303.70839537738044</v>
      </c>
      <c r="AI44" s="54">
        <v>197.48058450253245</v>
      </c>
      <c r="AJ44" s="54">
        <v>724.05819333881038</v>
      </c>
      <c r="AK44" s="54">
        <v>1916.3120978120978</v>
      </c>
      <c r="AL44" s="54">
        <v>978.94545463935094</v>
      </c>
    </row>
    <row r="45" spans="1:38" s="43" customFormat="1" ht="15.95" customHeight="1">
      <c r="A45" s="39">
        <v>45627</v>
      </c>
      <c r="B45" s="40">
        <v>45627</v>
      </c>
      <c r="C45" s="41">
        <v>45627</v>
      </c>
      <c r="D45" s="42">
        <v>4313.8304477576594</v>
      </c>
      <c r="E45" s="42">
        <v>0</v>
      </c>
      <c r="F45" s="42">
        <v>1807.8946041857373</v>
      </c>
      <c r="G45" s="42">
        <v>488.09275391995965</v>
      </c>
      <c r="H45" s="42">
        <v>388.77211262741065</v>
      </c>
      <c r="I45" s="42">
        <v>2032.2174177678173</v>
      </c>
      <c r="J45" s="42">
        <v>1052.3613825812015</v>
      </c>
      <c r="K45" s="42">
        <v>1718.4777213321515</v>
      </c>
      <c r="L45" s="42">
        <v>433.03238596391196</v>
      </c>
      <c r="M45" s="42">
        <v>1042.6542985428202</v>
      </c>
      <c r="N45" s="42">
        <v>409</v>
      </c>
      <c r="O45" s="42">
        <v>1073.5674515825272</v>
      </c>
      <c r="P45" s="42">
        <v>697.99673621634224</v>
      </c>
      <c r="Q45" s="42">
        <v>636.63074452188698</v>
      </c>
      <c r="R45" s="42">
        <v>244.70442905945978</v>
      </c>
      <c r="S45" s="42">
        <v>68.451918816891236</v>
      </c>
      <c r="T45" s="42">
        <v>100.10979219095471</v>
      </c>
      <c r="U45" s="42">
        <v>44.292980057182433</v>
      </c>
      <c r="V45" s="42">
        <v>194.50692821020968</v>
      </c>
      <c r="W45" s="42">
        <v>94.170960261889604</v>
      </c>
      <c r="X45" s="42">
        <v>191.26490801125064</v>
      </c>
      <c r="Y45" s="42">
        <v>433.57022891266485</v>
      </c>
      <c r="Z45" s="42">
        <v>373.96023890507951</v>
      </c>
      <c r="AA45" s="42">
        <v>98.82609678019513</v>
      </c>
      <c r="AB45" s="42">
        <v>0</v>
      </c>
      <c r="AC45" s="42">
        <v>260.64834590041437</v>
      </c>
      <c r="AD45" s="42">
        <v>1048.866763167418</v>
      </c>
      <c r="AE45" s="42">
        <v>1920.6436464088397</v>
      </c>
      <c r="AF45" s="42">
        <v>320.61111111111114</v>
      </c>
      <c r="AG45" s="42">
        <v>0</v>
      </c>
      <c r="AH45" s="42">
        <v>650.45854221380444</v>
      </c>
      <c r="AI45" s="42">
        <v>489.19482091081738</v>
      </c>
      <c r="AJ45" s="42">
        <v>878.24670241564218</v>
      </c>
      <c r="AK45" s="42">
        <v>3322.8259611409671</v>
      </c>
      <c r="AL45" s="42">
        <v>881.68105526328179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140.36657056113268</v>
      </c>
      <c r="E47" s="38" t="str">
        <f t="shared" si="2"/>
        <v>-</v>
      </c>
      <c r="F47" s="38">
        <f t="shared" si="2"/>
        <v>100.15823617120236</v>
      </c>
      <c r="G47" s="38">
        <f t="shared" si="2"/>
        <v>99.65695259818051</v>
      </c>
      <c r="H47" s="38">
        <f t="shared" si="2"/>
        <v>97.873821031136686</v>
      </c>
      <c r="I47" s="38">
        <f t="shared" si="2"/>
        <v>149.2611316970719</v>
      </c>
      <c r="J47" s="38">
        <f t="shared" si="2"/>
        <v>113.85610119470113</v>
      </c>
      <c r="K47" s="38">
        <f t="shared" si="2"/>
        <v>146.76654687801084</v>
      </c>
      <c r="L47" s="38">
        <f t="shared" si="2"/>
        <v>88.12258651027048</v>
      </c>
      <c r="M47" s="38">
        <f t="shared" si="2"/>
        <v>184.83191381650215</v>
      </c>
      <c r="N47" s="38">
        <f t="shared" si="2"/>
        <v>99.999840457822231</v>
      </c>
      <c r="O47" s="38">
        <f t="shared" si="2"/>
        <v>108.52342165219338</v>
      </c>
      <c r="P47" s="38">
        <f t="shared" si="2"/>
        <v>139.31453168165285</v>
      </c>
      <c r="Q47" s="38">
        <f t="shared" si="2"/>
        <v>145.77041180675562</v>
      </c>
      <c r="R47" s="38">
        <f t="shared" si="2"/>
        <v>105.5269172267466</v>
      </c>
      <c r="S47" s="38">
        <f t="shared" si="2"/>
        <v>82.085241297235683</v>
      </c>
      <c r="T47" s="38">
        <f t="shared" si="2"/>
        <v>113.22003692821912</v>
      </c>
      <c r="U47" s="38">
        <f t="shared" si="2"/>
        <v>89.091588892459043</v>
      </c>
      <c r="V47" s="38">
        <f t="shared" si="2"/>
        <v>92.176720111997767</v>
      </c>
      <c r="W47" s="38">
        <f t="shared" si="2"/>
        <v>92.246263491060077</v>
      </c>
      <c r="X47" s="38">
        <f t="shared" si="2"/>
        <v>113.51475509811134</v>
      </c>
      <c r="Y47" s="38">
        <f t="shared" si="2"/>
        <v>107.00149470712168</v>
      </c>
      <c r="Z47" s="38">
        <f t="shared" si="2"/>
        <v>102.27124493407476</v>
      </c>
      <c r="AA47" s="38">
        <f t="shared" si="2"/>
        <v>120.26987801306448</v>
      </c>
      <c r="AB47" s="38" t="str">
        <f t="shared" si="2"/>
        <v>-</v>
      </c>
      <c r="AC47" s="38">
        <f t="shared" si="2"/>
        <v>104.90378973687643</v>
      </c>
      <c r="AD47" s="38">
        <f t="shared" si="2"/>
        <v>100.68476269470264</v>
      </c>
      <c r="AE47" s="38">
        <f t="shared" si="2"/>
        <v>108.87643078522451</v>
      </c>
      <c r="AF47" s="38">
        <f t="shared" si="2"/>
        <v>111.3601279082589</v>
      </c>
      <c r="AG47" s="38">
        <f t="shared" si="2"/>
        <v>0</v>
      </c>
      <c r="AH47" s="38">
        <f t="shared" si="2"/>
        <v>214.17206508419397</v>
      </c>
      <c r="AI47" s="38">
        <f t="shared" si="2"/>
        <v>247.71793244542684</v>
      </c>
      <c r="AJ47" s="38">
        <f t="shared" si="2"/>
        <v>121.29504375412571</v>
      </c>
      <c r="AK47" s="38">
        <f t="shared" si="2"/>
        <v>173.39690987364332</v>
      </c>
      <c r="AL47" s="38">
        <f t="shared" si="2"/>
        <v>90.064369887502878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92.94928594584573</v>
      </c>
      <c r="E48" s="38" t="str">
        <f t="shared" si="3"/>
        <v>-</v>
      </c>
      <c r="F48" s="38">
        <f t="shared" si="3"/>
        <v>114.94153335024045</v>
      </c>
      <c r="G48" s="38">
        <f t="shared" si="3"/>
        <v>128.86819163051868</v>
      </c>
      <c r="H48" s="38">
        <f t="shared" si="3"/>
        <v>87.58376539854585</v>
      </c>
      <c r="I48" s="38">
        <f t="shared" si="3"/>
        <v>89.524599371530584</v>
      </c>
      <c r="J48" s="38">
        <f t="shared" si="3"/>
        <v>113.37402473090781</v>
      </c>
      <c r="K48" s="38">
        <f t="shared" si="3"/>
        <v>89.329531913632323</v>
      </c>
      <c r="L48" s="38">
        <f t="shared" si="3"/>
        <v>88.739871694825737</v>
      </c>
      <c r="M48" s="38">
        <f t="shared" si="3"/>
        <v>105.64021514211706</v>
      </c>
      <c r="N48" s="38">
        <f t="shared" si="3"/>
        <v>52.173745482503762</v>
      </c>
      <c r="O48" s="38">
        <f t="shared" si="3"/>
        <v>96.555391794758933</v>
      </c>
      <c r="P48" s="38">
        <f t="shared" si="3"/>
        <v>106.58702052609989</v>
      </c>
      <c r="Q48" s="38">
        <f t="shared" si="3"/>
        <v>98.250960870936652</v>
      </c>
      <c r="R48" s="38">
        <f t="shared" si="3"/>
        <v>84.04234841880897</v>
      </c>
      <c r="S48" s="38">
        <f t="shared" si="3"/>
        <v>64.551101506771545</v>
      </c>
      <c r="T48" s="38">
        <f t="shared" si="3"/>
        <v>84.662428337601128</v>
      </c>
      <c r="U48" s="38">
        <f t="shared" si="3"/>
        <v>44.440135913062065</v>
      </c>
      <c r="V48" s="38">
        <f t="shared" si="3"/>
        <v>82.540209238013389</v>
      </c>
      <c r="W48" s="38">
        <f t="shared" si="3"/>
        <v>63.345331810753081</v>
      </c>
      <c r="X48" s="38">
        <f t="shared" si="3"/>
        <v>108.72079222595765</v>
      </c>
      <c r="Y48" s="38">
        <f t="shared" si="3"/>
        <v>153.24350447207152</v>
      </c>
      <c r="Z48" s="38">
        <f t="shared" si="3"/>
        <v>158.36481986928371</v>
      </c>
      <c r="AA48" s="38">
        <f t="shared" si="3"/>
        <v>138.11269776938721</v>
      </c>
      <c r="AB48" s="38" t="str">
        <f t="shared" si="3"/>
        <v>-</v>
      </c>
      <c r="AC48" s="38">
        <f t="shared" si="3"/>
        <v>180.4474167045725</v>
      </c>
      <c r="AD48" s="38">
        <f t="shared" si="3"/>
        <v>92.842039867016041</v>
      </c>
      <c r="AE48" s="38">
        <f t="shared" si="3"/>
        <v>96.490085155100317</v>
      </c>
      <c r="AF48" s="38">
        <f t="shared" si="3"/>
        <v>186.85923653715068</v>
      </c>
      <c r="AG48" s="38">
        <f t="shared" si="3"/>
        <v>0</v>
      </c>
      <c r="AH48" s="38">
        <f t="shared" si="3"/>
        <v>157.96297960547554</v>
      </c>
      <c r="AI48" s="38">
        <f t="shared" si="3"/>
        <v>118.34608903009408</v>
      </c>
      <c r="AJ48" s="38">
        <f t="shared" si="3"/>
        <v>98.887471341440389</v>
      </c>
      <c r="AK48" s="38">
        <f t="shared" si="3"/>
        <v>143.69148315737016</v>
      </c>
      <c r="AL48" s="38">
        <f t="shared" si="3"/>
        <v>72.486820105779458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48955-3DA1-4496-938D-97B67A10FC13}">
  <sheetPr codeName="Sheet06">
    <pageSetUpPr fitToPage="1"/>
  </sheetPr>
  <dimension ref="A1:BU68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168.88600000000002</v>
      </c>
      <c r="E8" s="79">
        <f>IF(ISERR(SUMPRODUCT(D10:D67,E10:E67)/D8),"-",SUMPRODUCT(D10:D67,E10:E67)/D8)</f>
        <v>4313.8304477576576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637.976</v>
      </c>
      <c r="I8" s="79">
        <f t="shared" ref="I8:AN8" si="3">IF(ISERR(SUMPRODUCT(H10:H67,I10:I67)/H8),"-",SUMPRODUCT(H10:H67,I10:I67)/H8)</f>
        <v>1807.8946041857375</v>
      </c>
      <c r="J8" s="79">
        <f t="shared" ref="J8:AO8" si="4">IF(SUM(J10:J67)&lt;0.001,"-",SUM(J10:J67))</f>
        <v>1015.763</v>
      </c>
      <c r="K8" s="79">
        <f t="shared" ref="K8:AP8" si="5">IF(ISERR(SUMPRODUCT(J10:J67,K10:K67)/J8),"-",SUMPRODUCT(J10:J67,K10:K67)/J8)</f>
        <v>488.09275391995965</v>
      </c>
      <c r="L8" s="79">
        <f t="shared" ref="L8:AQ8" si="6">IF(SUM(L10:L67)&lt;0.001,"-",SUM(L10:L67))</f>
        <v>497.99599999999998</v>
      </c>
      <c r="M8" s="79">
        <f t="shared" ref="M8:AR8" si="7">IF(ISERR(SUMPRODUCT(L10:L67,M10:M67)/L8),"-",SUMPRODUCT(L10:L67,M10:M67)/L8)</f>
        <v>388.77211262741065</v>
      </c>
      <c r="N8" s="79">
        <f t="shared" ref="N8:AS8" si="8">IF(SUM(N10:N67)&lt;0.001,"-",SUM(N10:N67))</f>
        <v>356.52099999999996</v>
      </c>
      <c r="O8" s="79">
        <f t="shared" ref="O8:AT8" si="9">IF(ISERR(SUMPRODUCT(N10:N67,O10:O67)/N8),"-",SUMPRODUCT(N10:N67,O10:O67)/N8)</f>
        <v>2032.2174177678169</v>
      </c>
      <c r="P8" s="79">
        <f t="shared" ref="P8:AU8" si="10">IF(SUM(P10:P67)&lt;0.001,"-",SUM(P10:P67))</f>
        <v>1238.5239999999999</v>
      </c>
      <c r="Q8" s="79">
        <f t="shared" ref="Q8:AV8" si="11">IF(ISERR(SUMPRODUCT(P10:P67,Q10:Q67)/P8),"-",SUMPRODUCT(P10:P67,Q10:Q67)/P8)</f>
        <v>1052.3613825812017</v>
      </c>
      <c r="R8" s="79">
        <f t="shared" ref="R8:AW8" si="12">IF(SUM(R10:R67)&lt;0.001,"-",SUM(R10:R67))</f>
        <v>256.09699999999998</v>
      </c>
      <c r="S8" s="79">
        <f t="shared" ref="S8:AX8" si="13">IF(ISERR(SUMPRODUCT(R10:R67,S10:S67)/R8),"-",SUMPRODUCT(R10:R67,S10:S67)/R8)</f>
        <v>1718.4777213321515</v>
      </c>
      <c r="T8" s="79">
        <f t="shared" ref="T8:AY8" si="14">IF(SUM(T10:T67)&lt;0.001,"-",SUM(T10:T67))</f>
        <v>2595.538</v>
      </c>
      <c r="U8" s="79">
        <f t="shared" ref="U8:AZ8" si="15">IF(ISERR(SUMPRODUCT(T10:T67,U10:U67)/T8),"-",SUMPRODUCT(T10:T67,U10:U67)/T8)</f>
        <v>433.03238596391191</v>
      </c>
      <c r="V8" s="79">
        <f t="shared" ref="V8:BA8" si="16">IF(SUM(V10:V67)&lt;0.001,"-",SUM(V10:V67))</f>
        <v>36.302999999999997</v>
      </c>
      <c r="W8" s="79">
        <f t="shared" ref="W8:BB8" si="17">IF(ISERR(SUMPRODUCT(V10:V67,W10:W67)/V8),"-",SUMPRODUCT(V10:V67,W10:W67)/V8)</f>
        <v>1042.6542985428202</v>
      </c>
      <c r="X8" s="79">
        <f t="shared" ref="X8:BC8" si="18">IF(SUM(X10:X67)&lt;0.001,"-",SUM(X10:X67))</f>
        <v>6</v>
      </c>
      <c r="Y8" s="79">
        <f t="shared" ref="Y8:BD8" si="19">IF(ISERR(SUMPRODUCT(X10:X67,Y10:Y67)/X8),"-",SUMPRODUCT(X10:X67,Y10:Y67)/X8)</f>
        <v>409</v>
      </c>
      <c r="Z8" s="79">
        <f t="shared" ref="Z8:BU8" si="20">IF(SUM(Z10:Z67)&lt;0.001,"-",SUM(Z10:Z67))</f>
        <v>333.45400000000006</v>
      </c>
      <c r="AA8" s="79">
        <f t="shared" ref="AA8:BU8" si="21">IF(ISERR(SUMPRODUCT(Z10:Z67,AA10:AA67)/Z8),"-",SUMPRODUCT(Z10:Z67,AA10:AA67)/Z8)</f>
        <v>1073.5674515825269</v>
      </c>
      <c r="AB8" s="79">
        <f t="shared" ref="AB8:BU8" si="22">IF(SUM(AB10:AB67)&lt;0.001,"-",SUM(AB10:AB67))</f>
        <v>17.158000000000001</v>
      </c>
      <c r="AC8" s="79">
        <f t="shared" ref="AC8:BU8" si="23">IF(ISERR(SUMPRODUCT(AB10:AB67,AC10:AC67)/AB8),"-",SUMPRODUCT(AB10:AB67,AC10:AC67)/AB8)</f>
        <v>697.99673621634213</v>
      </c>
      <c r="AD8" s="79">
        <f t="shared" ref="AD8:BU8" si="24">IF(SUM(AD10:AD67)&lt;0.001,"-",SUM(AD10:AD67))</f>
        <v>295.12900000000002</v>
      </c>
      <c r="AE8" s="79">
        <f t="shared" ref="AE8:BU8" si="25">IF(ISERR(SUMPRODUCT(AD10:AD67,AE10:AE67)/AD8),"-",SUMPRODUCT(AD10:AD67,AE10:AE67)/AD8)</f>
        <v>636.63074452188698</v>
      </c>
      <c r="AF8" s="79">
        <f t="shared" ref="AF8:BU8" si="26">IF(SUM(AF10:AF67)&lt;0.001,"-",SUM(AF10:AF67))</f>
        <v>12906.668000000001</v>
      </c>
      <c r="AG8" s="79">
        <f t="shared" ref="AG8:BU8" si="27">IF(ISERR(SUMPRODUCT(AF10:AF67,AG10:AG67)/AF8),"-",SUMPRODUCT(AF10:AF67,AG10:AG67)/AF8)</f>
        <v>244.70442905945976</v>
      </c>
      <c r="AH8" s="79">
        <f t="shared" ref="AH8:BU8" si="28">IF(SUM(AH10:AH67)&lt;0.001,"-",SUM(AH10:AH67))</f>
        <v>53897.665000000001</v>
      </c>
      <c r="AI8" s="79">
        <f t="shared" ref="AI8:BU8" si="29">IF(ISERR(SUMPRODUCT(AH10:AH67,AI10:AI67)/AH8),"-",SUMPRODUCT(AH10:AH67,AI10:AI67)/AH8)</f>
        <v>68.451918816891222</v>
      </c>
      <c r="AJ8" s="79">
        <f t="shared" ref="AJ8:BU8" si="30">IF(SUM(AJ10:AJ67)&lt;0.001,"-",SUM(AJ10:AJ67))</f>
        <v>1832.644</v>
      </c>
      <c r="AK8" s="79">
        <f t="shared" ref="AK8:BU8" si="31">IF(ISERR(SUMPRODUCT(AJ10:AJ67,AK10:AK67)/AJ8),"-",SUMPRODUCT(AJ10:AJ67,AK10:AK67)/AJ8)</f>
        <v>100.10979219095471</v>
      </c>
      <c r="AL8" s="79">
        <f t="shared" ref="AL8:BU8" si="32">IF(SUM(AL10:AL67)&lt;0.001,"-",SUM(AL10:AL67))</f>
        <v>281.55500000000001</v>
      </c>
      <c r="AM8" s="79">
        <f t="shared" ref="AM8:BU8" si="33">IF(ISERR(SUMPRODUCT(AL10:AL67,AM10:AM67)/AL8),"-",SUMPRODUCT(AL10:AL67,AM10:AM67)/AL8)</f>
        <v>44.292980057182426</v>
      </c>
      <c r="AN8" s="79">
        <f t="shared" ref="AN8:BU8" si="34">IF(SUM(AN10:AN67)&lt;0.001,"-",SUM(AN10:AN67))</f>
        <v>4989.456000000001</v>
      </c>
      <c r="AO8" s="79">
        <f t="shared" ref="AO8:BU8" si="35">IF(ISERR(SUMPRODUCT(AN10:AN67,AO10:AO67)/AN8),"-",SUMPRODUCT(AN10:AN67,AO10:AO67)/AN8)</f>
        <v>194.50692821020965</v>
      </c>
      <c r="AP8" s="79">
        <f t="shared" ref="AP8:BU8" si="36">IF(SUM(AP10:AP67)&lt;0.001,"-",SUM(AP10:AP67))</f>
        <v>1979.46</v>
      </c>
      <c r="AQ8" s="79">
        <f t="shared" ref="AQ8:BU8" si="37">IF(ISERR(SUMPRODUCT(AP10:AP67,AQ10:AQ67)/AP8),"-",SUMPRODUCT(AP10:AP67,AQ10:AQ67)/AP8)</f>
        <v>94.170960261889618</v>
      </c>
      <c r="AR8" s="79">
        <f t="shared" ref="AR8:BU8" si="38">IF(SUM(AR10:AR67)&lt;0.001,"-",SUM(AR10:AR67))</f>
        <v>22270.006000000001</v>
      </c>
      <c r="AS8" s="79">
        <f t="shared" ref="AS8:BU8" si="39">IF(ISERR(SUMPRODUCT(AR10:AR67,AS10:AS67)/AR8),"-",SUMPRODUCT(AR10:AR67,AS10:AS67)/AR8)</f>
        <v>191.26490801125064</v>
      </c>
      <c r="AT8" s="79">
        <f t="shared" ref="AT8:BU8" si="40">IF(SUM(AT10:AT67)&lt;0.001,"-",SUM(AT10:AT67))</f>
        <v>16.076000000000001</v>
      </c>
      <c r="AU8" s="79">
        <f t="shared" ref="AU8:BU8" si="41">IF(ISERR(SUMPRODUCT(AT10:AT67,AU10:AU67)/AT8),"-",SUMPRODUCT(AT10:AT67,AU10:AU67)/AT8)</f>
        <v>433.57022891266479</v>
      </c>
      <c r="AV8" s="79">
        <f t="shared" ref="AV8:BU8" si="42">IF(SUM(AV10:AV67)&lt;0.001,"-",SUM(AV10:AV67))</f>
        <v>3326.3419999999992</v>
      </c>
      <c r="AW8" s="79">
        <f t="shared" ref="AW8:BU8" si="43">IF(ISERR(SUMPRODUCT(AV10:AV67,AW10:AW67)/AV8),"-",SUMPRODUCT(AV10:AV67,AW10:AW67)/AV8)</f>
        <v>373.96023890507962</v>
      </c>
      <c r="AX8" s="79">
        <f t="shared" ref="AX8:BU8" si="44">IF(SUM(AX10:AX67)&lt;0.001,"-",SUM(AX10:AX67))</f>
        <v>5213.6699999999992</v>
      </c>
      <c r="AY8" s="79">
        <f t="shared" ref="AY8:BU8" si="45">IF(ISERR(SUMPRODUCT(AX10:AX67,AY10:AY67)/AX8),"-",SUMPRODUCT(AX10:AX67,AY10:AY67)/AX8)</f>
        <v>98.826096780195158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147.21</v>
      </c>
      <c r="BC8" s="79">
        <f t="shared" ref="BC8:BU8" si="49">IF(ISERR(SUMPRODUCT(BB10:BB67,BC10:BC67)/BB8),"-",SUMPRODUCT(BB10:BB67,BC10:BC67)/BB8)</f>
        <v>260.64834590041437</v>
      </c>
      <c r="BD8" s="79">
        <f t="shared" ref="BD8:BU8" si="50">IF(SUM(BD10:BD67)&lt;0.001,"-",SUM(BD10:BD67))</f>
        <v>182.38200000000006</v>
      </c>
      <c r="BE8" s="79">
        <f t="shared" ref="BE8:BU8" si="51">IF(ISERR(SUMPRODUCT(BD10:BD67,BE10:BE67)/BD8),"-",SUMPRODUCT(BD10:BD67,BE10:BE67)/BD8)</f>
        <v>1048.8667631674173</v>
      </c>
      <c r="BF8" s="79">
        <f t="shared" ref="BF8:BU8" si="52">IF(SUM(BF10:BF67)&lt;0.001,"-",SUM(BF10:BF67))</f>
        <v>159.28</v>
      </c>
      <c r="BG8" s="79">
        <f t="shared" ref="BG8:BU8" si="53">IF(ISERR(SUMPRODUCT(BF10:BF67,BG10:BG67)/BF8),"-",SUMPRODUCT(BF10:BF67,BG10:BG67)/BF8)</f>
        <v>1920.6436464088397</v>
      </c>
      <c r="BH8" s="79">
        <f t="shared" ref="BH8:BU8" si="54">IF(SUM(BH10:BH67)&lt;0.001,"-",SUM(BH10:BH67))</f>
        <v>1.8000000000000002E-2</v>
      </c>
      <c r="BI8" s="79">
        <f t="shared" ref="BI8:BU8" si="55">IF(ISERR(SUMPRODUCT(BH10:BH67,BI10:BI67)/BH8),"-",SUMPRODUCT(BH10:BH67,BI10:BI67)/BH8)</f>
        <v>320.61111111111114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1136.2160000000003</v>
      </c>
      <c r="BM8" s="79">
        <f t="shared" ref="BM8:BU8" si="59">IF(ISERR(SUMPRODUCT(BL10:BL67,BM10:BM67)/BL8),"-",SUMPRODUCT(BL10:BL67,BM10:BM67)/BL8)</f>
        <v>650.45854221380409</v>
      </c>
      <c r="BN8" s="79">
        <f t="shared" ref="BN8:BU8" si="60">IF(SUM(BN10:BN67)&lt;0.001,"-",SUM(BN10:BN67))</f>
        <v>571.83799999999985</v>
      </c>
      <c r="BO8" s="79">
        <f t="shared" ref="BO8:BU8" si="61">IF(ISERR(SUMPRODUCT(BN10:BN67,BO10:BO67)/BN8),"-",SUMPRODUCT(BN10:BN67,BO10:BO67)/BN8)</f>
        <v>489.19482091081755</v>
      </c>
      <c r="BP8" s="79">
        <f t="shared" ref="BP8:BU8" si="62">IF(SUM(BP10:BP67)&lt;0.001,"-",SUM(BP10:BP67))</f>
        <v>173.99099999999996</v>
      </c>
      <c r="BQ8" s="79">
        <f t="shared" ref="BQ8:BU8" si="63">IF(ISERR(SUMPRODUCT(BP10:BP67,BQ10:BQ67)/BP8),"-",SUMPRODUCT(BP10:BP67,BQ10:BQ67)/BP8)</f>
        <v>878.24670241564252</v>
      </c>
      <c r="BR8" s="79">
        <f t="shared" ref="BR8:BU8" si="64">IF(SUM(BR10:BR67)&lt;0.001,"-",SUM(BR10:BR67))</f>
        <v>9.6759999999999984</v>
      </c>
      <c r="BS8" s="79">
        <f t="shared" ref="BS8:BU8" si="65">IF(ISERR(SUMPRODUCT(BR10:BR67,BS10:BS67)/BR8),"-",SUMPRODUCT(BR10:BR67,BS10:BS67)/BR8)</f>
        <v>3322.8259611409676</v>
      </c>
      <c r="BT8" s="79">
        <f t="shared" ref="BT8:BU8" si="66">IF(SUM(BT10:BT67)&lt;0.001,"-",SUM(BT10:BT67))</f>
        <v>870.75900000000001</v>
      </c>
      <c r="BU8" s="79">
        <f t="shared" ref="BU8" si="67">IF(ISERR(SUMPRODUCT(BT10:BT67,BU10:BU67)/BT8),"-",SUMPRODUCT(BT10:BT67,BU10:BU67)/BT8)</f>
        <v>881.68105526328202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56.194000000000003</v>
      </c>
      <c r="AW10" s="85">
        <v>372.91712638359968</v>
      </c>
      <c r="AX10" s="84">
        <v>0</v>
      </c>
      <c r="AY10" s="85">
        <v>0</v>
      </c>
      <c r="AZ10" s="84">
        <v>0</v>
      </c>
      <c r="BA10" s="85">
        <v>0</v>
      </c>
      <c r="BB10" s="84">
        <v>30.277999999999999</v>
      </c>
      <c r="BC10" s="85">
        <v>293.01819803157406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3.3490000000000002</v>
      </c>
      <c r="BO10" s="85">
        <v>354.13795162735147</v>
      </c>
      <c r="BP10" s="84">
        <v>0</v>
      </c>
      <c r="BQ10" s="85">
        <v>0</v>
      </c>
      <c r="BR10" s="84">
        <v>0</v>
      </c>
      <c r="BS10" s="85">
        <v>0</v>
      </c>
      <c r="BT10" s="84">
        <v>2.2450000000000001</v>
      </c>
      <c r="BU10" s="85">
        <v>584.37728285077958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0.36799999999999999</v>
      </c>
      <c r="AS11" s="85">
        <v>72.059782608695656</v>
      </c>
      <c r="AT11" s="84">
        <v>0</v>
      </c>
      <c r="AU11" s="85">
        <v>0</v>
      </c>
      <c r="AV11" s="84">
        <v>179.83500000000001</v>
      </c>
      <c r="AW11" s="85">
        <v>283.51116301053742</v>
      </c>
      <c r="AX11" s="84">
        <v>674.38900000000001</v>
      </c>
      <c r="AY11" s="85">
        <v>53.834473871904791</v>
      </c>
      <c r="AZ11" s="84">
        <v>0</v>
      </c>
      <c r="BA11" s="85">
        <v>0</v>
      </c>
      <c r="BB11" s="84">
        <v>31.266999999999999</v>
      </c>
      <c r="BC11" s="85">
        <v>257.08475389388178</v>
      </c>
      <c r="BD11" s="84">
        <v>0.52500000000000002</v>
      </c>
      <c r="BE11" s="85">
        <v>230.52380952380955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64.784000000000006</v>
      </c>
      <c r="BO11" s="85">
        <v>222.67677204247963</v>
      </c>
      <c r="BP11" s="84">
        <v>0</v>
      </c>
      <c r="BQ11" s="85">
        <v>0</v>
      </c>
      <c r="BR11" s="84">
        <v>0.58799999999999997</v>
      </c>
      <c r="BS11" s="85">
        <v>713.27721088435374</v>
      </c>
      <c r="BT11" s="84">
        <v>18.099</v>
      </c>
      <c r="BU11" s="85">
        <v>675.14227305375994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185.375</v>
      </c>
      <c r="AW12" s="85">
        <v>285.34092515171949</v>
      </c>
      <c r="AX12" s="84">
        <v>98.165000000000006</v>
      </c>
      <c r="AY12" s="85">
        <v>55.164203127387566</v>
      </c>
      <c r="AZ12" s="84">
        <v>0</v>
      </c>
      <c r="BA12" s="85">
        <v>0</v>
      </c>
      <c r="BB12" s="84">
        <v>0.42</v>
      </c>
      <c r="BC12" s="85">
        <v>194.91428571428571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5.8719999999999999</v>
      </c>
      <c r="BO12" s="85">
        <v>291.44567438692098</v>
      </c>
      <c r="BP12" s="84">
        <v>0</v>
      </c>
      <c r="BQ12" s="85">
        <v>0</v>
      </c>
      <c r="BR12" s="84">
        <v>0</v>
      </c>
      <c r="BS12" s="85">
        <v>0</v>
      </c>
      <c r="BT12" s="84">
        <v>58.572000000000003</v>
      </c>
      <c r="BU12" s="85">
        <v>934.19669808099434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387.20299999999997</v>
      </c>
      <c r="AW13" s="85">
        <v>455.46269786132854</v>
      </c>
      <c r="AX13" s="84">
        <v>579.601</v>
      </c>
      <c r="AY13" s="85">
        <v>173.0164009378866</v>
      </c>
      <c r="AZ13" s="84">
        <v>0</v>
      </c>
      <c r="BA13" s="85">
        <v>0</v>
      </c>
      <c r="BB13" s="84">
        <v>13.295</v>
      </c>
      <c r="BC13" s="85">
        <v>391.12636329447162</v>
      </c>
      <c r="BD13" s="84">
        <v>2.1120000000000001</v>
      </c>
      <c r="BE13" s="85">
        <v>1361.1477272727273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5.2999999999999999E-2</v>
      </c>
      <c r="BM13" s="85">
        <v>717.28301886792451</v>
      </c>
      <c r="BN13" s="84">
        <v>156.46600000000001</v>
      </c>
      <c r="BO13" s="85">
        <v>135.95116510935284</v>
      </c>
      <c r="BP13" s="84">
        <v>0</v>
      </c>
      <c r="BQ13" s="85">
        <v>0</v>
      </c>
      <c r="BR13" s="84">
        <v>0</v>
      </c>
      <c r="BS13" s="85">
        <v>0</v>
      </c>
      <c r="BT13" s="84">
        <v>82.028999999999996</v>
      </c>
      <c r="BU13" s="85">
        <v>659.23975667142111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112.348</v>
      </c>
      <c r="AI14" s="85">
        <v>61.026498023996865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0.33900000000000002</v>
      </c>
      <c r="AS14" s="85">
        <v>41.988200589970504</v>
      </c>
      <c r="AT14" s="84">
        <v>0</v>
      </c>
      <c r="AU14" s="85">
        <v>0</v>
      </c>
      <c r="AV14" s="84">
        <v>280.58999999999997</v>
      </c>
      <c r="AW14" s="85">
        <v>390.28235503759936</v>
      </c>
      <c r="AX14" s="84">
        <v>21.457999999999998</v>
      </c>
      <c r="AY14" s="85">
        <v>96.496970826731285</v>
      </c>
      <c r="AZ14" s="84">
        <v>0</v>
      </c>
      <c r="BA14" s="85">
        <v>0</v>
      </c>
      <c r="BB14" s="84">
        <v>1.7669999999999999</v>
      </c>
      <c r="BC14" s="85">
        <v>522.76966610073566</v>
      </c>
      <c r="BD14" s="84">
        <v>1.2E-2</v>
      </c>
      <c r="BE14" s="85">
        <v>450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49.19</v>
      </c>
      <c r="BO14" s="85">
        <v>973.80725757267737</v>
      </c>
      <c r="BP14" s="84">
        <v>0</v>
      </c>
      <c r="BQ14" s="85">
        <v>0</v>
      </c>
      <c r="BR14" s="84">
        <v>0</v>
      </c>
      <c r="BS14" s="85">
        <v>0</v>
      </c>
      <c r="BT14" s="84">
        <v>330.90600000000001</v>
      </c>
      <c r="BU14" s="85">
        <v>651.98663668836468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46.076999999999998</v>
      </c>
      <c r="AI16" s="85">
        <v>79.460728780085503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3.0000000000000001E-3</v>
      </c>
      <c r="AS16" s="85">
        <v>32.333333333333329</v>
      </c>
      <c r="AT16" s="84">
        <v>0</v>
      </c>
      <c r="AU16" s="85">
        <v>0</v>
      </c>
      <c r="AV16" s="84">
        <v>1095.894</v>
      </c>
      <c r="AW16" s="85">
        <v>419.15301114888848</v>
      </c>
      <c r="AX16" s="84">
        <v>49.262999999999998</v>
      </c>
      <c r="AY16" s="85">
        <v>111.11128027119746</v>
      </c>
      <c r="AZ16" s="84">
        <v>0</v>
      </c>
      <c r="BA16" s="85">
        <v>0</v>
      </c>
      <c r="BB16" s="84">
        <v>0.223</v>
      </c>
      <c r="BC16" s="85">
        <v>469.55605381165918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62.426000000000002</v>
      </c>
      <c r="BO16" s="85">
        <v>1324.8414122320828</v>
      </c>
      <c r="BP16" s="84">
        <v>0</v>
      </c>
      <c r="BQ16" s="85">
        <v>0</v>
      </c>
      <c r="BR16" s="84">
        <v>0</v>
      </c>
      <c r="BS16" s="85">
        <v>0</v>
      </c>
      <c r="BT16" s="84">
        <v>159.87299999999999</v>
      </c>
      <c r="BU16" s="85">
        <v>686.87833467815074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651.24800000000005</v>
      </c>
      <c r="AW17" s="85">
        <v>333.31416756750116</v>
      </c>
      <c r="AX17" s="84">
        <v>1807.9680000000001</v>
      </c>
      <c r="AY17" s="85">
        <v>89.327510774526985</v>
      </c>
      <c r="AZ17" s="84">
        <v>0</v>
      </c>
      <c r="BA17" s="85">
        <v>0</v>
      </c>
      <c r="BB17" s="84">
        <v>0.124</v>
      </c>
      <c r="BC17" s="85">
        <v>337.49193548387098</v>
      </c>
      <c r="BD17" s="84">
        <v>2.02</v>
      </c>
      <c r="BE17" s="85">
        <v>741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43.527000000000001</v>
      </c>
      <c r="BO17" s="85">
        <v>634.28384680772854</v>
      </c>
      <c r="BP17" s="84">
        <v>0</v>
      </c>
      <c r="BQ17" s="85">
        <v>0</v>
      </c>
      <c r="BR17" s="84">
        <v>0</v>
      </c>
      <c r="BS17" s="85">
        <v>0</v>
      </c>
      <c r="BT17" s="84">
        <v>17.503</v>
      </c>
      <c r="BU17" s="85">
        <v>688.30177683825639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17</v>
      </c>
      <c r="BG18" s="85">
        <v>1873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157.59100000000001</v>
      </c>
      <c r="AW19" s="85">
        <v>310.24128281437396</v>
      </c>
      <c r="AX19" s="84">
        <v>1847.03</v>
      </c>
      <c r="AY19" s="85">
        <v>106.79153126911852</v>
      </c>
      <c r="AZ19" s="84">
        <v>0</v>
      </c>
      <c r="BA19" s="85">
        <v>0</v>
      </c>
      <c r="BB19" s="84">
        <v>69.66</v>
      </c>
      <c r="BC19" s="85">
        <v>215.90852713178293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71.501999999999995</v>
      </c>
      <c r="BO19" s="85">
        <v>126.71041369472182</v>
      </c>
      <c r="BP19" s="84">
        <v>0</v>
      </c>
      <c r="BQ19" s="85">
        <v>0</v>
      </c>
      <c r="BR19" s="84">
        <v>0</v>
      </c>
      <c r="BS19" s="85">
        <v>0</v>
      </c>
      <c r="BT19" s="84">
        <v>21.824000000000002</v>
      </c>
      <c r="BU19" s="85">
        <v>765.97007881231673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8502</v>
      </c>
      <c r="AI20" s="85">
        <v>57.023406257351212</v>
      </c>
      <c r="AJ20" s="84">
        <v>0</v>
      </c>
      <c r="AK20" s="85">
        <v>0</v>
      </c>
      <c r="AL20" s="84">
        <v>58</v>
      </c>
      <c r="AM20" s="85">
        <v>35.310344827586206</v>
      </c>
      <c r="AN20" s="84">
        <v>0</v>
      </c>
      <c r="AO20" s="85">
        <v>0</v>
      </c>
      <c r="AP20" s="84">
        <v>0</v>
      </c>
      <c r="AQ20" s="85">
        <v>0</v>
      </c>
      <c r="AR20" s="84">
        <v>21</v>
      </c>
      <c r="AS20" s="85">
        <v>219.28571428571428</v>
      </c>
      <c r="AT20" s="84">
        <v>0</v>
      </c>
      <c r="AU20" s="85">
        <v>0</v>
      </c>
      <c r="AV20" s="84">
        <v>217</v>
      </c>
      <c r="AW20" s="85">
        <v>278.60829493087562</v>
      </c>
      <c r="AX20" s="84">
        <v>115</v>
      </c>
      <c r="AY20" s="85">
        <v>46.095652173913045</v>
      </c>
      <c r="AZ20" s="84">
        <v>0</v>
      </c>
      <c r="BA20" s="85">
        <v>0</v>
      </c>
      <c r="BB20" s="84">
        <v>0</v>
      </c>
      <c r="BC20" s="85">
        <v>0</v>
      </c>
      <c r="BD20" s="84">
        <v>26</v>
      </c>
      <c r="BE20" s="85">
        <v>1145.9230769230769</v>
      </c>
      <c r="BF20" s="84">
        <v>31</v>
      </c>
      <c r="BG20" s="85">
        <v>2096.2580645161288</v>
      </c>
      <c r="BH20" s="84">
        <v>0</v>
      </c>
      <c r="BI20" s="85">
        <v>0</v>
      </c>
      <c r="BJ20" s="84">
        <v>0</v>
      </c>
      <c r="BK20" s="85">
        <v>0</v>
      </c>
      <c r="BL20" s="84">
        <v>1</v>
      </c>
      <c r="BM20" s="85">
        <v>134</v>
      </c>
      <c r="BN20" s="84">
        <v>5</v>
      </c>
      <c r="BO20" s="85">
        <v>660.2</v>
      </c>
      <c r="BP20" s="84">
        <v>0</v>
      </c>
      <c r="BQ20" s="85">
        <v>0</v>
      </c>
      <c r="BR20" s="84">
        <v>0</v>
      </c>
      <c r="BS20" s="85">
        <v>0</v>
      </c>
      <c r="BT20" s="84">
        <v>4</v>
      </c>
      <c r="BU20" s="85">
        <v>870.5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2.2629999999999999</v>
      </c>
      <c r="E22" s="85">
        <v>3292.3406981882458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2.5999999999999999E-2</v>
      </c>
      <c r="AA22" s="85">
        <v>1166.3846153846155</v>
      </c>
      <c r="AB22" s="84">
        <v>0</v>
      </c>
      <c r="AC22" s="85">
        <v>0</v>
      </c>
      <c r="AD22" s="84">
        <v>0.104</v>
      </c>
      <c r="AE22" s="85">
        <v>1883.3557692307693</v>
      </c>
      <c r="AF22" s="84">
        <v>0</v>
      </c>
      <c r="AG22" s="85">
        <v>0</v>
      </c>
      <c r="AH22" s="84">
        <v>621.673</v>
      </c>
      <c r="AI22" s="85">
        <v>42.547693079802407</v>
      </c>
      <c r="AJ22" s="84">
        <v>3.5000000000000003E-2</v>
      </c>
      <c r="AK22" s="85">
        <v>40.285714285714285</v>
      </c>
      <c r="AL22" s="84">
        <v>0</v>
      </c>
      <c r="AM22" s="85">
        <v>0</v>
      </c>
      <c r="AN22" s="84">
        <v>14.388</v>
      </c>
      <c r="AO22" s="85">
        <v>50.65012510425354</v>
      </c>
      <c r="AP22" s="84">
        <v>0</v>
      </c>
      <c r="AQ22" s="85">
        <v>0</v>
      </c>
      <c r="AR22" s="84">
        <v>177.8</v>
      </c>
      <c r="AS22" s="85">
        <v>86.924465691788527</v>
      </c>
      <c r="AT22" s="84">
        <v>6.0000000000000001E-3</v>
      </c>
      <c r="AU22" s="85">
        <v>396</v>
      </c>
      <c r="AV22" s="84">
        <v>99.822000000000003</v>
      </c>
      <c r="AW22" s="85">
        <v>400.22015187032918</v>
      </c>
      <c r="AX22" s="84">
        <v>17.440000000000001</v>
      </c>
      <c r="AY22" s="85">
        <v>62.149598623853208</v>
      </c>
      <c r="AZ22" s="84">
        <v>0</v>
      </c>
      <c r="BA22" s="85">
        <v>0</v>
      </c>
      <c r="BB22" s="84">
        <v>8.4000000000000005E-2</v>
      </c>
      <c r="BC22" s="85">
        <v>354.16666666666663</v>
      </c>
      <c r="BD22" s="84">
        <v>26.45</v>
      </c>
      <c r="BE22" s="85">
        <v>1228.9853686200379</v>
      </c>
      <c r="BF22" s="84">
        <v>0</v>
      </c>
      <c r="BG22" s="85">
        <v>0</v>
      </c>
      <c r="BH22" s="84">
        <v>2E-3</v>
      </c>
      <c r="BI22" s="85">
        <v>85.5</v>
      </c>
      <c r="BJ22" s="84">
        <v>0</v>
      </c>
      <c r="BK22" s="85">
        <v>0</v>
      </c>
      <c r="BL22" s="84">
        <v>13.944000000000001</v>
      </c>
      <c r="BM22" s="85">
        <v>241.7982644865175</v>
      </c>
      <c r="BN22" s="84">
        <v>14.666</v>
      </c>
      <c r="BO22" s="85">
        <v>351.89465430246833</v>
      </c>
      <c r="BP22" s="84">
        <v>0.23799999999999999</v>
      </c>
      <c r="BQ22" s="85">
        <v>910.55882352941182</v>
      </c>
      <c r="BR22" s="84">
        <v>0</v>
      </c>
      <c r="BS22" s="85">
        <v>0</v>
      </c>
      <c r="BT22" s="84">
        <v>39.581000000000003</v>
      </c>
      <c r="BU22" s="85">
        <v>1555.7650387812334</v>
      </c>
    </row>
    <row r="23" spans="1:73" ht="12.95" customHeight="1">
      <c r="A23" s="83"/>
      <c r="B23" s="80" t="s">
        <v>59</v>
      </c>
      <c r="C23" s="19">
        <v>13</v>
      </c>
      <c r="D23" s="84">
        <v>6.8220000000000001</v>
      </c>
      <c r="E23" s="85">
        <v>3340.1196130167104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0.20599999999999999</v>
      </c>
      <c r="AA23" s="85">
        <v>1425.6019417475729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1671.2449999999999</v>
      </c>
      <c r="AI23" s="85">
        <v>57.324859610649547</v>
      </c>
      <c r="AJ23" s="84">
        <v>0</v>
      </c>
      <c r="AK23" s="85">
        <v>0</v>
      </c>
      <c r="AL23" s="84">
        <v>0</v>
      </c>
      <c r="AM23" s="85">
        <v>0</v>
      </c>
      <c r="AN23" s="84">
        <v>0.622</v>
      </c>
      <c r="AO23" s="85">
        <v>192.29903536977491</v>
      </c>
      <c r="AP23" s="84">
        <v>0</v>
      </c>
      <c r="AQ23" s="85">
        <v>0</v>
      </c>
      <c r="AR23" s="84">
        <v>99.366</v>
      </c>
      <c r="AS23" s="85">
        <v>120.88677213533803</v>
      </c>
      <c r="AT23" s="84">
        <v>1.46</v>
      </c>
      <c r="AU23" s="85">
        <v>531.72260273972609</v>
      </c>
      <c r="AV23" s="84">
        <v>0.23400000000000001</v>
      </c>
      <c r="AW23" s="85">
        <v>753</v>
      </c>
      <c r="AX23" s="84">
        <v>0.36799999999999999</v>
      </c>
      <c r="AY23" s="85">
        <v>429.27989130434781</v>
      </c>
      <c r="AZ23" s="84">
        <v>0</v>
      </c>
      <c r="BA23" s="85">
        <v>0</v>
      </c>
      <c r="BB23" s="84">
        <v>0</v>
      </c>
      <c r="BC23" s="85">
        <v>0</v>
      </c>
      <c r="BD23" s="84">
        <v>2.411</v>
      </c>
      <c r="BE23" s="85">
        <v>1505.3790958108668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26.553000000000001</v>
      </c>
      <c r="BM23" s="85">
        <v>237.68161789628294</v>
      </c>
      <c r="BN23" s="84">
        <v>0.17199999999999999</v>
      </c>
      <c r="BO23" s="85">
        <v>1036.6046511627908</v>
      </c>
      <c r="BP23" s="84">
        <v>1.772</v>
      </c>
      <c r="BQ23" s="85">
        <v>203.80022573363431</v>
      </c>
      <c r="BR23" s="84">
        <v>0</v>
      </c>
      <c r="BS23" s="85">
        <v>0</v>
      </c>
      <c r="BT23" s="84">
        <v>17.204999999999998</v>
      </c>
      <c r="BU23" s="85">
        <v>1704.3604766056378</v>
      </c>
    </row>
    <row r="24" spans="1:73" ht="12.95" customHeight="1">
      <c r="A24" s="83"/>
      <c r="B24" s="80" t="s">
        <v>60</v>
      </c>
      <c r="C24" s="19">
        <v>14</v>
      </c>
      <c r="D24" s="84">
        <v>10.063000000000001</v>
      </c>
      <c r="E24" s="85">
        <v>4669.08257974759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3.9769999999999999</v>
      </c>
      <c r="S24" s="85">
        <v>1658.8106613024893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2.8000000000000001E-2</v>
      </c>
      <c r="AE24" s="85">
        <v>901.78571428571433</v>
      </c>
      <c r="AF24" s="84">
        <v>0</v>
      </c>
      <c r="AG24" s="85">
        <v>0</v>
      </c>
      <c r="AH24" s="84">
        <v>4047.902</v>
      </c>
      <c r="AI24" s="85">
        <v>73.022201377404883</v>
      </c>
      <c r="AJ24" s="84">
        <v>5.8659999999999997</v>
      </c>
      <c r="AK24" s="85">
        <v>23.97306512103648</v>
      </c>
      <c r="AL24" s="84">
        <v>0</v>
      </c>
      <c r="AM24" s="85">
        <v>0</v>
      </c>
      <c r="AN24" s="84">
        <v>9.7460000000000004</v>
      </c>
      <c r="AO24" s="85">
        <v>64.012312743689719</v>
      </c>
      <c r="AP24" s="84">
        <v>5.0000000000000001E-3</v>
      </c>
      <c r="AQ24" s="85">
        <v>48.6</v>
      </c>
      <c r="AR24" s="84">
        <v>33.052999999999997</v>
      </c>
      <c r="AS24" s="85">
        <v>238.82682358636129</v>
      </c>
      <c r="AT24" s="84">
        <v>8.1890000000000001</v>
      </c>
      <c r="AU24" s="85">
        <v>388.49883990719258</v>
      </c>
      <c r="AV24" s="84">
        <v>0.14399999999999999</v>
      </c>
      <c r="AW24" s="85">
        <v>862.19444444444446</v>
      </c>
      <c r="AX24" s="84">
        <v>0</v>
      </c>
      <c r="AY24" s="85">
        <v>0</v>
      </c>
      <c r="AZ24" s="84">
        <v>0</v>
      </c>
      <c r="BA24" s="85">
        <v>0</v>
      </c>
      <c r="BB24" s="84">
        <v>2E-3</v>
      </c>
      <c r="BC24" s="85">
        <v>1382.5</v>
      </c>
      <c r="BD24" s="84">
        <v>3.3340000000000001</v>
      </c>
      <c r="BE24" s="85">
        <v>1557.005698860228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164.40199999999999</v>
      </c>
      <c r="BM24" s="85">
        <v>373.39563995571831</v>
      </c>
      <c r="BN24" s="84">
        <v>0.82799999999999996</v>
      </c>
      <c r="BO24" s="85">
        <v>1354.5917874396137</v>
      </c>
      <c r="BP24" s="84">
        <v>2.899</v>
      </c>
      <c r="BQ24" s="85">
        <v>633.36978268368409</v>
      </c>
      <c r="BR24" s="84">
        <v>0</v>
      </c>
      <c r="BS24" s="85">
        <v>0</v>
      </c>
      <c r="BT24" s="84">
        <v>22.613</v>
      </c>
      <c r="BU24" s="85">
        <v>1930.5486224737983</v>
      </c>
    </row>
    <row r="25" spans="1:73" ht="12.95" customHeight="1">
      <c r="A25" s="83"/>
      <c r="B25" s="80" t="s">
        <v>61</v>
      </c>
      <c r="C25" s="19">
        <v>15</v>
      </c>
      <c r="D25" s="84">
        <v>8.84</v>
      </c>
      <c r="E25" s="85">
        <v>5090.5673076923076</v>
      </c>
      <c r="F25" s="84">
        <v>0</v>
      </c>
      <c r="G25" s="85">
        <v>0</v>
      </c>
      <c r="H25" s="84">
        <v>0</v>
      </c>
      <c r="I25" s="85">
        <v>0</v>
      </c>
      <c r="J25" s="84">
        <v>7.2350000000000003</v>
      </c>
      <c r="K25" s="85">
        <v>255.11154111955767</v>
      </c>
      <c r="L25" s="84">
        <v>0</v>
      </c>
      <c r="M25" s="85">
        <v>0</v>
      </c>
      <c r="N25" s="84">
        <v>1.1990000000000001</v>
      </c>
      <c r="O25" s="85">
        <v>2413.4361968306921</v>
      </c>
      <c r="P25" s="84">
        <v>0</v>
      </c>
      <c r="Q25" s="85">
        <v>0</v>
      </c>
      <c r="R25" s="84">
        <v>0.93799999999999994</v>
      </c>
      <c r="S25" s="85">
        <v>1665.8891257995735</v>
      </c>
      <c r="T25" s="84">
        <v>0</v>
      </c>
      <c r="U25" s="85">
        <v>0</v>
      </c>
      <c r="V25" s="84">
        <v>15.026999999999999</v>
      </c>
      <c r="W25" s="85">
        <v>1058.9693218872696</v>
      </c>
      <c r="X25" s="84">
        <v>0</v>
      </c>
      <c r="Y25" s="85">
        <v>0</v>
      </c>
      <c r="Z25" s="84">
        <v>186.083</v>
      </c>
      <c r="AA25" s="85">
        <v>1130.3801959340724</v>
      </c>
      <c r="AB25" s="84">
        <v>0</v>
      </c>
      <c r="AC25" s="85">
        <v>0</v>
      </c>
      <c r="AD25" s="84">
        <v>8.423</v>
      </c>
      <c r="AE25" s="85">
        <v>1001.1880565119316</v>
      </c>
      <c r="AF25" s="84">
        <v>0</v>
      </c>
      <c r="AG25" s="85">
        <v>0</v>
      </c>
      <c r="AH25" s="84">
        <v>2278.5639999999999</v>
      </c>
      <c r="AI25" s="85">
        <v>80.39246209454727</v>
      </c>
      <c r="AJ25" s="84">
        <v>0</v>
      </c>
      <c r="AK25" s="85">
        <v>0</v>
      </c>
      <c r="AL25" s="84">
        <v>0</v>
      </c>
      <c r="AM25" s="85">
        <v>0</v>
      </c>
      <c r="AN25" s="84">
        <v>16.158999999999999</v>
      </c>
      <c r="AO25" s="85">
        <v>61.52490871959899</v>
      </c>
      <c r="AP25" s="84">
        <v>0</v>
      </c>
      <c r="AQ25" s="85">
        <v>0</v>
      </c>
      <c r="AR25" s="84">
        <v>245.071</v>
      </c>
      <c r="AS25" s="85">
        <v>249.31304805546148</v>
      </c>
      <c r="AT25" s="84">
        <v>4.0369999999999999</v>
      </c>
      <c r="AU25" s="85">
        <v>473.91181570473123</v>
      </c>
      <c r="AV25" s="84">
        <v>0.49</v>
      </c>
      <c r="AW25" s="85">
        <v>616.09183673469386</v>
      </c>
      <c r="AX25" s="84">
        <v>8.0000000000000002E-3</v>
      </c>
      <c r="AY25" s="85">
        <v>596.375</v>
      </c>
      <c r="AZ25" s="84">
        <v>0</v>
      </c>
      <c r="BA25" s="85">
        <v>0</v>
      </c>
      <c r="BB25" s="84">
        <v>0</v>
      </c>
      <c r="BC25" s="85">
        <v>0</v>
      </c>
      <c r="BD25" s="84">
        <v>7.0000000000000007E-2</v>
      </c>
      <c r="BE25" s="85">
        <v>1793.2428571428572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59.097999999999999</v>
      </c>
      <c r="BM25" s="85">
        <v>467.57040847406006</v>
      </c>
      <c r="BN25" s="84">
        <v>0.57699999999999996</v>
      </c>
      <c r="BO25" s="85">
        <v>1670.9670710571925</v>
      </c>
      <c r="BP25" s="84">
        <v>5.61</v>
      </c>
      <c r="BQ25" s="85">
        <v>383.34991087344031</v>
      </c>
      <c r="BR25" s="84">
        <v>0</v>
      </c>
      <c r="BS25" s="85">
        <v>0</v>
      </c>
      <c r="BT25" s="84">
        <v>28.285</v>
      </c>
      <c r="BU25" s="85">
        <v>1887.1630192681632</v>
      </c>
    </row>
    <row r="26" spans="1:73" ht="12.95" customHeight="1">
      <c r="A26" s="83"/>
      <c r="B26" s="80" t="s">
        <v>62</v>
      </c>
      <c r="C26" s="19">
        <v>16</v>
      </c>
      <c r="D26" s="84">
        <v>1.452</v>
      </c>
      <c r="E26" s="85">
        <v>2934.586776859504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1.3939999999999999</v>
      </c>
      <c r="S26" s="85">
        <v>1454.3507890961262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8.7999999999999995E-2</v>
      </c>
      <c r="AA26" s="85">
        <v>831.60227272727275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1353.818</v>
      </c>
      <c r="AI26" s="85">
        <v>65.832901468291894</v>
      </c>
      <c r="AJ26" s="84">
        <v>4.46</v>
      </c>
      <c r="AK26" s="85">
        <v>43.433856502242151</v>
      </c>
      <c r="AL26" s="84">
        <v>82.179000000000002</v>
      </c>
      <c r="AM26" s="85">
        <v>37.6846639652466</v>
      </c>
      <c r="AN26" s="84">
        <v>14.192</v>
      </c>
      <c r="AO26" s="85">
        <v>239.32842446448703</v>
      </c>
      <c r="AP26" s="84">
        <v>0</v>
      </c>
      <c r="AQ26" s="85">
        <v>0</v>
      </c>
      <c r="AR26" s="84">
        <v>276.29599999999999</v>
      </c>
      <c r="AS26" s="85">
        <v>239.57267930046038</v>
      </c>
      <c r="AT26" s="84">
        <v>1.7589999999999999</v>
      </c>
      <c r="AU26" s="85">
        <v>444.06708357021034</v>
      </c>
      <c r="AV26" s="84">
        <v>2.7E-2</v>
      </c>
      <c r="AW26" s="85">
        <v>576</v>
      </c>
      <c r="AX26" s="84">
        <v>7.0000000000000001E-3</v>
      </c>
      <c r="AY26" s="85">
        <v>740.57142857142856</v>
      </c>
      <c r="AZ26" s="84">
        <v>0</v>
      </c>
      <c r="BA26" s="85">
        <v>0</v>
      </c>
      <c r="BB26" s="84">
        <v>0</v>
      </c>
      <c r="BC26" s="85">
        <v>0</v>
      </c>
      <c r="BD26" s="84">
        <v>0.76300000000000001</v>
      </c>
      <c r="BE26" s="85">
        <v>1287.2437745740499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32.646000000000001</v>
      </c>
      <c r="BM26" s="85">
        <v>380.57746737732032</v>
      </c>
      <c r="BN26" s="84">
        <v>0.26900000000000002</v>
      </c>
      <c r="BO26" s="85">
        <v>484.57249070631968</v>
      </c>
      <c r="BP26" s="84">
        <v>6.5410000000000004</v>
      </c>
      <c r="BQ26" s="85">
        <v>617.9792080721603</v>
      </c>
      <c r="BR26" s="84">
        <v>0</v>
      </c>
      <c r="BS26" s="85">
        <v>0</v>
      </c>
      <c r="BT26" s="84">
        <v>3.3340000000000001</v>
      </c>
      <c r="BU26" s="85">
        <v>1621.8326334733053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0.41899999999999998</v>
      </c>
      <c r="E28" s="85">
        <v>2431.1599045346061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0.151</v>
      </c>
      <c r="Q28" s="85">
        <v>275.39735099337747</v>
      </c>
      <c r="R28" s="84">
        <v>9.0999999999999998E-2</v>
      </c>
      <c r="S28" s="85">
        <v>1398.065934065934</v>
      </c>
      <c r="T28" s="84">
        <v>289.79300000000001</v>
      </c>
      <c r="U28" s="85">
        <v>403.90829316098041</v>
      </c>
      <c r="V28" s="84">
        <v>0</v>
      </c>
      <c r="W28" s="85">
        <v>0</v>
      </c>
      <c r="X28" s="84">
        <v>0</v>
      </c>
      <c r="Y28" s="85">
        <v>0</v>
      </c>
      <c r="Z28" s="84">
        <v>1.7000000000000001E-2</v>
      </c>
      <c r="AA28" s="85">
        <v>593.35294117647061</v>
      </c>
      <c r="AB28" s="84">
        <v>0</v>
      </c>
      <c r="AC28" s="85">
        <v>0</v>
      </c>
      <c r="AD28" s="84">
        <v>0</v>
      </c>
      <c r="AE28" s="85">
        <v>0</v>
      </c>
      <c r="AF28" s="84">
        <v>304.24299999999999</v>
      </c>
      <c r="AG28" s="85">
        <v>214.55570382884733</v>
      </c>
      <c r="AH28" s="84">
        <v>6985.0879999999997</v>
      </c>
      <c r="AI28" s="85">
        <v>71.12958333524216</v>
      </c>
      <c r="AJ28" s="84">
        <v>31.905000000000001</v>
      </c>
      <c r="AK28" s="85">
        <v>51</v>
      </c>
      <c r="AL28" s="84">
        <v>140.57</v>
      </c>
      <c r="AM28" s="85">
        <v>51.791705200256104</v>
      </c>
      <c r="AN28" s="84">
        <v>64.064999999999998</v>
      </c>
      <c r="AO28" s="85">
        <v>149.93030515882307</v>
      </c>
      <c r="AP28" s="84">
        <v>0</v>
      </c>
      <c r="AQ28" s="85">
        <v>0</v>
      </c>
      <c r="AR28" s="84">
        <v>1438.633</v>
      </c>
      <c r="AS28" s="85">
        <v>134.76977728162777</v>
      </c>
      <c r="AT28" s="84">
        <v>4.9000000000000002E-2</v>
      </c>
      <c r="AU28" s="85">
        <v>90.816326530612244</v>
      </c>
      <c r="AV28" s="84">
        <v>13.577999999999999</v>
      </c>
      <c r="AW28" s="85">
        <v>429.59485933127115</v>
      </c>
      <c r="AX28" s="84">
        <v>2.6829999999999998</v>
      </c>
      <c r="AY28" s="85">
        <v>134.86321282146849</v>
      </c>
      <c r="AZ28" s="84">
        <v>0</v>
      </c>
      <c r="BA28" s="85">
        <v>0</v>
      </c>
      <c r="BB28" s="84">
        <v>0.02</v>
      </c>
      <c r="BC28" s="85">
        <v>388.75</v>
      </c>
      <c r="BD28" s="84">
        <v>80.293000000000006</v>
      </c>
      <c r="BE28" s="85">
        <v>1015.5742592754038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11.981</v>
      </c>
      <c r="BM28" s="85">
        <v>407.48034387780655</v>
      </c>
      <c r="BN28" s="84">
        <v>24.928000000000001</v>
      </c>
      <c r="BO28" s="85">
        <v>270.2158616816431</v>
      </c>
      <c r="BP28" s="84">
        <v>23.329000000000001</v>
      </c>
      <c r="BQ28" s="85">
        <v>553.23580093445923</v>
      </c>
      <c r="BR28" s="84">
        <v>0</v>
      </c>
      <c r="BS28" s="85">
        <v>0</v>
      </c>
      <c r="BT28" s="84">
        <v>54.853000000000002</v>
      </c>
      <c r="BU28" s="85">
        <v>1436.2783621679762</v>
      </c>
    </row>
    <row r="29" spans="1:73" ht="12.95" customHeight="1">
      <c r="A29" s="83"/>
      <c r="B29" s="80" t="s">
        <v>64</v>
      </c>
      <c r="C29" s="19">
        <v>18</v>
      </c>
      <c r="D29" s="84">
        <v>99.703000000000003</v>
      </c>
      <c r="E29" s="85">
        <v>4627.8059035334945</v>
      </c>
      <c r="F29" s="84">
        <v>0</v>
      </c>
      <c r="G29" s="85">
        <v>0</v>
      </c>
      <c r="H29" s="84">
        <v>0</v>
      </c>
      <c r="I29" s="85">
        <v>0</v>
      </c>
      <c r="J29" s="84">
        <v>143.786</v>
      </c>
      <c r="K29" s="85">
        <v>405.68953861989343</v>
      </c>
      <c r="L29" s="84">
        <v>0</v>
      </c>
      <c r="M29" s="85">
        <v>0</v>
      </c>
      <c r="N29" s="84">
        <v>103.16</v>
      </c>
      <c r="O29" s="85">
        <v>2141.0154032570763</v>
      </c>
      <c r="P29" s="84">
        <v>0</v>
      </c>
      <c r="Q29" s="85">
        <v>0</v>
      </c>
      <c r="R29" s="84">
        <v>32.954000000000001</v>
      </c>
      <c r="S29" s="85">
        <v>1327.2326272986588</v>
      </c>
      <c r="T29" s="84">
        <v>0</v>
      </c>
      <c r="U29" s="85">
        <v>0</v>
      </c>
      <c r="V29" s="84">
        <v>2.8610000000000002</v>
      </c>
      <c r="W29" s="85">
        <v>726.11010136315974</v>
      </c>
      <c r="X29" s="84">
        <v>0</v>
      </c>
      <c r="Y29" s="85">
        <v>0</v>
      </c>
      <c r="Z29" s="84">
        <v>53.488999999999997</v>
      </c>
      <c r="AA29" s="85">
        <v>918.39150105629199</v>
      </c>
      <c r="AB29" s="84">
        <v>0</v>
      </c>
      <c r="AC29" s="85">
        <v>0</v>
      </c>
      <c r="AD29" s="84">
        <v>1.7999999999999999E-2</v>
      </c>
      <c r="AE29" s="85">
        <v>60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0.33</v>
      </c>
      <c r="AO29" s="85">
        <v>349.60909090909092</v>
      </c>
      <c r="AP29" s="84">
        <v>0</v>
      </c>
      <c r="AQ29" s="85">
        <v>0</v>
      </c>
      <c r="AR29" s="84">
        <v>4.0000000000000001E-3</v>
      </c>
      <c r="AS29" s="85">
        <v>405</v>
      </c>
      <c r="AT29" s="84">
        <v>0</v>
      </c>
      <c r="AU29" s="85">
        <v>0</v>
      </c>
      <c r="AV29" s="84">
        <v>1.4999999999999999E-2</v>
      </c>
      <c r="AW29" s="85">
        <v>997.93333333333328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1.367</v>
      </c>
      <c r="BM29" s="85">
        <v>1312.8771031455742</v>
      </c>
      <c r="BN29" s="84">
        <v>2.1339999999999999</v>
      </c>
      <c r="BO29" s="85">
        <v>1859.4643861293346</v>
      </c>
      <c r="BP29" s="84">
        <v>0</v>
      </c>
      <c r="BQ29" s="85">
        <v>0</v>
      </c>
      <c r="BR29" s="84">
        <v>0</v>
      </c>
      <c r="BS29" s="85">
        <v>0</v>
      </c>
      <c r="BT29" s="84">
        <v>0.20100000000000001</v>
      </c>
      <c r="BU29" s="85">
        <v>895.89054726368158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494.24200000000002</v>
      </c>
      <c r="AI30" s="85">
        <v>68.354886877278744</v>
      </c>
      <c r="AJ30" s="84">
        <v>0</v>
      </c>
      <c r="AK30" s="85">
        <v>0</v>
      </c>
      <c r="AL30" s="84">
        <v>0</v>
      </c>
      <c r="AM30" s="85">
        <v>0</v>
      </c>
      <c r="AN30" s="84">
        <v>0.621</v>
      </c>
      <c r="AO30" s="85">
        <v>61.524959742351051</v>
      </c>
      <c r="AP30" s="84">
        <v>0</v>
      </c>
      <c r="AQ30" s="85">
        <v>0</v>
      </c>
      <c r="AR30" s="84">
        <v>128.74799999999999</v>
      </c>
      <c r="AS30" s="85">
        <v>186.63771864417311</v>
      </c>
      <c r="AT30" s="84">
        <v>0.57599999999999996</v>
      </c>
      <c r="AU30" s="85">
        <v>540.31423611111109</v>
      </c>
      <c r="AV30" s="84">
        <v>2E-3</v>
      </c>
      <c r="AW30" s="85">
        <v>367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3.1339999999999999</v>
      </c>
      <c r="BO30" s="85">
        <v>426.63975749840461</v>
      </c>
      <c r="BP30" s="84">
        <v>0</v>
      </c>
      <c r="BQ30" s="85">
        <v>0</v>
      </c>
      <c r="BR30" s="84">
        <v>0</v>
      </c>
      <c r="BS30" s="85">
        <v>0</v>
      </c>
      <c r="BT30" s="84">
        <v>0.45700000000000002</v>
      </c>
      <c r="BU30" s="85">
        <v>782.25601750547048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366</v>
      </c>
      <c r="AI31" s="85">
        <v>54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121</v>
      </c>
      <c r="AS31" s="85">
        <v>165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5999.1</v>
      </c>
      <c r="AI32" s="85">
        <v>66.689142871430718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7.1210000000000004</v>
      </c>
      <c r="E34" s="85">
        <v>4765.6633899733188</v>
      </c>
      <c r="F34" s="84">
        <v>0</v>
      </c>
      <c r="G34" s="85">
        <v>0</v>
      </c>
      <c r="H34" s="84">
        <v>0</v>
      </c>
      <c r="I34" s="85">
        <v>0</v>
      </c>
      <c r="J34" s="84">
        <v>173.011</v>
      </c>
      <c r="K34" s="85">
        <v>434.54520810815501</v>
      </c>
      <c r="L34" s="84">
        <v>0</v>
      </c>
      <c r="M34" s="85">
        <v>0</v>
      </c>
      <c r="N34" s="84">
        <v>65.763999999999996</v>
      </c>
      <c r="O34" s="85">
        <v>2094.0117085335442</v>
      </c>
      <c r="P34" s="84">
        <v>0</v>
      </c>
      <c r="Q34" s="85">
        <v>0</v>
      </c>
      <c r="R34" s="84">
        <v>23.774000000000001</v>
      </c>
      <c r="S34" s="85">
        <v>1353.3751997980987</v>
      </c>
      <c r="T34" s="84">
        <v>0</v>
      </c>
      <c r="U34" s="85">
        <v>0</v>
      </c>
      <c r="V34" s="84">
        <v>5.2229999999999999</v>
      </c>
      <c r="W34" s="85">
        <v>1167.6597740762013</v>
      </c>
      <c r="X34" s="84">
        <v>0</v>
      </c>
      <c r="Y34" s="85">
        <v>0</v>
      </c>
      <c r="Z34" s="84">
        <v>52.369</v>
      </c>
      <c r="AA34" s="85">
        <v>1176.747197769673</v>
      </c>
      <c r="AB34" s="84">
        <v>0</v>
      </c>
      <c r="AC34" s="85">
        <v>0</v>
      </c>
      <c r="AD34" s="84">
        <v>1.8109999999999999</v>
      </c>
      <c r="AE34" s="85">
        <v>1042.7410270568746</v>
      </c>
      <c r="AF34" s="84">
        <v>0</v>
      </c>
      <c r="AG34" s="85">
        <v>0</v>
      </c>
      <c r="AH34" s="84">
        <v>21263.830999999998</v>
      </c>
      <c r="AI34" s="85">
        <v>72.023598334655688</v>
      </c>
      <c r="AJ34" s="84">
        <v>0</v>
      </c>
      <c r="AK34" s="85">
        <v>0</v>
      </c>
      <c r="AL34" s="84">
        <v>0</v>
      </c>
      <c r="AM34" s="85">
        <v>0</v>
      </c>
      <c r="AN34" s="84">
        <v>332.41</v>
      </c>
      <c r="AO34" s="85">
        <v>180.37145693571193</v>
      </c>
      <c r="AP34" s="84">
        <v>0</v>
      </c>
      <c r="AQ34" s="85">
        <v>0</v>
      </c>
      <c r="AR34" s="84">
        <v>2619.2260000000001</v>
      </c>
      <c r="AS34" s="85">
        <v>212.76708271832976</v>
      </c>
      <c r="AT34" s="84">
        <v>0</v>
      </c>
      <c r="AU34" s="85">
        <v>0</v>
      </c>
      <c r="AV34" s="84">
        <v>7.0000000000000001E-3</v>
      </c>
      <c r="AW34" s="85">
        <v>308.85714285714283</v>
      </c>
      <c r="AX34" s="84">
        <v>0.28399999999999997</v>
      </c>
      <c r="AY34" s="85">
        <v>129.5598591549296</v>
      </c>
      <c r="AZ34" s="84">
        <v>0</v>
      </c>
      <c r="BA34" s="85">
        <v>0</v>
      </c>
      <c r="BB34" s="84">
        <v>0</v>
      </c>
      <c r="BC34" s="85">
        <v>0</v>
      </c>
      <c r="BD34" s="84">
        <v>8.6039999999999992</v>
      </c>
      <c r="BE34" s="85">
        <v>1019.0825197582519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15.375999999999999</v>
      </c>
      <c r="BM34" s="85">
        <v>393.15608740894902</v>
      </c>
      <c r="BN34" s="84">
        <v>4.0599999999999996</v>
      </c>
      <c r="BO34" s="85">
        <v>1305.9640394088669</v>
      </c>
      <c r="BP34" s="84">
        <v>3.06</v>
      </c>
      <c r="BQ34" s="85">
        <v>1223.5924836601307</v>
      </c>
      <c r="BR34" s="84">
        <v>0</v>
      </c>
      <c r="BS34" s="85">
        <v>0</v>
      </c>
      <c r="BT34" s="84">
        <v>2.629</v>
      </c>
      <c r="BU34" s="85">
        <v>582.19284899201216</v>
      </c>
    </row>
    <row r="35" spans="1:73" ht="12.95" customHeight="1">
      <c r="A35" s="83"/>
      <c r="B35" s="80" t="s">
        <v>69</v>
      </c>
      <c r="C35" s="19">
        <v>23</v>
      </c>
      <c r="D35" s="84">
        <v>4.4560000000000004</v>
      </c>
      <c r="E35" s="85">
        <v>6851.8200179533214</v>
      </c>
      <c r="F35" s="84">
        <v>0</v>
      </c>
      <c r="G35" s="85">
        <v>0</v>
      </c>
      <c r="H35" s="84">
        <v>0</v>
      </c>
      <c r="I35" s="85">
        <v>0</v>
      </c>
      <c r="J35" s="84">
        <v>42.847999999999999</v>
      </c>
      <c r="K35" s="85">
        <v>518.81387696041816</v>
      </c>
      <c r="L35" s="84">
        <v>0</v>
      </c>
      <c r="M35" s="85">
        <v>0</v>
      </c>
      <c r="N35" s="84">
        <v>16.317</v>
      </c>
      <c r="O35" s="85">
        <v>2137.2763988478273</v>
      </c>
      <c r="P35" s="84">
        <v>0</v>
      </c>
      <c r="Q35" s="85">
        <v>0</v>
      </c>
      <c r="R35" s="84">
        <v>7.9969999999999999</v>
      </c>
      <c r="S35" s="85">
        <v>2196.4479179692385</v>
      </c>
      <c r="T35" s="84">
        <v>0</v>
      </c>
      <c r="U35" s="85">
        <v>0</v>
      </c>
      <c r="V35" s="84">
        <v>2.1659999999999999</v>
      </c>
      <c r="W35" s="85">
        <v>1475.1454293628808</v>
      </c>
      <c r="X35" s="84">
        <v>0</v>
      </c>
      <c r="Y35" s="85">
        <v>0</v>
      </c>
      <c r="Z35" s="84">
        <v>10.663</v>
      </c>
      <c r="AA35" s="85">
        <v>965.50004689111881</v>
      </c>
      <c r="AB35" s="84">
        <v>0</v>
      </c>
      <c r="AC35" s="85">
        <v>0</v>
      </c>
      <c r="AD35" s="84">
        <v>8.1180000000000003</v>
      </c>
      <c r="AE35" s="85">
        <v>797.90933727519086</v>
      </c>
      <c r="AF35" s="84">
        <v>0</v>
      </c>
      <c r="AG35" s="85">
        <v>0</v>
      </c>
      <c r="AH35" s="84">
        <v>0</v>
      </c>
      <c r="AI35" s="85">
        <v>0</v>
      </c>
      <c r="AJ35" s="84">
        <v>6.0000000000000001E-3</v>
      </c>
      <c r="AK35" s="85">
        <v>99.666666666666657</v>
      </c>
      <c r="AL35" s="84">
        <v>0</v>
      </c>
      <c r="AM35" s="85">
        <v>0</v>
      </c>
      <c r="AN35" s="84">
        <v>0.02</v>
      </c>
      <c r="AO35" s="85">
        <v>552.20000000000005</v>
      </c>
      <c r="AP35" s="84">
        <v>8.9999999999999993E-3</v>
      </c>
      <c r="AQ35" s="85">
        <v>74.666666666666657</v>
      </c>
      <c r="AR35" s="84">
        <v>0.187</v>
      </c>
      <c r="AS35" s="85">
        <v>89.524064171123001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3.9E-2</v>
      </c>
      <c r="BE35" s="85">
        <v>1904.3076923076924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2.7E-2</v>
      </c>
      <c r="BM35" s="85">
        <v>652.77777777777771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25.75</v>
      </c>
      <c r="I36" s="85">
        <v>2072.9601553398056</v>
      </c>
      <c r="J36" s="84">
        <v>0</v>
      </c>
      <c r="K36" s="85">
        <v>0</v>
      </c>
      <c r="L36" s="84">
        <v>0</v>
      </c>
      <c r="M36" s="85">
        <v>0</v>
      </c>
      <c r="N36" s="84">
        <v>0</v>
      </c>
      <c r="O36" s="85">
        <v>0</v>
      </c>
      <c r="P36" s="84">
        <v>418.01499999999999</v>
      </c>
      <c r="Q36" s="85">
        <v>1051.0318266090931</v>
      </c>
      <c r="R36" s="84">
        <v>0.14399999999999999</v>
      </c>
      <c r="S36" s="85">
        <v>792.40277777777771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0</v>
      </c>
      <c r="AC36" s="85">
        <v>0</v>
      </c>
      <c r="AD36" s="84">
        <v>4.2000000000000003E-2</v>
      </c>
      <c r="AE36" s="85">
        <v>1257.7857142857142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2.2090000000000001</v>
      </c>
      <c r="AO36" s="85">
        <v>333.43956541421454</v>
      </c>
      <c r="AP36" s="84">
        <v>0</v>
      </c>
      <c r="AQ36" s="85">
        <v>0</v>
      </c>
      <c r="AR36" s="84">
        <v>1.083</v>
      </c>
      <c r="AS36" s="85">
        <v>246.95383194829179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1E-3</v>
      </c>
      <c r="BE36" s="85">
        <v>4797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14.635999999999999</v>
      </c>
      <c r="BM36" s="85">
        <v>631.11150587592238</v>
      </c>
      <c r="BN36" s="84">
        <v>3.5999999999999997E-2</v>
      </c>
      <c r="BO36" s="85">
        <v>500.52777777777777</v>
      </c>
      <c r="BP36" s="84">
        <v>0.54700000000000004</v>
      </c>
      <c r="BQ36" s="85">
        <v>834.8446069469835</v>
      </c>
      <c r="BR36" s="84">
        <v>0</v>
      </c>
      <c r="BS36" s="85">
        <v>0</v>
      </c>
      <c r="BT36" s="84">
        <v>0.15</v>
      </c>
      <c r="BU36" s="85">
        <v>3874.7133333333331</v>
      </c>
    </row>
    <row r="37" spans="1:73" ht="12.95" customHeight="1">
      <c r="A37" s="83"/>
      <c r="B37" s="80" t="s">
        <v>71</v>
      </c>
      <c r="C37" s="19">
        <v>25</v>
      </c>
      <c r="D37" s="84">
        <v>0.16500000000000001</v>
      </c>
      <c r="E37" s="85">
        <v>1953.3272727272727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0.17899999999999999</v>
      </c>
      <c r="AI37" s="85">
        <v>87.547486033519547</v>
      </c>
      <c r="AJ37" s="84">
        <v>0</v>
      </c>
      <c r="AK37" s="85">
        <v>0</v>
      </c>
      <c r="AL37" s="84">
        <v>0</v>
      </c>
      <c r="AM37" s="85">
        <v>0</v>
      </c>
      <c r="AN37" s="84">
        <v>4.9980000000000002</v>
      </c>
      <c r="AO37" s="85">
        <v>748.02300920368145</v>
      </c>
      <c r="AP37" s="84">
        <v>0</v>
      </c>
      <c r="AQ37" s="85">
        <v>0</v>
      </c>
      <c r="AR37" s="84">
        <v>5.2770000000000001</v>
      </c>
      <c r="AS37" s="85">
        <v>379.47924957362136</v>
      </c>
      <c r="AT37" s="84">
        <v>0</v>
      </c>
      <c r="AU37" s="85">
        <v>0</v>
      </c>
      <c r="AV37" s="84">
        <v>0.92300000000000004</v>
      </c>
      <c r="AW37" s="85">
        <v>913.06717226435535</v>
      </c>
      <c r="AX37" s="84">
        <v>6.0000000000000001E-3</v>
      </c>
      <c r="AY37" s="85">
        <v>234</v>
      </c>
      <c r="AZ37" s="84">
        <v>0</v>
      </c>
      <c r="BA37" s="85">
        <v>0</v>
      </c>
      <c r="BB37" s="84">
        <v>7.0000000000000007E-2</v>
      </c>
      <c r="BC37" s="85">
        <v>387.25714285714281</v>
      </c>
      <c r="BD37" s="84">
        <v>1.8180000000000001</v>
      </c>
      <c r="BE37" s="85">
        <v>1539.1248624862485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11.465</v>
      </c>
      <c r="BM37" s="85">
        <v>795.34243349324026</v>
      </c>
      <c r="BN37" s="84">
        <v>5.165</v>
      </c>
      <c r="BO37" s="85">
        <v>472.57424975798642</v>
      </c>
      <c r="BP37" s="84">
        <v>3.528</v>
      </c>
      <c r="BQ37" s="85">
        <v>1179.4143990929706</v>
      </c>
      <c r="BR37" s="84">
        <v>9.0879999999999992</v>
      </c>
      <c r="BS37" s="85">
        <v>3491.6656029929577</v>
      </c>
      <c r="BT37" s="84">
        <v>2.3420000000000001</v>
      </c>
      <c r="BU37" s="85">
        <v>1786.7741246797609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0.99099999999999999</v>
      </c>
      <c r="BE38" s="85">
        <v>1328</v>
      </c>
      <c r="BF38" s="84">
        <v>111.28</v>
      </c>
      <c r="BG38" s="85">
        <v>1879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0.108</v>
      </c>
      <c r="K40" s="85">
        <v>571.89814814814815</v>
      </c>
      <c r="L40" s="84">
        <v>0</v>
      </c>
      <c r="M40" s="85">
        <v>0</v>
      </c>
      <c r="N40" s="84">
        <v>0.187</v>
      </c>
      <c r="O40" s="85">
        <v>3161.1657754010694</v>
      </c>
      <c r="P40" s="84">
        <v>0</v>
      </c>
      <c r="Q40" s="85">
        <v>0</v>
      </c>
      <c r="R40" s="84">
        <v>4.9790000000000001</v>
      </c>
      <c r="S40" s="85">
        <v>2159.4143402289615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1.002</v>
      </c>
      <c r="AA40" s="85">
        <v>1137.6377245508982</v>
      </c>
      <c r="AB40" s="84">
        <v>0</v>
      </c>
      <c r="AC40" s="85">
        <v>0</v>
      </c>
      <c r="AD40" s="84">
        <v>4.0000000000000001E-3</v>
      </c>
      <c r="AE40" s="85">
        <v>499.5</v>
      </c>
      <c r="AF40" s="84">
        <v>0</v>
      </c>
      <c r="AG40" s="85">
        <v>0</v>
      </c>
      <c r="AH40" s="84">
        <v>0</v>
      </c>
      <c r="AI40" s="85">
        <v>0</v>
      </c>
      <c r="AJ40" s="84">
        <v>0.19400000000000001</v>
      </c>
      <c r="AK40" s="85">
        <v>56.958762886597938</v>
      </c>
      <c r="AL40" s="84">
        <v>0</v>
      </c>
      <c r="AM40" s="85">
        <v>0</v>
      </c>
      <c r="AN40" s="84">
        <v>12.54</v>
      </c>
      <c r="AO40" s="85">
        <v>347.40303030303033</v>
      </c>
      <c r="AP40" s="84">
        <v>1.0640000000000001</v>
      </c>
      <c r="AQ40" s="85">
        <v>272.29511278195486</v>
      </c>
      <c r="AR40" s="84">
        <v>46.896999999999998</v>
      </c>
      <c r="AS40" s="85">
        <v>237.52677143527308</v>
      </c>
      <c r="AT40" s="84">
        <v>0</v>
      </c>
      <c r="AU40" s="85">
        <v>0</v>
      </c>
      <c r="AV40" s="84">
        <v>0.17</v>
      </c>
      <c r="AW40" s="85">
        <v>1110.9764705882353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2.36</v>
      </c>
      <c r="BM40" s="85">
        <v>1401.0305084745762</v>
      </c>
      <c r="BN40" s="84">
        <v>0</v>
      </c>
      <c r="BO40" s="85">
        <v>0</v>
      </c>
      <c r="BP40" s="84">
        <v>4.6900000000000004</v>
      </c>
      <c r="BQ40" s="85">
        <v>1358.3680170575692</v>
      </c>
      <c r="BR40" s="84">
        <v>0</v>
      </c>
      <c r="BS40" s="85">
        <v>0</v>
      </c>
      <c r="BT40" s="84">
        <v>0.23899999999999999</v>
      </c>
      <c r="BU40" s="85">
        <v>911.97071129707115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317</v>
      </c>
      <c r="I41" s="85">
        <v>1808</v>
      </c>
      <c r="J41" s="84">
        <v>0</v>
      </c>
      <c r="K41" s="85">
        <v>0</v>
      </c>
      <c r="L41" s="84">
        <v>266</v>
      </c>
      <c r="M41" s="85">
        <v>389</v>
      </c>
      <c r="N41" s="84">
        <v>0</v>
      </c>
      <c r="O41" s="85">
        <v>0</v>
      </c>
      <c r="P41" s="84">
        <v>430</v>
      </c>
      <c r="Q41" s="85">
        <v>1052</v>
      </c>
      <c r="R41" s="84">
        <v>0</v>
      </c>
      <c r="S41" s="85">
        <v>0</v>
      </c>
      <c r="T41" s="84">
        <v>88</v>
      </c>
      <c r="U41" s="85">
        <v>831</v>
      </c>
      <c r="V41" s="84">
        <v>0</v>
      </c>
      <c r="W41" s="85">
        <v>0</v>
      </c>
      <c r="X41" s="84">
        <v>6</v>
      </c>
      <c r="Y41" s="85">
        <v>409</v>
      </c>
      <c r="Z41" s="84">
        <v>0</v>
      </c>
      <c r="AA41" s="85">
        <v>0</v>
      </c>
      <c r="AB41" s="84">
        <v>17</v>
      </c>
      <c r="AC41" s="85">
        <v>698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295.226</v>
      </c>
      <c r="I42" s="85">
        <v>1784.6620690589582</v>
      </c>
      <c r="J42" s="84">
        <v>0</v>
      </c>
      <c r="K42" s="85">
        <v>0</v>
      </c>
      <c r="L42" s="84">
        <v>231.67599999999999</v>
      </c>
      <c r="M42" s="85">
        <v>388.8982760406775</v>
      </c>
      <c r="N42" s="84">
        <v>0</v>
      </c>
      <c r="O42" s="85">
        <v>0</v>
      </c>
      <c r="P42" s="84">
        <v>390.358</v>
      </c>
      <c r="Q42" s="85">
        <v>1054.4837687456129</v>
      </c>
      <c r="R42" s="84">
        <v>0</v>
      </c>
      <c r="S42" s="85">
        <v>0</v>
      </c>
      <c r="T42" s="84">
        <v>978.149</v>
      </c>
      <c r="U42" s="85">
        <v>447.41051516691221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4.2000000000000003E-2</v>
      </c>
      <c r="AE42" s="85">
        <v>721.80952380952385</v>
      </c>
      <c r="AF42" s="84">
        <v>7000.6859999999997</v>
      </c>
      <c r="AG42" s="85">
        <v>243.94076651916683</v>
      </c>
      <c r="AH42" s="84">
        <v>1.4E-2</v>
      </c>
      <c r="AI42" s="85">
        <v>207.5</v>
      </c>
      <c r="AJ42" s="84">
        <v>0.57999999999999996</v>
      </c>
      <c r="AK42" s="85">
        <v>79.324137931034485</v>
      </c>
      <c r="AL42" s="84">
        <v>0</v>
      </c>
      <c r="AM42" s="85">
        <v>0</v>
      </c>
      <c r="AN42" s="84">
        <v>15.173999999999999</v>
      </c>
      <c r="AO42" s="85">
        <v>520.38131013575855</v>
      </c>
      <c r="AP42" s="84">
        <v>2.952</v>
      </c>
      <c r="AQ42" s="85">
        <v>179.47459349593495</v>
      </c>
      <c r="AR42" s="84">
        <v>62.506</v>
      </c>
      <c r="AS42" s="85">
        <v>227.42104757943238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8.5999999999999993E-2</v>
      </c>
      <c r="BM42" s="85">
        <v>921.3372093023255</v>
      </c>
      <c r="BN42" s="84">
        <v>0</v>
      </c>
      <c r="BO42" s="85">
        <v>0</v>
      </c>
      <c r="BP42" s="84">
        <v>2.7509999999999999</v>
      </c>
      <c r="BQ42" s="85">
        <v>2582.5194474736459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6.8000000000000005E-2</v>
      </c>
      <c r="E43" s="85">
        <v>1942.1617647058824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6.4000000000000001E-2</v>
      </c>
      <c r="AA43" s="85">
        <v>469.734375</v>
      </c>
      <c r="AB43" s="84">
        <v>0</v>
      </c>
      <c r="AC43" s="85">
        <v>0</v>
      </c>
      <c r="AD43" s="84">
        <v>4.0000000000000001E-3</v>
      </c>
      <c r="AE43" s="85">
        <v>77.75</v>
      </c>
      <c r="AF43" s="84">
        <v>0</v>
      </c>
      <c r="AG43" s="85">
        <v>0</v>
      </c>
      <c r="AH43" s="84">
        <v>1.2450000000000001</v>
      </c>
      <c r="AI43" s="85">
        <v>237.83052208835343</v>
      </c>
      <c r="AJ43" s="84">
        <v>35.896000000000001</v>
      </c>
      <c r="AK43" s="85">
        <v>102.09159794963227</v>
      </c>
      <c r="AL43" s="84">
        <v>5.0000000000000001E-3</v>
      </c>
      <c r="AM43" s="85">
        <v>10</v>
      </c>
      <c r="AN43" s="84">
        <v>74.616</v>
      </c>
      <c r="AO43" s="85">
        <v>142.28794092419855</v>
      </c>
      <c r="AP43" s="84">
        <v>19.097999999999999</v>
      </c>
      <c r="AQ43" s="85">
        <v>87.153105037176672</v>
      </c>
      <c r="AR43" s="84">
        <v>31.297999999999998</v>
      </c>
      <c r="AS43" s="85">
        <v>169.55345389481755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7.1999999999999995E-2</v>
      </c>
      <c r="BE43" s="85">
        <v>957.90277777777771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3.0379999999999998</v>
      </c>
      <c r="BM43" s="85">
        <v>746.12969058591182</v>
      </c>
      <c r="BN43" s="84">
        <v>0</v>
      </c>
      <c r="BO43" s="85">
        <v>0</v>
      </c>
      <c r="BP43" s="84">
        <v>0.113</v>
      </c>
      <c r="BQ43" s="85">
        <v>923.85840707964599</v>
      </c>
      <c r="BR43" s="84">
        <v>0</v>
      </c>
      <c r="BS43" s="85">
        <v>0</v>
      </c>
      <c r="BT43" s="84">
        <v>1.2E-2</v>
      </c>
      <c r="BU43" s="85">
        <v>1432</v>
      </c>
    </row>
    <row r="44" spans="1:73" ht="12.95" customHeight="1">
      <c r="A44" s="83"/>
      <c r="B44" s="87" t="s">
        <v>77</v>
      </c>
      <c r="C44" s="19">
        <v>31</v>
      </c>
      <c r="D44" s="84">
        <v>2.5009999999999999</v>
      </c>
      <c r="E44" s="85">
        <v>4150.3034786085564</v>
      </c>
      <c r="F44" s="84">
        <v>0</v>
      </c>
      <c r="G44" s="85">
        <v>0</v>
      </c>
      <c r="H44" s="84">
        <v>0</v>
      </c>
      <c r="I44" s="85">
        <v>0</v>
      </c>
      <c r="J44" s="84">
        <v>517.41200000000003</v>
      </c>
      <c r="K44" s="85">
        <v>541.8256495790589</v>
      </c>
      <c r="L44" s="84">
        <v>0</v>
      </c>
      <c r="M44" s="85">
        <v>0</v>
      </c>
      <c r="N44" s="84">
        <v>135.983</v>
      </c>
      <c r="O44" s="85">
        <v>1958.2714898185802</v>
      </c>
      <c r="P44" s="84">
        <v>0</v>
      </c>
      <c r="Q44" s="85">
        <v>0</v>
      </c>
      <c r="R44" s="84">
        <v>58.996000000000002</v>
      </c>
      <c r="S44" s="85">
        <v>1829.3655502067936</v>
      </c>
      <c r="T44" s="84">
        <v>0</v>
      </c>
      <c r="U44" s="85">
        <v>0</v>
      </c>
      <c r="V44" s="84">
        <v>8.1910000000000007</v>
      </c>
      <c r="W44" s="85">
        <v>962.29007447198148</v>
      </c>
      <c r="X44" s="84">
        <v>0</v>
      </c>
      <c r="Y44" s="85">
        <v>0</v>
      </c>
      <c r="Z44" s="84">
        <v>19.861999999999998</v>
      </c>
      <c r="AA44" s="85">
        <v>898.92840600140971</v>
      </c>
      <c r="AB44" s="84">
        <v>0</v>
      </c>
      <c r="AC44" s="85">
        <v>0</v>
      </c>
      <c r="AD44" s="84">
        <v>3.7999999999999999E-2</v>
      </c>
      <c r="AE44" s="85">
        <v>716.78947368421052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2.1000000000000001E-2</v>
      </c>
      <c r="BM44" s="85">
        <v>846.90476190476181</v>
      </c>
      <c r="BN44" s="84">
        <v>0</v>
      </c>
      <c r="BO44" s="85">
        <v>0</v>
      </c>
      <c r="BP44" s="84">
        <v>1E-3</v>
      </c>
      <c r="BQ44" s="85">
        <v>2117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0.16700000000000001</v>
      </c>
      <c r="E46" s="85">
        <v>1413.6107784431138</v>
      </c>
      <c r="F46" s="84">
        <v>0</v>
      </c>
      <c r="G46" s="85">
        <v>0</v>
      </c>
      <c r="H46" s="84">
        <v>0</v>
      </c>
      <c r="I46" s="85">
        <v>0</v>
      </c>
      <c r="J46" s="84">
        <v>1.601</v>
      </c>
      <c r="K46" s="85">
        <v>649.08307307932535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5.9409999999999998</v>
      </c>
      <c r="S46" s="85">
        <v>1858.7308533916848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2.8180000000000001</v>
      </c>
      <c r="AE46" s="85">
        <v>902.03619588360539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2.669</v>
      </c>
      <c r="AO46" s="85">
        <v>386.39415511427501</v>
      </c>
      <c r="AP46" s="84">
        <v>0.754</v>
      </c>
      <c r="AQ46" s="85">
        <v>68.405835543766585</v>
      </c>
      <c r="AR46" s="84">
        <v>0.29699999999999999</v>
      </c>
      <c r="AS46" s="85">
        <v>459.70707070707073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0.19800000000000001</v>
      </c>
      <c r="BM46" s="85">
        <v>929.42929292929296</v>
      </c>
      <c r="BN46" s="84">
        <v>0</v>
      </c>
      <c r="BO46" s="85">
        <v>0</v>
      </c>
      <c r="BP46" s="84">
        <v>4.9000000000000002E-2</v>
      </c>
      <c r="BQ46" s="85">
        <v>1082.3673469387757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1395</v>
      </c>
      <c r="AO47" s="85">
        <v>141</v>
      </c>
      <c r="AP47" s="84">
        <v>0</v>
      </c>
      <c r="AQ47" s="85">
        <v>0</v>
      </c>
      <c r="AR47" s="84">
        <v>2894</v>
      </c>
      <c r="AS47" s="85">
        <v>176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108</v>
      </c>
      <c r="BM47" s="85">
        <v>501.55555555555554</v>
      </c>
      <c r="BN47" s="84">
        <v>0</v>
      </c>
      <c r="BO47" s="85">
        <v>0</v>
      </c>
      <c r="BP47" s="84">
        <v>0.4</v>
      </c>
      <c r="BQ47" s="85">
        <v>648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</v>
      </c>
      <c r="AI48" s="85">
        <v>0</v>
      </c>
      <c r="AJ48" s="84">
        <v>0.44800000000000001</v>
      </c>
      <c r="AK48" s="85">
        <v>135</v>
      </c>
      <c r="AL48" s="84">
        <v>0</v>
      </c>
      <c r="AM48" s="85">
        <v>0</v>
      </c>
      <c r="AN48" s="84">
        <v>55.637</v>
      </c>
      <c r="AO48" s="85">
        <v>252.04193252691553</v>
      </c>
      <c r="AP48" s="84">
        <v>0</v>
      </c>
      <c r="AQ48" s="85">
        <v>0</v>
      </c>
      <c r="AR48" s="84">
        <v>170.03200000000001</v>
      </c>
      <c r="AS48" s="85">
        <v>181.13716829773219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0.877</v>
      </c>
      <c r="BE48" s="85">
        <v>992.85518814139118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8.6300000000000008</v>
      </c>
      <c r="BM48" s="85">
        <v>515.10741599073003</v>
      </c>
      <c r="BN48" s="84">
        <v>43.728000000000002</v>
      </c>
      <c r="BO48" s="85">
        <v>866.28768752286862</v>
      </c>
      <c r="BP48" s="84">
        <v>19.437999999999999</v>
      </c>
      <c r="BQ48" s="85">
        <v>1371.1349418664472</v>
      </c>
      <c r="BR48" s="84">
        <v>0</v>
      </c>
      <c r="BS48" s="85">
        <v>0</v>
      </c>
      <c r="BT48" s="84">
        <v>0.83</v>
      </c>
      <c r="BU48" s="85">
        <v>1411.9638554216867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11.872</v>
      </c>
      <c r="AI49" s="85">
        <v>402</v>
      </c>
      <c r="AJ49" s="84">
        <v>0.04</v>
      </c>
      <c r="AK49" s="85">
        <v>260</v>
      </c>
      <c r="AL49" s="84">
        <v>0</v>
      </c>
      <c r="AM49" s="85">
        <v>0</v>
      </c>
      <c r="AN49" s="84">
        <v>19.042000000000002</v>
      </c>
      <c r="AO49" s="85">
        <v>460</v>
      </c>
      <c r="AP49" s="84">
        <v>0</v>
      </c>
      <c r="AQ49" s="85">
        <v>0</v>
      </c>
      <c r="AR49" s="84">
        <v>24.033999999999999</v>
      </c>
      <c r="AS49" s="85">
        <v>236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0.88700000000000001</v>
      </c>
      <c r="BE49" s="85">
        <v>534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1.74</v>
      </c>
      <c r="AE50" s="85">
        <v>562</v>
      </c>
      <c r="AF50" s="84">
        <v>0</v>
      </c>
      <c r="AG50" s="85">
        <v>0</v>
      </c>
      <c r="AH50" s="84">
        <v>0.28000000000000003</v>
      </c>
      <c r="AI50" s="85">
        <v>272.50714285714281</v>
      </c>
      <c r="AJ50" s="84">
        <v>0</v>
      </c>
      <c r="AK50" s="85">
        <v>0</v>
      </c>
      <c r="AL50" s="84">
        <v>5.0000000000000001E-3</v>
      </c>
      <c r="AM50" s="85">
        <v>237.6</v>
      </c>
      <c r="AN50" s="84">
        <v>6.4749999999999996</v>
      </c>
      <c r="AO50" s="85">
        <v>502.5552123552124</v>
      </c>
      <c r="AP50" s="84">
        <v>0.29899999999999999</v>
      </c>
      <c r="AQ50" s="85">
        <v>210.53511705685619</v>
      </c>
      <c r="AR50" s="84">
        <v>0.66500000000000004</v>
      </c>
      <c r="AS50" s="85">
        <v>632.1052631578948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8.0289999999999999</v>
      </c>
      <c r="BE50" s="85">
        <v>506.1535683148586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21.247</v>
      </c>
      <c r="BM50" s="85">
        <v>650.78218101379025</v>
      </c>
      <c r="BN50" s="84">
        <v>1.171</v>
      </c>
      <c r="BO50" s="85">
        <v>313.02220324508971</v>
      </c>
      <c r="BP50" s="84">
        <v>9.1240000000000006</v>
      </c>
      <c r="BQ50" s="85">
        <v>961.78222270933804</v>
      </c>
      <c r="BR50" s="84">
        <v>0</v>
      </c>
      <c r="BS50" s="85">
        <v>0</v>
      </c>
      <c r="BT50" s="84">
        <v>0.76600000000000001</v>
      </c>
      <c r="BU50" s="85">
        <v>2159.023498694517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0.17699999999999999</v>
      </c>
      <c r="E52" s="85">
        <v>1205.6723163841809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1.1399999999999999</v>
      </c>
      <c r="S52" s="85">
        <v>502.86929824561406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54.819000000000003</v>
      </c>
      <c r="AE52" s="85">
        <v>786.20937995950305</v>
      </c>
      <c r="AF52" s="84">
        <v>0</v>
      </c>
      <c r="AG52" s="85">
        <v>0</v>
      </c>
      <c r="AH52" s="84">
        <v>0</v>
      </c>
      <c r="AI52" s="85">
        <v>0</v>
      </c>
      <c r="AJ52" s="84">
        <v>116.655</v>
      </c>
      <c r="AK52" s="85">
        <v>103.52175217521753</v>
      </c>
      <c r="AL52" s="84">
        <v>0</v>
      </c>
      <c r="AM52" s="85">
        <v>0</v>
      </c>
      <c r="AN52" s="84">
        <v>0.20200000000000001</v>
      </c>
      <c r="AO52" s="85">
        <v>1131.7326732673268</v>
      </c>
      <c r="AP52" s="84">
        <v>3.399</v>
      </c>
      <c r="AQ52" s="85">
        <v>87.016181229773466</v>
      </c>
      <c r="AR52" s="84">
        <v>18.463000000000001</v>
      </c>
      <c r="AS52" s="85">
        <v>143.81395222878191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0.08</v>
      </c>
      <c r="BE52" s="85">
        <v>728.32500000000005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18.068999999999999</v>
      </c>
      <c r="BM52" s="85">
        <v>404.71287841053737</v>
      </c>
      <c r="BN52" s="84">
        <v>1E-3</v>
      </c>
      <c r="BO52" s="85">
        <v>570</v>
      </c>
      <c r="BP52" s="84">
        <v>1.5469999999999999</v>
      </c>
      <c r="BQ52" s="85">
        <v>507.1648351648351</v>
      </c>
      <c r="BR52" s="84">
        <v>0</v>
      </c>
      <c r="BS52" s="85">
        <v>0</v>
      </c>
      <c r="BT52" s="84">
        <v>6.0000000000000001E-3</v>
      </c>
      <c r="BU52" s="85">
        <v>561.66666666666674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14.305999999999999</v>
      </c>
      <c r="AE53" s="85">
        <v>164.70264224800783</v>
      </c>
      <c r="AF53" s="84">
        <v>0</v>
      </c>
      <c r="AG53" s="85">
        <v>0</v>
      </c>
      <c r="AH53" s="84">
        <v>0</v>
      </c>
      <c r="AI53" s="85">
        <v>0</v>
      </c>
      <c r="AJ53" s="84">
        <v>1.67</v>
      </c>
      <c r="AK53" s="85">
        <v>67.322155688622757</v>
      </c>
      <c r="AL53" s="84">
        <v>0</v>
      </c>
      <c r="AM53" s="85">
        <v>0</v>
      </c>
      <c r="AN53" s="84">
        <v>75.387</v>
      </c>
      <c r="AO53" s="85">
        <v>253.40968602013609</v>
      </c>
      <c r="AP53" s="84">
        <v>9.1999999999999998E-2</v>
      </c>
      <c r="AQ53" s="85">
        <v>112.69565217391305</v>
      </c>
      <c r="AR53" s="84">
        <v>1164.325</v>
      </c>
      <c r="AS53" s="85">
        <v>175.94471474888883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0.372</v>
      </c>
      <c r="BE53" s="85">
        <v>651.77419354838707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90.894999999999996</v>
      </c>
      <c r="BM53" s="85">
        <v>627.28516420045105</v>
      </c>
      <c r="BN53" s="84">
        <v>0.41299999999999998</v>
      </c>
      <c r="BO53" s="85">
        <v>263.20096852300242</v>
      </c>
      <c r="BP53" s="84">
        <v>0.70699999999999996</v>
      </c>
      <c r="BQ53" s="85">
        <v>734.90099009900996</v>
      </c>
      <c r="BR53" s="84">
        <v>0</v>
      </c>
      <c r="BS53" s="85">
        <v>0</v>
      </c>
      <c r="BT53" s="84">
        <v>0.114</v>
      </c>
      <c r="BU53" s="85">
        <v>2106.5614035087719</v>
      </c>
    </row>
    <row r="54" spans="1:73" ht="12.95" customHeight="1">
      <c r="A54" s="83"/>
      <c r="B54" s="80" t="s">
        <v>85</v>
      </c>
      <c r="C54" s="19">
        <v>39</v>
      </c>
      <c r="D54" s="84">
        <v>0.55600000000000005</v>
      </c>
      <c r="E54" s="85">
        <v>3025.1852517985612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0.122</v>
      </c>
      <c r="S54" s="85">
        <v>682.78688524590166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3.6999999999999998E-2</v>
      </c>
      <c r="AE54" s="85">
        <v>231.18918918918916</v>
      </c>
      <c r="AF54" s="84">
        <v>0</v>
      </c>
      <c r="AG54" s="85">
        <v>0</v>
      </c>
      <c r="AH54" s="84">
        <v>4.8000000000000001E-2</v>
      </c>
      <c r="AI54" s="85">
        <v>78.75</v>
      </c>
      <c r="AJ54" s="84">
        <v>1.694</v>
      </c>
      <c r="AK54" s="85">
        <v>60.375442739079105</v>
      </c>
      <c r="AL54" s="84">
        <v>0.73799999999999999</v>
      </c>
      <c r="AM54" s="85">
        <v>39.121951219512191</v>
      </c>
      <c r="AN54" s="84">
        <v>241.864</v>
      </c>
      <c r="AO54" s="85">
        <v>275.20065408659411</v>
      </c>
      <c r="AP54" s="84">
        <v>13.016</v>
      </c>
      <c r="AQ54" s="85">
        <v>69.906269207129696</v>
      </c>
      <c r="AR54" s="84">
        <v>2508.1390000000001</v>
      </c>
      <c r="AS54" s="85">
        <v>209.75039501399246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2.6150000000000002</v>
      </c>
      <c r="BE54" s="85">
        <v>1057.2848948374763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21.942</v>
      </c>
      <c r="BM54" s="85">
        <v>705.55956612888519</v>
      </c>
      <c r="BN54" s="84">
        <v>0.316</v>
      </c>
      <c r="BO54" s="85">
        <v>352.02531645569616</v>
      </c>
      <c r="BP54" s="84">
        <v>9.9600000000000009</v>
      </c>
      <c r="BQ54" s="85">
        <v>777.46757028112449</v>
      </c>
      <c r="BR54" s="84">
        <v>0</v>
      </c>
      <c r="BS54" s="85">
        <v>0</v>
      </c>
      <c r="BT54" s="84">
        <v>0.45300000000000001</v>
      </c>
      <c r="BU54" s="85">
        <v>2858.3046357615895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0.70199999999999996</v>
      </c>
      <c r="AE55" s="85">
        <v>126.61538461538463</v>
      </c>
      <c r="AF55" s="84">
        <v>0</v>
      </c>
      <c r="AG55" s="85">
        <v>0</v>
      </c>
      <c r="AH55" s="84">
        <v>0</v>
      </c>
      <c r="AI55" s="85">
        <v>0</v>
      </c>
      <c r="AJ55" s="84">
        <v>58.281999999999996</v>
      </c>
      <c r="AK55" s="85">
        <v>117.11806389622869</v>
      </c>
      <c r="AL55" s="84">
        <v>0</v>
      </c>
      <c r="AM55" s="85">
        <v>0</v>
      </c>
      <c r="AN55" s="84">
        <v>612.27</v>
      </c>
      <c r="AO55" s="85">
        <v>233.50177862707631</v>
      </c>
      <c r="AP55" s="84">
        <v>34.152999999999999</v>
      </c>
      <c r="AQ55" s="85">
        <v>80.631598981055831</v>
      </c>
      <c r="AR55" s="84">
        <v>5357.5839999999998</v>
      </c>
      <c r="AS55" s="85">
        <v>211.69742592929947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10.288</v>
      </c>
      <c r="BE55" s="85">
        <v>885.49922239502337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113.56399999999999</v>
      </c>
      <c r="BM55" s="85">
        <v>395.11229791130995</v>
      </c>
      <c r="BN55" s="84">
        <v>0.02</v>
      </c>
      <c r="BO55" s="85">
        <v>324</v>
      </c>
      <c r="BP55" s="84">
        <v>2.4849999999999999</v>
      </c>
      <c r="BQ55" s="85">
        <v>632.93641851106645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5" customHeight="1">
      <c r="A56" s="83"/>
      <c r="B56" s="80" t="s">
        <v>87</v>
      </c>
      <c r="C56" s="19">
        <v>41</v>
      </c>
      <c r="D56" s="84">
        <v>14.311</v>
      </c>
      <c r="E56" s="85">
        <v>2332.6058975613164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109.283</v>
      </c>
      <c r="AE56" s="85">
        <v>604.54117291802015</v>
      </c>
      <c r="AF56" s="84">
        <v>0</v>
      </c>
      <c r="AG56" s="85">
        <v>0</v>
      </c>
      <c r="AH56" s="84">
        <v>86.415000000000006</v>
      </c>
      <c r="AI56" s="85">
        <v>127.47661864259676</v>
      </c>
      <c r="AJ56" s="84">
        <v>762.06500000000005</v>
      </c>
      <c r="AK56" s="85">
        <v>91.948374482491644</v>
      </c>
      <c r="AL56" s="84">
        <v>0</v>
      </c>
      <c r="AM56" s="85">
        <v>0</v>
      </c>
      <c r="AN56" s="84">
        <v>1069.9659999999999</v>
      </c>
      <c r="AO56" s="85">
        <v>244.10902963271732</v>
      </c>
      <c r="AP56" s="84">
        <v>260.79599999999999</v>
      </c>
      <c r="AQ56" s="85">
        <v>89.097225417567756</v>
      </c>
      <c r="AR56" s="84">
        <v>1936.8330000000001</v>
      </c>
      <c r="AS56" s="85">
        <v>187.43436424307103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1.694</v>
      </c>
      <c r="BE56" s="85">
        <v>786.41086186540724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257.60399999999998</v>
      </c>
      <c r="BM56" s="85">
        <v>949.79017794754748</v>
      </c>
      <c r="BN56" s="84">
        <v>2.5009999999999999</v>
      </c>
      <c r="BO56" s="85">
        <v>374.57137145141945</v>
      </c>
      <c r="BP56" s="84">
        <v>53.850999999999999</v>
      </c>
      <c r="BQ56" s="85">
        <v>767.47443872908582</v>
      </c>
      <c r="BR56" s="84">
        <v>0</v>
      </c>
      <c r="BS56" s="85">
        <v>0</v>
      </c>
      <c r="BT56" s="84">
        <v>0.38900000000000001</v>
      </c>
      <c r="BU56" s="85">
        <v>2078.5989717223651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0.01</v>
      </c>
      <c r="K58" s="85">
        <v>216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0.125</v>
      </c>
      <c r="S58" s="85">
        <v>857.08799999999997</v>
      </c>
      <c r="T58" s="84">
        <v>0</v>
      </c>
      <c r="U58" s="85">
        <v>0</v>
      </c>
      <c r="V58" s="84">
        <v>0.23599999999999999</v>
      </c>
      <c r="W58" s="85">
        <v>979.32203389830511</v>
      </c>
      <c r="X58" s="84">
        <v>0</v>
      </c>
      <c r="Y58" s="85">
        <v>0</v>
      </c>
      <c r="Z58" s="84">
        <v>0.08</v>
      </c>
      <c r="AA58" s="85">
        <v>583.20000000000005</v>
      </c>
      <c r="AB58" s="84">
        <v>0</v>
      </c>
      <c r="AC58" s="85">
        <v>0</v>
      </c>
      <c r="AD58" s="84">
        <v>1.244</v>
      </c>
      <c r="AE58" s="85">
        <v>399.76929260450163</v>
      </c>
      <c r="AF58" s="84">
        <v>0</v>
      </c>
      <c r="AG58" s="85">
        <v>0</v>
      </c>
      <c r="AH58" s="84">
        <v>31.21</v>
      </c>
      <c r="AI58" s="85">
        <v>98.25889138096764</v>
      </c>
      <c r="AJ58" s="84">
        <v>5.04</v>
      </c>
      <c r="AK58" s="85">
        <v>62.678571428571431</v>
      </c>
      <c r="AL58" s="84">
        <v>0</v>
      </c>
      <c r="AM58" s="85">
        <v>0</v>
      </c>
      <c r="AN58" s="84">
        <v>433.47899999999998</v>
      </c>
      <c r="AO58" s="85">
        <v>190.10166582464203</v>
      </c>
      <c r="AP58" s="84">
        <v>17.446000000000002</v>
      </c>
      <c r="AQ58" s="85">
        <v>74.134070847185598</v>
      </c>
      <c r="AR58" s="84">
        <v>1554.884</v>
      </c>
      <c r="AS58" s="85">
        <v>164.82885218447163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1.8680000000000001</v>
      </c>
      <c r="BE58" s="85">
        <v>512.94218415417561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40.101999999999997</v>
      </c>
      <c r="BM58" s="85">
        <v>485.90529150665799</v>
      </c>
      <c r="BN58" s="84">
        <v>1.93</v>
      </c>
      <c r="BO58" s="85">
        <v>173.1917098445596</v>
      </c>
      <c r="BP58" s="84">
        <v>10.113</v>
      </c>
      <c r="BQ58" s="85">
        <v>457.05151784831406</v>
      </c>
      <c r="BR58" s="84">
        <v>0</v>
      </c>
      <c r="BS58" s="85">
        <v>0</v>
      </c>
      <c r="BT58" s="84">
        <v>2.9000000000000001E-2</v>
      </c>
      <c r="BU58" s="85">
        <v>882.62068965517244</v>
      </c>
    </row>
    <row r="59" spans="1:73" ht="12.95" customHeight="1">
      <c r="A59" s="83"/>
      <c r="B59" s="80" t="s">
        <v>89</v>
      </c>
      <c r="C59" s="19">
        <v>43</v>
      </c>
      <c r="D59" s="84">
        <v>0.46300000000000002</v>
      </c>
      <c r="E59" s="85">
        <v>591.086393088553</v>
      </c>
      <c r="F59" s="84">
        <v>0</v>
      </c>
      <c r="G59" s="85">
        <v>0</v>
      </c>
      <c r="H59" s="84">
        <v>0</v>
      </c>
      <c r="I59" s="85">
        <v>0</v>
      </c>
      <c r="J59" s="84">
        <v>9.8000000000000004E-2</v>
      </c>
      <c r="K59" s="85">
        <v>844.9387755102041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0.48099999999999998</v>
      </c>
      <c r="S59" s="85">
        <v>340.30353430353426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1.722</v>
      </c>
      <c r="AE59" s="85">
        <v>421.27526132404182</v>
      </c>
      <c r="AF59" s="84">
        <v>0</v>
      </c>
      <c r="AG59" s="85">
        <v>0</v>
      </c>
      <c r="AH59" s="84">
        <v>0</v>
      </c>
      <c r="AI59" s="85">
        <v>0</v>
      </c>
      <c r="AJ59" s="84">
        <v>155.71700000000001</v>
      </c>
      <c r="AK59" s="85">
        <v>100.96168690637502</v>
      </c>
      <c r="AL59" s="84">
        <v>5.8000000000000003E-2</v>
      </c>
      <c r="AM59" s="85">
        <v>268.13793103448273</v>
      </c>
      <c r="AN59" s="84">
        <v>145.453</v>
      </c>
      <c r="AO59" s="85">
        <v>191.30914453466067</v>
      </c>
      <c r="AP59" s="84">
        <v>39.527000000000001</v>
      </c>
      <c r="AQ59" s="85">
        <v>74.979684772434041</v>
      </c>
      <c r="AR59" s="84">
        <v>12.949</v>
      </c>
      <c r="AS59" s="85">
        <v>296.04170206193533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0.157</v>
      </c>
      <c r="BE59" s="85">
        <v>760.81528662420374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23.812999999999999</v>
      </c>
      <c r="BM59" s="85">
        <v>706.65182883299042</v>
      </c>
      <c r="BN59" s="84">
        <v>0.81599999999999995</v>
      </c>
      <c r="BO59" s="85">
        <v>484.1335784313726</v>
      </c>
      <c r="BP59" s="84">
        <v>4.6580000000000004</v>
      </c>
      <c r="BQ59" s="85">
        <v>1582.4456848432803</v>
      </c>
      <c r="BR59" s="84">
        <v>0</v>
      </c>
      <c r="BS59" s="85">
        <v>0</v>
      </c>
      <c r="BT59" s="84">
        <v>0.82599999999999996</v>
      </c>
      <c r="BU59" s="85">
        <v>2335.5435835351091</v>
      </c>
    </row>
    <row r="60" spans="1:73" ht="12.95" customHeight="1">
      <c r="A60" s="83"/>
      <c r="B60" s="80" t="s">
        <v>90</v>
      </c>
      <c r="C60" s="19">
        <v>44</v>
      </c>
      <c r="D60" s="84">
        <v>1.2E-2</v>
      </c>
      <c r="E60" s="85">
        <v>503.16666666666669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1.6E-2</v>
      </c>
      <c r="AE60" s="85">
        <v>701.6875</v>
      </c>
      <c r="AF60" s="84">
        <v>0</v>
      </c>
      <c r="AG60" s="85">
        <v>0</v>
      </c>
      <c r="AH60" s="84">
        <v>0</v>
      </c>
      <c r="AI60" s="85">
        <v>0</v>
      </c>
      <c r="AJ60" s="84">
        <v>587.72400000000005</v>
      </c>
      <c r="AK60" s="85">
        <v>109.16082548951549</v>
      </c>
      <c r="AL60" s="84">
        <v>0</v>
      </c>
      <c r="AM60" s="85">
        <v>0</v>
      </c>
      <c r="AN60" s="84">
        <v>275.61700000000002</v>
      </c>
      <c r="AO60" s="85">
        <v>77.02399706839563</v>
      </c>
      <c r="AP60" s="84">
        <v>1109.855</v>
      </c>
      <c r="AQ60" s="85">
        <v>73.157771060183535</v>
      </c>
      <c r="AR60" s="84">
        <v>82.597999999999999</v>
      </c>
      <c r="AS60" s="85">
        <v>66.402092060340436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0.122</v>
      </c>
      <c r="BM60" s="85">
        <v>119.59016393442624</v>
      </c>
      <c r="BN60" s="84">
        <v>2E-3</v>
      </c>
      <c r="BO60" s="85">
        <v>869.5</v>
      </c>
      <c r="BP60" s="84">
        <v>3.7999999999999999E-2</v>
      </c>
      <c r="BQ60" s="85">
        <v>807.78947368421052</v>
      </c>
      <c r="BR60" s="84">
        <v>0</v>
      </c>
      <c r="BS60" s="85">
        <v>0</v>
      </c>
      <c r="BT60" s="84">
        <v>1.2999999999999999E-2</v>
      </c>
      <c r="BU60" s="85">
        <v>1848.9230769230769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21.783000000000001</v>
      </c>
      <c r="K61" s="85">
        <v>466.72588715971176</v>
      </c>
      <c r="L61" s="84">
        <v>0</v>
      </c>
      <c r="M61" s="85">
        <v>0</v>
      </c>
      <c r="N61" s="84">
        <v>3.2559999999999998</v>
      </c>
      <c r="O61" s="85">
        <v>2310.3445945945946</v>
      </c>
      <c r="P61" s="84">
        <v>0</v>
      </c>
      <c r="Q61" s="85">
        <v>0</v>
      </c>
      <c r="R61" s="84">
        <v>58.781999999999996</v>
      </c>
      <c r="S61" s="85">
        <v>2103.3443741281344</v>
      </c>
      <c r="T61" s="84">
        <v>0</v>
      </c>
      <c r="U61" s="85">
        <v>0</v>
      </c>
      <c r="V61" s="84">
        <v>1.427</v>
      </c>
      <c r="W61" s="85">
        <v>1113.3594954449895</v>
      </c>
      <c r="X61" s="84">
        <v>0</v>
      </c>
      <c r="Y61" s="85">
        <v>0</v>
      </c>
      <c r="Z61" s="84">
        <v>2.3340000000000001</v>
      </c>
      <c r="AA61" s="85">
        <v>610.03256212510712</v>
      </c>
      <c r="AB61" s="84">
        <v>0</v>
      </c>
      <c r="AC61" s="85">
        <v>0</v>
      </c>
      <c r="AD61" s="84">
        <v>1.0269999999999999</v>
      </c>
      <c r="AE61" s="85">
        <v>284.58519961051604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0.111</v>
      </c>
      <c r="AO61" s="85">
        <v>1091.3693693693695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0.105</v>
      </c>
      <c r="BM61" s="85">
        <v>539.51428571428562</v>
      </c>
      <c r="BN61" s="84">
        <v>8.9999999999999993E-3</v>
      </c>
      <c r="BO61" s="85">
        <v>518.33333333333326</v>
      </c>
      <c r="BP61" s="84">
        <v>1.2E-2</v>
      </c>
      <c r="BQ61" s="85">
        <v>1142.0833333333333</v>
      </c>
      <c r="BR61" s="84">
        <v>0</v>
      </c>
      <c r="BS61" s="85">
        <v>0</v>
      </c>
      <c r="BT61" s="84">
        <v>1.7999999999999999E-2</v>
      </c>
      <c r="BU61" s="85">
        <v>1152.6111111111111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0.32</v>
      </c>
      <c r="M62" s="85">
        <v>108</v>
      </c>
      <c r="N62" s="84">
        <v>0</v>
      </c>
      <c r="O62" s="85">
        <v>0</v>
      </c>
      <c r="P62" s="84">
        <v>0</v>
      </c>
      <c r="Q62" s="85">
        <v>0</v>
      </c>
      <c r="R62" s="84">
        <v>2.9</v>
      </c>
      <c r="S62" s="85">
        <v>432.92103448275861</v>
      </c>
      <c r="T62" s="84">
        <v>630.423</v>
      </c>
      <c r="U62" s="85">
        <v>402.49893325592501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1.4710000000000001</v>
      </c>
      <c r="AE62" s="85">
        <v>543.7199184228416</v>
      </c>
      <c r="AF62" s="84">
        <v>3486.2159999999999</v>
      </c>
      <c r="AG62" s="85">
        <v>250.11960245722008</v>
      </c>
      <c r="AH62" s="84">
        <v>23.065999999999999</v>
      </c>
      <c r="AI62" s="85">
        <v>90.911514783664273</v>
      </c>
      <c r="AJ62" s="84">
        <v>63.531999999999996</v>
      </c>
      <c r="AK62" s="85">
        <v>127.14381728892526</v>
      </c>
      <c r="AL62" s="84">
        <v>0</v>
      </c>
      <c r="AM62" s="85">
        <v>0</v>
      </c>
      <c r="AN62" s="84">
        <v>77.040999999999997</v>
      </c>
      <c r="AO62" s="85">
        <v>201.5594942952454</v>
      </c>
      <c r="AP62" s="84">
        <v>472.17599999999999</v>
      </c>
      <c r="AQ62" s="85">
        <v>148.45358722171395</v>
      </c>
      <c r="AR62" s="84">
        <v>1212.55</v>
      </c>
      <c r="AS62" s="85">
        <v>175.55221475403076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2.9159999999999999</v>
      </c>
      <c r="BM62" s="85">
        <v>360.56275720164609</v>
      </c>
      <c r="BN62" s="84">
        <v>0</v>
      </c>
      <c r="BO62" s="85">
        <v>0</v>
      </c>
      <c r="BP62" s="84">
        <v>6.3E-2</v>
      </c>
      <c r="BQ62" s="85">
        <v>950.39682539682542</v>
      </c>
      <c r="BR62" s="84">
        <v>0</v>
      </c>
      <c r="BS62" s="85">
        <v>0</v>
      </c>
      <c r="BT62" s="84">
        <v>3.0000000000000001E-3</v>
      </c>
      <c r="BU62" s="85">
        <v>1029.6666666666667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609.173</v>
      </c>
      <c r="U64" s="85">
        <v>397.90910628015359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2.4239999999999999</v>
      </c>
      <c r="AE64" s="85">
        <v>215.60272277227722</v>
      </c>
      <c r="AF64" s="84">
        <v>2115.5230000000001</v>
      </c>
      <c r="AG64" s="85">
        <v>242.64358458877541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1.4999999999999999E-2</v>
      </c>
      <c r="AO64" s="85">
        <v>108</v>
      </c>
      <c r="AP64" s="84">
        <v>0</v>
      </c>
      <c r="AQ64" s="85">
        <v>0</v>
      </c>
      <c r="AR64" s="84">
        <v>0.04</v>
      </c>
      <c r="AS64" s="85">
        <v>215.42500000000001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0.26500000000000001</v>
      </c>
      <c r="BM64" s="85">
        <v>890.36226415094347</v>
      </c>
      <c r="BN64" s="84">
        <v>0</v>
      </c>
      <c r="BO64" s="85">
        <v>0</v>
      </c>
      <c r="BP64" s="84">
        <v>1.4999999999999999E-2</v>
      </c>
      <c r="BQ64" s="85">
        <v>601.20000000000005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9.327</v>
      </c>
      <c r="E65" s="85">
        <v>3060.1390586469392</v>
      </c>
      <c r="F65" s="84">
        <v>0</v>
      </c>
      <c r="G65" s="85">
        <v>0</v>
      </c>
      <c r="H65" s="84">
        <v>0</v>
      </c>
      <c r="I65" s="85">
        <v>0</v>
      </c>
      <c r="J65" s="84">
        <v>58.500999999999998</v>
      </c>
      <c r="K65" s="85">
        <v>532.10907505854595</v>
      </c>
      <c r="L65" s="84">
        <v>0</v>
      </c>
      <c r="M65" s="85">
        <v>0</v>
      </c>
      <c r="N65" s="84">
        <v>11.618</v>
      </c>
      <c r="O65" s="85">
        <v>2434.9297641590633</v>
      </c>
      <c r="P65" s="84">
        <v>0</v>
      </c>
      <c r="Q65" s="85">
        <v>0</v>
      </c>
      <c r="R65" s="84">
        <v>21.427</v>
      </c>
      <c r="S65" s="85">
        <v>2197.4793018154664</v>
      </c>
      <c r="T65" s="84">
        <v>0</v>
      </c>
      <c r="U65" s="85">
        <v>0</v>
      </c>
      <c r="V65" s="84">
        <v>0.92900000000000005</v>
      </c>
      <c r="W65" s="85">
        <v>732.86437029063507</v>
      </c>
      <c r="X65" s="84">
        <v>0</v>
      </c>
      <c r="Y65" s="85">
        <v>0</v>
      </c>
      <c r="Z65" s="84">
        <v>2.198</v>
      </c>
      <c r="AA65" s="85">
        <v>931.98453139217474</v>
      </c>
      <c r="AB65" s="84">
        <v>0</v>
      </c>
      <c r="AC65" s="85">
        <v>0</v>
      </c>
      <c r="AD65" s="84">
        <v>84.828999999999994</v>
      </c>
      <c r="AE65" s="85">
        <v>621.77131641301912</v>
      </c>
      <c r="AF65" s="84">
        <v>0</v>
      </c>
      <c r="AG65" s="85">
        <v>0</v>
      </c>
      <c r="AH65" s="84">
        <v>1.448</v>
      </c>
      <c r="AI65" s="85">
        <v>419.92403314917124</v>
      </c>
      <c r="AJ65" s="84">
        <v>0.83499999999999996</v>
      </c>
      <c r="AK65" s="85">
        <v>299.9425149700599</v>
      </c>
      <c r="AL65" s="84">
        <v>0</v>
      </c>
      <c r="AM65" s="85">
        <v>0</v>
      </c>
      <c r="AN65" s="84">
        <v>17.138000000000002</v>
      </c>
      <c r="AO65" s="85">
        <v>386.65159295133617</v>
      </c>
      <c r="AP65" s="84">
        <v>4.819</v>
      </c>
      <c r="AQ65" s="85">
        <v>218.79518572317909</v>
      </c>
      <c r="AR65" s="84">
        <v>24.457999999999998</v>
      </c>
      <c r="AS65" s="85">
        <v>343.15479597677648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70.655000000000001</v>
      </c>
      <c r="BM65" s="85">
        <v>1575.5853513551765</v>
      </c>
      <c r="BN65" s="84">
        <v>2.8460000000000001</v>
      </c>
      <c r="BO65" s="85">
        <v>1076.9346451159522</v>
      </c>
      <c r="BP65" s="84">
        <v>6.452</v>
      </c>
      <c r="BQ65" s="85">
        <v>1480.8138561686299</v>
      </c>
      <c r="BR65" s="84">
        <v>0</v>
      </c>
      <c r="BS65" s="85">
        <v>0</v>
      </c>
      <c r="BT65" s="84">
        <v>0.36</v>
      </c>
      <c r="BU65" s="85">
        <v>3412.3472222222222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49.37</v>
      </c>
      <c r="K66" s="85">
        <v>311.29242454932148</v>
      </c>
      <c r="L66" s="84">
        <v>0</v>
      </c>
      <c r="M66" s="85">
        <v>0</v>
      </c>
      <c r="N66" s="84">
        <v>19.036999999999999</v>
      </c>
      <c r="O66" s="85">
        <v>1338.8945737248516</v>
      </c>
      <c r="P66" s="84">
        <v>0</v>
      </c>
      <c r="Q66" s="85">
        <v>0</v>
      </c>
      <c r="R66" s="84">
        <v>29.934999999999999</v>
      </c>
      <c r="S66" s="85">
        <v>1121.2328044095541</v>
      </c>
      <c r="T66" s="84">
        <v>0</v>
      </c>
      <c r="U66" s="85">
        <v>0</v>
      </c>
      <c r="V66" s="84">
        <v>0.24299999999999999</v>
      </c>
      <c r="W66" s="85">
        <v>758.27572016460897</v>
      </c>
      <c r="X66" s="84">
        <v>0</v>
      </c>
      <c r="Y66" s="85">
        <v>0</v>
      </c>
      <c r="Z66" s="84">
        <v>4.9729999999999999</v>
      </c>
      <c r="AA66" s="85">
        <v>733.16810778202296</v>
      </c>
      <c r="AB66" s="84">
        <v>0.158</v>
      </c>
      <c r="AC66" s="85">
        <v>697.64556962025313</v>
      </c>
      <c r="AD66" s="84">
        <v>5.8999999999999997E-2</v>
      </c>
      <c r="AE66" s="85">
        <v>385.98305084745766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1.6E-2</v>
      </c>
      <c r="BI66" s="85">
        <v>350</v>
      </c>
      <c r="BJ66" s="84">
        <v>0</v>
      </c>
      <c r="BK66" s="85">
        <v>0</v>
      </c>
      <c r="BL66" s="84">
        <v>3.5999999999999997E-2</v>
      </c>
      <c r="BM66" s="85">
        <v>739.02777777777771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  <row r="68" spans="1:73" ht="19.5" customHeight="1"/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F0DE-85A9-418A-BFAF-FDD430E25D7C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45292</v>
      </c>
      <c r="F6" s="105">
        <v>44927</v>
      </c>
      <c r="G6" s="106" t="s">
        <v>135</v>
      </c>
      <c r="H6" s="104">
        <v>45292</v>
      </c>
      <c r="I6" s="105">
        <v>44927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3698.6779999999999</v>
      </c>
      <c r="F9" s="115">
        <v>3750.6619999999998</v>
      </c>
      <c r="G9" s="116">
        <f>IF(ISERR(E9/F9*100),"-",E9/F9*100)</f>
        <v>98.614004674374826</v>
      </c>
      <c r="H9" s="115">
        <v>2676.7517667123225</v>
      </c>
      <c r="I9" s="115">
        <v>2753.7525575485074</v>
      </c>
      <c r="J9" s="116">
        <f>IF(ISERR(H9/I9*100),"-",H9/I9*100)</f>
        <v>97.203786860765234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5453.4080000000004</v>
      </c>
      <c r="F11" s="115">
        <v>5272.7060000000001</v>
      </c>
      <c r="G11" s="116">
        <f>IF(ISERR(E11/F11*100),"-",E11/F11*100)</f>
        <v>103.4271207232112</v>
      </c>
      <c r="H11" s="115">
        <v>1653.8204669447068</v>
      </c>
      <c r="I11" s="115">
        <v>1953.9883162459655</v>
      </c>
      <c r="J11" s="116">
        <f>IF(ISERR(H11/I11*100),"-",H11/I11*100)</f>
        <v>84.638196308259097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15646.194</v>
      </c>
      <c r="F12" s="115">
        <v>24041.858</v>
      </c>
      <c r="G12" s="116">
        <f>IF(ISERR(E12/F12*100),"-",E12/F12*100)</f>
        <v>65.078971849846212</v>
      </c>
      <c r="H12" s="115">
        <v>438.96838751967414</v>
      </c>
      <c r="I12" s="115">
        <v>456.59428451827642</v>
      </c>
      <c r="J12" s="116">
        <f>IF(ISERR(H12/I12*100),"-",H12/I12*100)</f>
        <v>96.139702664653754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4232.32</v>
      </c>
      <c r="F13" s="115">
        <v>8872.5939999999991</v>
      </c>
      <c r="G13" s="116">
        <f>IF(ISERR(E13/F13*100),"-",E13/F13*100)</f>
        <v>47.701044361998306</v>
      </c>
      <c r="H13" s="115">
        <v>444.43354708528653</v>
      </c>
      <c r="I13" s="115">
        <v>393.74017260341225</v>
      </c>
      <c r="J13" s="116">
        <f>IF(ISERR(H13/I13*100),"-",H13/I13*100)</f>
        <v>112.87482914092546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2314.4769999999999</v>
      </c>
      <c r="F15" s="115">
        <v>2091.6779999999999</v>
      </c>
      <c r="G15" s="116">
        <f t="shared" ref="G14:G15" si="0">IF(ISERR(E15/F15*100),"-",E15/F15*100)</f>
        <v>110.65168730559867</v>
      </c>
      <c r="H15" s="115">
        <v>1640.3101880035965</v>
      </c>
      <c r="I15" s="115">
        <v>1727.3255964828238</v>
      </c>
      <c r="J15" s="116">
        <f t="shared" ref="J14:J15" si="1">IF(ISERR(H15/I15*100),"-",H15/I15*100)</f>
        <v>94.962420017603634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14590.664000000001</v>
      </c>
      <c r="F16" s="115">
        <v>14584.634</v>
      </c>
      <c r="G16" s="116">
        <f t="shared" ref="G16" si="2">IF(ISERR(E16/F16*100),"-",E16/F16*100)</f>
        <v>100.04134488393743</v>
      </c>
      <c r="H16" s="115">
        <v>960.73750002056113</v>
      </c>
      <c r="I16" s="115">
        <v>998.85695342097711</v>
      </c>
      <c r="J16" s="116">
        <f t="shared" ref="J16" si="3">IF(ISERR(H16/I16*100),"-",H16/I16*100)</f>
        <v>96.183692442660487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5415.7030000000004</v>
      </c>
      <c r="F17" s="115">
        <v>6905.4</v>
      </c>
      <c r="G17" s="116">
        <f t="shared" ref="G17" si="4">IF(ISERR(E17/F17*100),"-",E17/F17*100)</f>
        <v>78.427071567179325</v>
      </c>
      <c r="H17" s="115">
        <v>1147.0796782984592</v>
      </c>
      <c r="I17" s="115">
        <v>1027.4217219856923</v>
      </c>
      <c r="J17" s="116">
        <f t="shared" ref="J17" si="5">IF(ISERR(H17/I17*100),"-",H17/I17*100)</f>
        <v>111.64643045326163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17012.370999999999</v>
      </c>
      <c r="F18" s="115">
        <v>23404.777999999998</v>
      </c>
      <c r="G18" s="116">
        <f t="shared" ref="G18" si="6">IF(ISERR(E18/F18*100),"-",E18/F18*100)</f>
        <v>72.687598233147099</v>
      </c>
      <c r="H18" s="115">
        <v>523.22906442611668</v>
      </c>
      <c r="I18" s="115">
        <v>562.56363820242177</v>
      </c>
      <c r="J18" s="116">
        <f t="shared" ref="J18" si="7">IF(ISERR(H18/I18*100),"-",H18/I18*100)</f>
        <v>93.007977923707941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549.54399999999998</v>
      </c>
      <c r="F19" s="115">
        <v>479.07</v>
      </c>
      <c r="G19" s="116">
        <f t="shared" ref="G19" si="8">IF(ISERR(E19/F19*100),"-",E19/F19*100)</f>
        <v>114.71058509194899</v>
      </c>
      <c r="H19" s="115">
        <v>695.49759618884025</v>
      </c>
      <c r="I19" s="115">
        <v>824.72309057131531</v>
      </c>
      <c r="J19" s="116">
        <f t="shared" ref="J19" si="9">IF(ISERR(H19/I19*100),"-",H19/I19*100)</f>
        <v>84.331044460880094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64.706999999999994</v>
      </c>
      <c r="F21" s="115">
        <v>39.344999999999999</v>
      </c>
      <c r="G21" s="116">
        <f t="shared" ref="G20:G21" si="10">IF(ISERR(E21/F21*100),"-",E21/F21*100)</f>
        <v>164.4605413648494</v>
      </c>
      <c r="H21" s="115">
        <v>648.56520932820251</v>
      </c>
      <c r="I21" s="115">
        <v>872.47546066844575</v>
      </c>
      <c r="J21" s="116">
        <f t="shared" ref="J20:J21" si="11">IF(ISERR(H21/I21*100),"-",H21/I21*100)</f>
        <v>74.336212141864166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2453.1610000000001</v>
      </c>
      <c r="F22" s="115">
        <v>2659.1590000000001</v>
      </c>
      <c r="G22" s="116">
        <f t="shared" ref="G22" si="12">IF(ISERR(E22/F22*100),"-",E22/F22*100)</f>
        <v>92.253265036050863</v>
      </c>
      <c r="H22" s="115">
        <v>1218.3931825102388</v>
      </c>
      <c r="I22" s="115">
        <v>1252.0871843315877</v>
      </c>
      <c r="J22" s="116">
        <f t="shared" ref="J22" si="13">IF(ISERR(H22/I22*100),"-",H22/I22*100)</f>
        <v>97.308973189487929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481.06799999999998</v>
      </c>
      <c r="F23" s="115">
        <v>484.66</v>
      </c>
      <c r="G23" s="116">
        <f t="shared" ref="G23" si="14">IF(ISERR(E23/F23*100),"-",E23/F23*100)</f>
        <v>99.258861882556843</v>
      </c>
      <c r="H23" s="115">
        <v>884.10371922472495</v>
      </c>
      <c r="I23" s="115">
        <v>897.99369042215153</v>
      </c>
      <c r="J23" s="116">
        <f t="shared" ref="J23" si="15">IF(ISERR(H23/I23*100),"-",H23/I23*100)</f>
        <v>98.453221738017234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51666.67</v>
      </c>
      <c r="F24" s="115">
        <v>49683.144999999997</v>
      </c>
      <c r="G24" s="116">
        <f t="shared" ref="G24" si="16">IF(ISERR(E24/F24*100),"-",E24/F24*100)</f>
        <v>103.99234992068236</v>
      </c>
      <c r="H24" s="115">
        <v>331.24551708093441</v>
      </c>
      <c r="I24" s="115">
        <v>381.68567036164882</v>
      </c>
      <c r="J24" s="116">
        <f t="shared" ref="J24" si="17">IF(ISERR(H24/I24*100),"-",H24/I24*100)</f>
        <v>86.784897312775158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174847.51800000001</v>
      </c>
      <c r="F25" s="115">
        <v>148912.07500000001</v>
      </c>
      <c r="G25" s="116">
        <f t="shared" ref="G25" si="18">IF(ISERR(E25/F25*100),"-",E25/F25*100)</f>
        <v>117.41661514017582</v>
      </c>
      <c r="H25" s="115">
        <v>254.20587770082042</v>
      </c>
      <c r="I25" s="115">
        <v>315.05310075089614</v>
      </c>
      <c r="J25" s="116">
        <f t="shared" ref="J25" si="19">IF(ISERR(H25/I25*100),"-",H25/I25*100)</f>
        <v>80.686676974436139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505956.16100000002</v>
      </c>
      <c r="F27" s="115">
        <v>517381.86499999999</v>
      </c>
      <c r="G27" s="116">
        <f t="shared" ref="G26:G27" si="20">IF(ISERR(E27/F27*100),"-",E27/F27*100)</f>
        <v>97.791630365706766</v>
      </c>
      <c r="H27" s="115">
        <v>72.114006470216694</v>
      </c>
      <c r="I27" s="115">
        <v>71.644678046456079</v>
      </c>
      <c r="J27" s="116">
        <f t="shared" ref="J26:J27" si="21">IF(ISERR(H27/I27*100),"-",H27/I27*100)</f>
        <v>100.65507786001395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37933.637000000002</v>
      </c>
      <c r="F28" s="115">
        <v>52263.690999999999</v>
      </c>
      <c r="G28" s="116">
        <f t="shared" ref="G28" si="22">IF(ISERR(E28/F28*100),"-",E28/F28*100)</f>
        <v>72.581243831401039</v>
      </c>
      <c r="H28" s="115">
        <v>86.587320008360919</v>
      </c>
      <c r="I28" s="115">
        <v>99.41662222057758</v>
      </c>
      <c r="J28" s="116">
        <f t="shared" ref="J28" si="23">IF(ISERR(H28/I28*100),"-",H28/I28*100)</f>
        <v>87.095415308164419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12905.276</v>
      </c>
      <c r="F29" s="115">
        <v>8280.6139999999996</v>
      </c>
      <c r="G29" s="116">
        <f t="shared" ref="G29" si="24">IF(ISERR(E29/F29*100),"-",E29/F29*100)</f>
        <v>155.84926431783924</v>
      </c>
      <c r="H29" s="115">
        <v>81.450535036987972</v>
      </c>
      <c r="I29" s="115">
        <v>88.674996564264433</v>
      </c>
      <c r="J29" s="116">
        <f t="shared" ref="J29" si="25">IF(ISERR(H29/I29*100),"-",H29/I29*100)</f>
        <v>91.852876450871065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61356.207000000002</v>
      </c>
      <c r="F30" s="115">
        <v>64455.989000000001</v>
      </c>
      <c r="G30" s="116">
        <f t="shared" ref="G30" si="26">IF(ISERR(E30/F30*100),"-",E30/F30*100)</f>
        <v>95.190854956860562</v>
      </c>
      <c r="H30" s="115">
        <v>247.21101719993871</v>
      </c>
      <c r="I30" s="115">
        <v>274.47187137257328</v>
      </c>
      <c r="J30" s="116">
        <f t="shared" ref="J30" si="27">IF(ISERR(H30/I30*100),"-",H30/I30*100)</f>
        <v>90.067887818045236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9445.7639999999992</v>
      </c>
      <c r="F31" s="115">
        <v>12481.887000000001</v>
      </c>
      <c r="G31" s="116">
        <f t="shared" ref="G31" si="28">IF(ISERR(E31/F31*100),"-",E31/F31*100)</f>
        <v>75.675769216625653</v>
      </c>
      <c r="H31" s="115">
        <v>119.90639423131894</v>
      </c>
      <c r="I31" s="115">
        <v>141.76048877865983</v>
      </c>
      <c r="J31" s="116">
        <f t="shared" ref="J31" si="29">IF(ISERR(H31/I31*100),"-",H31/I31*100)</f>
        <v>84.583790070403069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207376.56200000001</v>
      </c>
      <c r="F33" s="115">
        <v>203141.796</v>
      </c>
      <c r="G33" s="116">
        <f t="shared" ref="G32:G33" si="30">IF(ISERR(E33/F33*100),"-",E33/F33*100)</f>
        <v>102.08463550258264</v>
      </c>
      <c r="H33" s="115">
        <v>136.7501162016564</v>
      </c>
      <c r="I33" s="115">
        <v>137.43315976196251</v>
      </c>
      <c r="J33" s="116">
        <f t="shared" ref="J32:J33" si="31">IF(ISERR(H33/I33*100),"-",H33/I33*100)</f>
        <v>99.502999449704006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33529.860999999997</v>
      </c>
      <c r="F34" s="115">
        <v>20631.599999999999</v>
      </c>
      <c r="G34" s="116">
        <f t="shared" ref="G34" si="32">IF(ISERR(E34/F34*100),"-",E34/F34*100)</f>
        <v>162.51701758467593</v>
      </c>
      <c r="H34" s="115">
        <v>468.20435444095642</v>
      </c>
      <c r="I34" s="115">
        <v>425.36233874251144</v>
      </c>
      <c r="J34" s="116">
        <f t="shared" ref="J34" si="33">IF(ISERR(H34/I34*100),"-",H34/I34*100)</f>
        <v>110.07188737608924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31307.947</v>
      </c>
      <c r="F35" s="115">
        <v>30405.994999999999</v>
      </c>
      <c r="G35" s="116">
        <f t="shared" ref="G35" si="34">IF(ISERR(E35/F35*100),"-",E35/F35*100)</f>
        <v>102.96636239004842</v>
      </c>
      <c r="H35" s="115">
        <v>252.97648427729868</v>
      </c>
      <c r="I35" s="115">
        <v>253.02187785665296</v>
      </c>
      <c r="J35" s="116">
        <f t="shared" ref="J35" si="35">IF(ISERR(H35/I35*100),"-",H35/I35*100)</f>
        <v>99.982059425161637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81732.146999999997</v>
      </c>
      <c r="F36" s="115">
        <v>76806.047999999995</v>
      </c>
      <c r="G36" s="116">
        <f t="shared" ref="G36" si="36">IF(ISERR(E36/F36*100),"-",E36/F36*100)</f>
        <v>106.41368632845163</v>
      </c>
      <c r="H36" s="115">
        <v>55.01759541444568</v>
      </c>
      <c r="I36" s="115">
        <v>64.314765042982032</v>
      </c>
      <c r="J36" s="116">
        <f t="shared" ref="J36" si="37">IF(ISERR(H36/I36*100),"-",H36/I36*100)</f>
        <v>85.544268688033014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14181.851000000001</v>
      </c>
      <c r="F39" s="115">
        <v>17616.602999999999</v>
      </c>
      <c r="G39" s="116">
        <f t="shared" ref="G38:G39" si="40">IF(ISERR(E39/F39*100),"-",E39/F39*100)</f>
        <v>80.502756405420513</v>
      </c>
      <c r="H39" s="115">
        <v>156.44828386647131</v>
      </c>
      <c r="I39" s="115">
        <v>111.2076383284564</v>
      </c>
      <c r="J39" s="116">
        <f t="shared" ref="J38:J39" si="41">IF(ISERR(H39/I39*100),"-",H39/I39*100)</f>
        <v>140.68123936270888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9918.9549999999999</v>
      </c>
      <c r="F40" s="115">
        <v>9406.3510000000006</v>
      </c>
      <c r="G40" s="116">
        <f t="shared" ref="G40" si="42">IF(ISERR(E40/F40*100),"-",E40/F40*100)</f>
        <v>105.44955211643708</v>
      </c>
      <c r="H40" s="115">
        <v>796.33307540965757</v>
      </c>
      <c r="I40" s="115">
        <v>935.35521925558589</v>
      </c>
      <c r="J40" s="116">
        <f t="shared" ref="J40" si="43">IF(ISERR(H40/I40*100),"-",H40/I40*100)</f>
        <v>85.136968182358487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954.49599999999998</v>
      </c>
      <c r="F41" s="115">
        <v>1618.336</v>
      </c>
      <c r="G41" s="116">
        <f t="shared" ref="G41" si="44">IF(ISERR(E41/F41*100),"-",E41/F41*100)</f>
        <v>58.980088189350042</v>
      </c>
      <c r="H41" s="115">
        <v>1719.6603275445889</v>
      </c>
      <c r="I41" s="115">
        <v>1617.5374069414511</v>
      </c>
      <c r="J41" s="116">
        <f t="shared" ref="J41" si="45">IF(ISERR(H41/I41*100),"-",H41/I41*100)</f>
        <v>106.31348123171006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1.2090000000000001</v>
      </c>
      <c r="F42" s="115">
        <v>17.09</v>
      </c>
      <c r="G42" s="116">
        <f t="shared" ref="G42" si="46">IF(ISERR(E42/F42*100),"-",E42/F42*100)</f>
        <v>7.0743124634289059</v>
      </c>
      <c r="H42" s="115">
        <v>343.61455748552527</v>
      </c>
      <c r="I42" s="115">
        <v>314.55552954944409</v>
      </c>
      <c r="J42" s="116">
        <f t="shared" ref="J42" si="47">IF(ISERR(H42/I42*100),"-",H42/I42*100)</f>
        <v>109.23812338562418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3884</v>
      </c>
      <c r="F43" s="115">
        <v>2832.6909999999998</v>
      </c>
      <c r="G43" s="116">
        <f t="shared" ref="G43" si="48">IF(ISERR(E43/F43*100),"-",E43/F43*100)</f>
        <v>137.11343736397652</v>
      </c>
      <c r="H43" s="115">
        <v>700.54608650875377</v>
      </c>
      <c r="I43" s="115">
        <v>960.85065720193268</v>
      </c>
      <c r="J43" s="116">
        <f t="shared" ref="J43" si="49">IF(ISERR(H43/I43*100),"-",H43/I43*100)</f>
        <v>72.908945969688475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27588.54</v>
      </c>
      <c r="F45" s="115">
        <v>33025.661</v>
      </c>
      <c r="G45" s="116">
        <f t="shared" ref="G44:G45" si="50">IF(ISERR(E45/F45*100),"-",E45/F45*100)</f>
        <v>83.536677736745375</v>
      </c>
      <c r="H45" s="115">
        <v>348.45440280638263</v>
      </c>
      <c r="I45" s="115">
        <v>348.4466098649774</v>
      </c>
      <c r="J45" s="116">
        <f t="shared" ref="J44:J45" si="51">IF(ISERR(H45/I45*100),"-",H45/I45*100)</f>
        <v>100.00223648076481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8950.8580000000002</v>
      </c>
      <c r="F46" s="115">
        <v>8010.1989999999996</v>
      </c>
      <c r="G46" s="116">
        <f t="shared" ref="G46" si="52">IF(ISERR(E46/F46*100),"-",E46/F46*100)</f>
        <v>111.7432663033715</v>
      </c>
      <c r="H46" s="115">
        <v>255.09042049376717</v>
      </c>
      <c r="I46" s="115">
        <v>282.8318328920418</v>
      </c>
      <c r="J46" s="116">
        <f t="shared" ref="J46" si="53">IF(ISERR(H46/I46*100),"-",H46/I46*100)</f>
        <v>90.19155230349773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3215.011</v>
      </c>
      <c r="F47" s="115">
        <v>3076.3290000000002</v>
      </c>
      <c r="G47" s="116">
        <f t="shared" ref="G47" si="54">IF(ISERR(E47/F47*100),"-",E47/F47*100)</f>
        <v>104.50803538893271</v>
      </c>
      <c r="H47" s="115">
        <v>708.3922907262214</v>
      </c>
      <c r="I47" s="115">
        <v>761.94556498996042</v>
      </c>
      <c r="J47" s="116">
        <f t="shared" ref="J47" si="55">IF(ISERR(H47/I47*100),"-",H47/I47*100)</f>
        <v>92.97150915702953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56.048999999999999</v>
      </c>
      <c r="F48" s="115">
        <v>80.507999999999996</v>
      </c>
      <c r="G48" s="116">
        <f t="shared" ref="G48" si="56">IF(ISERR(E48/F48*100),"-",E48/F48*100)</f>
        <v>69.619168281413039</v>
      </c>
      <c r="H48" s="115">
        <v>1872.920052097272</v>
      </c>
      <c r="I48" s="115">
        <v>1715.5410766631887</v>
      </c>
      <c r="J48" s="116">
        <f t="shared" ref="J48" si="57">IF(ISERR(H48/I48*100),"-",H48/I48*100)</f>
        <v>109.17372236520231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5896.8059999999996</v>
      </c>
      <c r="F49" s="115">
        <v>4193.2359999999999</v>
      </c>
      <c r="G49" s="116">
        <f t="shared" ref="G49" si="58">IF(ISERR(E49/F49*100),"-",E49/F49*100)</f>
        <v>140.62661867827137</v>
      </c>
      <c r="H49" s="115">
        <v>972.97368999421042</v>
      </c>
      <c r="I49" s="115">
        <v>1119.4533861199322</v>
      </c>
      <c r="J49" s="116">
        <f t="shared" ref="J49" si="59">IF(ISERR(H49/I49*100),"-",H49/I49*100)</f>
        <v>86.91506962755939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2025-06-27T07:05:05Z</dcterms:created>
  <dcterms:modified xsi:type="dcterms:W3CDTF">2025-06-27T07:05:09Z</dcterms:modified>
</cp:coreProperties>
</file>